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ПРОТОКОЛЫ 2021 год\ПРОТОКОЛ №19\ГОТОВЫЙ ПРОТОКОЛ 19 НА САЙТ\"/>
    </mc:Choice>
  </mc:AlternateContent>
  <bookViews>
    <workbookView xWindow="0" yWindow="0" windowWidth="28800" windowHeight="12030"/>
  </bookViews>
  <sheets>
    <sheet name="приложение №4.1" sheetId="1" r:id="rId1"/>
    <sheet name="приложение №4.1.1" sheetId="4" r:id="rId2"/>
    <sheet name="приложение №4.1.2" sheetId="6" r:id="rId3"/>
    <sheet name="приложение №4.1.3" sheetId="7" r:id="rId4"/>
    <sheet name="приложение №4.2" sheetId="3" r:id="rId5"/>
    <sheet name="приложение №4.2.1" sheetId="5" r:id="rId6"/>
    <sheet name="приложение №4.2.2" sheetId="8" r:id="rId7"/>
    <sheet name="приложение №4.2.3" sheetId="9" r:id="rId8"/>
  </sheets>
  <definedNames>
    <definedName name="_xlnm._FilterDatabase" localSheetId="0" hidden="1">'приложение №4.1'!$A$6:$AI$282</definedName>
    <definedName name="_xlnm._FilterDatabase" localSheetId="1" hidden="1">'приложение №4.1.1'!$A$6:$L$282</definedName>
    <definedName name="_xlnm._FilterDatabase" localSheetId="2" hidden="1">'приложение №4.1.2'!$A$6:$BJ$282</definedName>
    <definedName name="_xlnm._FilterDatabase" localSheetId="3" hidden="1">'приложение №4.1.3'!$A$5:$Y$281</definedName>
    <definedName name="_xlnm._FilterDatabase" localSheetId="4" hidden="1">'приложение №4.2'!$A$5:$AI$281</definedName>
    <definedName name="_xlnm._FilterDatabase" localSheetId="5" hidden="1">'приложение №4.2.1'!$A$5:$D$281</definedName>
    <definedName name="_xlnm._FilterDatabase" localSheetId="6" hidden="1">'приложение №4.2.2'!$A$5:$BI$281</definedName>
    <definedName name="_xlnm._FilterDatabase" localSheetId="7" hidden="1">'приложение №4.2.3'!$A$5:$Y$281</definedName>
    <definedName name="_xlnm.Print_Area" localSheetId="0">'приложение №4.1'!$A$1:$AI$282</definedName>
    <definedName name="_xlnm.Print_Area" localSheetId="1">'приложение №4.1.1'!$A$1:$L$282</definedName>
    <definedName name="_xlnm.Print_Area" localSheetId="2">'приложение №4.1.2'!$A$1:$DR$282</definedName>
    <definedName name="_xlnm.Print_Area" localSheetId="3">'приложение №4.1.3'!$A$1:$AK$281</definedName>
    <definedName name="_xlnm.Print_Area" localSheetId="4">'приложение №4.2'!$A$1:$AI$281</definedName>
    <definedName name="_xlnm.Print_Area" localSheetId="5">'приложение №4.2.1'!$A$1:$L$281</definedName>
    <definedName name="_xlnm.Print_Area" localSheetId="6">'приложение №4.2.2'!$A$1:$DM$281</definedName>
    <definedName name="_xlnm.Print_Area" localSheetId="7">'приложение №4.2.3'!$A$1:$AK$281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0" i="9" l="1"/>
  <c r="D281" i="9" s="1"/>
  <c r="E280" i="9"/>
  <c r="F280" i="9"/>
  <c r="W280" i="9"/>
  <c r="W281" i="9" s="1"/>
  <c r="X280" i="9"/>
  <c r="Y280" i="9"/>
  <c r="E281" i="9"/>
  <c r="F281" i="9"/>
  <c r="C5" i="9"/>
  <c r="D5" i="9"/>
  <c r="E5" i="9"/>
  <c r="F5" i="9" s="1"/>
  <c r="G5" i="9" s="1"/>
  <c r="H5" i="9" s="1"/>
  <c r="I5" i="9" s="1"/>
  <c r="J5" i="9" s="1"/>
  <c r="K5" i="9" s="1"/>
  <c r="L5" i="9" s="1"/>
  <c r="M5" i="9" s="1"/>
  <c r="N5" i="9" s="1"/>
  <c r="O5" i="9" s="1"/>
  <c r="P5" i="9" s="1"/>
  <c r="Q5" i="9" s="1"/>
  <c r="R5" i="9" s="1"/>
  <c r="S5" i="9" s="1"/>
  <c r="T5" i="9" s="1"/>
  <c r="U5" i="9" s="1"/>
  <c r="V5" i="9" s="1"/>
  <c r="W5" i="9" s="1"/>
  <c r="X5" i="9" s="1"/>
  <c r="Y5" i="9" s="1"/>
  <c r="Z5" i="9" s="1"/>
  <c r="AA5" i="9" s="1"/>
  <c r="AB5" i="9" s="1"/>
  <c r="AC5" i="9" s="1"/>
  <c r="AD5" i="9" s="1"/>
  <c r="AE5" i="9" s="1"/>
  <c r="AF5" i="9" s="1"/>
  <c r="AG5" i="9" s="1"/>
  <c r="AH5" i="9" s="1"/>
  <c r="AI5" i="9" s="1"/>
  <c r="AJ5" i="9" s="1"/>
  <c r="AK5" i="9" s="1"/>
  <c r="I280" i="9"/>
  <c r="D280" i="8"/>
  <c r="E280" i="8"/>
  <c r="F280" i="8"/>
  <c r="G280" i="8"/>
  <c r="H280" i="8"/>
  <c r="H281" i="8" s="1"/>
  <c r="I280" i="8"/>
  <c r="AL280" i="8"/>
  <c r="AM280" i="8"/>
  <c r="AV280" i="8"/>
  <c r="AW280" i="8"/>
  <c r="AX280" i="8"/>
  <c r="AX281" i="8" s="1"/>
  <c r="AY280" i="8"/>
  <c r="AZ280" i="8"/>
  <c r="BA280" i="8"/>
  <c r="BB280" i="8"/>
  <c r="BC280" i="8"/>
  <c r="BD280" i="8"/>
  <c r="BD281" i="8" s="1"/>
  <c r="BE280" i="8"/>
  <c r="BF280" i="8"/>
  <c r="BG280" i="8"/>
  <c r="BH280" i="8"/>
  <c r="BI280" i="8"/>
  <c r="BI281" i="8"/>
  <c r="E281" i="8"/>
  <c r="F281" i="8"/>
  <c r="G281" i="8"/>
  <c r="I281" i="8"/>
  <c r="AL281" i="8"/>
  <c r="AM281" i="8"/>
  <c r="AV281" i="8"/>
  <c r="AW281" i="8"/>
  <c r="AY281" i="8"/>
  <c r="BA281" i="8"/>
  <c r="BB281" i="8"/>
  <c r="BC281" i="8"/>
  <c r="BE281" i="8"/>
  <c r="BG281" i="8"/>
  <c r="BH281" i="8"/>
  <c r="C5" i="8"/>
  <c r="D5" i="8" s="1"/>
  <c r="E5" i="8" s="1"/>
  <c r="F5" i="8" s="1"/>
  <c r="G5" i="8" s="1"/>
  <c r="H5" i="8" s="1"/>
  <c r="I5" i="8" s="1"/>
  <c r="J5" i="8" s="1"/>
  <c r="K5" i="8" s="1"/>
  <c r="L5" i="8" s="1"/>
  <c r="M5" i="8" s="1"/>
  <c r="N5" i="8" s="1"/>
  <c r="O5" i="8" s="1"/>
  <c r="P5" i="8" s="1"/>
  <c r="Q5" i="8" s="1"/>
  <c r="R5" i="8" s="1"/>
  <c r="S5" i="8" s="1"/>
  <c r="T5" i="8" s="1"/>
  <c r="U5" i="8" s="1"/>
  <c r="V5" i="8" s="1"/>
  <c r="W5" i="8" s="1"/>
  <c r="X5" i="8" s="1"/>
  <c r="Y5" i="8" s="1"/>
  <c r="Z5" i="8" s="1"/>
  <c r="AA5" i="8" s="1"/>
  <c r="AB5" i="8" s="1"/>
  <c r="AC5" i="8" s="1"/>
  <c r="AD5" i="8" s="1"/>
  <c r="AE5" i="8" s="1"/>
  <c r="AF5" i="8" s="1"/>
  <c r="AG5" i="8" s="1"/>
  <c r="AH5" i="8" s="1"/>
  <c r="AI5" i="8" s="1"/>
  <c r="AJ5" i="8" s="1"/>
  <c r="AK5" i="8" s="1"/>
  <c r="AL5" i="8" s="1"/>
  <c r="AM5" i="8" s="1"/>
  <c r="AN5" i="8" s="1"/>
  <c r="AO5" i="8" s="1"/>
  <c r="AP5" i="8" s="1"/>
  <c r="AQ5" i="8" s="1"/>
  <c r="AR5" i="8" s="1"/>
  <c r="AS5" i="8" s="1"/>
  <c r="AT5" i="8" s="1"/>
  <c r="AU5" i="8" s="1"/>
  <c r="AV5" i="8" s="1"/>
  <c r="AW5" i="8" s="1"/>
  <c r="AX5" i="8" s="1"/>
  <c r="AY5" i="8" s="1"/>
  <c r="AZ5" i="8" s="1"/>
  <c r="BA5" i="8" s="1"/>
  <c r="BB5" i="8" s="1"/>
  <c r="BC5" i="8" s="1"/>
  <c r="BD5" i="8" s="1"/>
  <c r="BE5" i="8" s="1"/>
  <c r="BF5" i="8" s="1"/>
  <c r="BG5" i="8" s="1"/>
  <c r="BH5" i="8" s="1"/>
  <c r="BI5" i="8" s="1"/>
  <c r="BJ5" i="8" s="1"/>
  <c r="BK5" i="8" s="1"/>
  <c r="BL5" i="8" s="1"/>
  <c r="BM5" i="8" s="1"/>
  <c r="BN5" i="8" s="1"/>
  <c r="BO5" i="8" s="1"/>
  <c r="BP5" i="8" s="1"/>
  <c r="BQ5" i="8" s="1"/>
  <c r="BR5" i="8" s="1"/>
  <c r="BS5" i="8" s="1"/>
  <c r="BT5" i="8" s="1"/>
  <c r="BU5" i="8" s="1"/>
  <c r="BV5" i="8" s="1"/>
  <c r="BW5" i="8" s="1"/>
  <c r="BX5" i="8" s="1"/>
  <c r="BY5" i="8" s="1"/>
  <c r="BZ5" i="8" s="1"/>
  <c r="CA5" i="8" s="1"/>
  <c r="CB5" i="8" s="1"/>
  <c r="CC5" i="8" s="1"/>
  <c r="CD5" i="8" s="1"/>
  <c r="CE5" i="8" s="1"/>
  <c r="CF5" i="8" s="1"/>
  <c r="CG5" i="8" s="1"/>
  <c r="CH5" i="8" s="1"/>
  <c r="CI5" i="8" s="1"/>
  <c r="CJ5" i="8" s="1"/>
  <c r="CK5" i="8" s="1"/>
  <c r="CL5" i="8" s="1"/>
  <c r="CM5" i="8" s="1"/>
  <c r="CN5" i="8" s="1"/>
  <c r="CO5" i="8" s="1"/>
  <c r="CP5" i="8" s="1"/>
  <c r="CQ5" i="8" s="1"/>
  <c r="CR5" i="8" s="1"/>
  <c r="CS5" i="8" s="1"/>
  <c r="CT5" i="8" s="1"/>
  <c r="CU5" i="8" s="1"/>
  <c r="CV5" i="8" s="1"/>
  <c r="CW5" i="8" s="1"/>
  <c r="CX5" i="8" s="1"/>
  <c r="CY5" i="8" s="1"/>
  <c r="CZ5" i="8" s="1"/>
  <c r="DA5" i="8" s="1"/>
  <c r="DB5" i="8" s="1"/>
  <c r="DC5" i="8" s="1"/>
  <c r="DD5" i="8" s="1"/>
  <c r="DE5" i="8" s="1"/>
  <c r="DF5" i="8" s="1"/>
  <c r="DG5" i="8" s="1"/>
  <c r="DH5" i="8" s="1"/>
  <c r="DI5" i="8" s="1"/>
  <c r="DJ5" i="8" s="1"/>
  <c r="DK5" i="8" s="1"/>
  <c r="DL5" i="8" s="1"/>
  <c r="DM5" i="8" s="1"/>
  <c r="D280" i="7"/>
  <c r="E280" i="7"/>
  <c r="F280" i="7"/>
  <c r="W280" i="7"/>
  <c r="X280" i="7"/>
  <c r="Y280" i="7"/>
  <c r="AA280" i="7"/>
  <c r="Y281" i="7"/>
  <c r="D281" i="7"/>
  <c r="E281" i="7"/>
  <c r="D280" i="5"/>
  <c r="D281" i="5" s="1"/>
  <c r="C5" i="5"/>
  <c r="D5" i="5" s="1"/>
  <c r="E5" i="5" s="1"/>
  <c r="F5" i="5" s="1"/>
  <c r="G5" i="5" s="1"/>
  <c r="H5" i="5" s="1"/>
  <c r="I5" i="5" s="1"/>
  <c r="J5" i="5" s="1"/>
  <c r="K5" i="5" s="1"/>
  <c r="L5" i="5" s="1"/>
  <c r="C280" i="9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7" i="9" s="1"/>
  <c r="A118" i="9" s="1"/>
  <c r="A119" i="9" s="1"/>
  <c r="A120" i="9" s="1"/>
  <c r="A122" i="9" s="1"/>
  <c r="A123" i="9" s="1"/>
  <c r="A124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5" i="9" s="1"/>
  <c r="A216" i="9" s="1"/>
  <c r="A217" i="9" s="1"/>
  <c r="A218" i="9" s="1"/>
  <c r="A219" i="9" s="1"/>
  <c r="A220" i="9" s="1"/>
  <c r="A221" i="9" s="1"/>
  <c r="A222" i="9" s="1"/>
  <c r="A223" i="9" s="1"/>
  <c r="A224" i="9" s="1"/>
  <c r="A225" i="9" s="1"/>
  <c r="A226" i="9" s="1"/>
  <c r="A227" i="9" s="1"/>
  <c r="A228" i="9" s="1"/>
  <c r="A229" i="9" s="1"/>
  <c r="A230" i="9" s="1"/>
  <c r="A231" i="9" s="1"/>
  <c r="A232" i="9" s="1"/>
  <c r="A233" i="9" s="1"/>
  <c r="A234" i="9" s="1"/>
  <c r="A235" i="9" s="1"/>
  <c r="A236" i="9" s="1"/>
  <c r="A237" i="9" s="1"/>
  <c r="A238" i="9" s="1"/>
  <c r="A239" i="9" s="1"/>
  <c r="A240" i="9" s="1"/>
  <c r="A241" i="9" s="1"/>
  <c r="A242" i="9" s="1"/>
  <c r="A243" i="9" s="1"/>
  <c r="A244" i="9" s="1"/>
  <c r="A245" i="9" s="1"/>
  <c r="A246" i="9" s="1"/>
  <c r="A247" i="9" s="1"/>
  <c r="A248" i="9" s="1"/>
  <c r="A249" i="9" s="1"/>
  <c r="A250" i="9" s="1"/>
  <c r="A251" i="9" s="1"/>
  <c r="A252" i="9" s="1"/>
  <c r="A253" i="9" s="1"/>
  <c r="A254" i="9" s="1"/>
  <c r="A255" i="9" s="1"/>
  <c r="A256" i="9" s="1"/>
  <c r="A257" i="9" s="1"/>
  <c r="A258" i="9" s="1"/>
  <c r="A259" i="9" s="1"/>
  <c r="A260" i="9" s="1"/>
  <c r="A261" i="9" s="1"/>
  <c r="A262" i="9" s="1"/>
  <c r="A263" i="9" s="1"/>
  <c r="A264" i="9" s="1"/>
  <c r="A265" i="9" s="1"/>
  <c r="A266" i="9" s="1"/>
  <c r="A267" i="9" s="1"/>
  <c r="A268" i="9" s="1"/>
  <c r="A269" i="9" s="1"/>
  <c r="A270" i="9" s="1"/>
  <c r="A271" i="9" s="1"/>
  <c r="A272" i="9" s="1"/>
  <c r="A273" i="9" s="1"/>
  <c r="A274" i="9" s="1"/>
  <c r="A275" i="9" s="1"/>
  <c r="A276" i="9" s="1"/>
  <c r="A277" i="9" s="1"/>
  <c r="A278" i="9" s="1"/>
  <c r="A279" i="9" s="1"/>
  <c r="B5" i="9"/>
  <c r="C280" i="8"/>
  <c r="A7" i="8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7" i="8" s="1"/>
  <c r="A118" i="8" s="1"/>
  <c r="A119" i="8" s="1"/>
  <c r="A120" i="8" s="1"/>
  <c r="A122" i="8" s="1"/>
  <c r="A123" i="8" s="1"/>
  <c r="A124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B5" i="8"/>
  <c r="C5" i="7"/>
  <c r="D5" i="7"/>
  <c r="E5" i="7" s="1"/>
  <c r="F5" i="7" s="1"/>
  <c r="G5" i="7" s="1"/>
  <c r="H5" i="7" s="1"/>
  <c r="I5" i="7" s="1"/>
  <c r="J5" i="7" s="1"/>
  <c r="K5" i="7" s="1"/>
  <c r="L5" i="7" s="1"/>
  <c r="M5" i="7" s="1"/>
  <c r="N5" i="7" s="1"/>
  <c r="O5" i="7" s="1"/>
  <c r="P5" i="7" s="1"/>
  <c r="Q5" i="7" s="1"/>
  <c r="R5" i="7" s="1"/>
  <c r="S5" i="7" s="1"/>
  <c r="T5" i="7" s="1"/>
  <c r="U5" i="7" s="1"/>
  <c r="V5" i="7" s="1"/>
  <c r="W5" i="7" s="1"/>
  <c r="X5" i="7" s="1"/>
  <c r="Y5" i="7" s="1"/>
  <c r="Z5" i="7" s="1"/>
  <c r="AA5" i="7" s="1"/>
  <c r="AB5" i="7" s="1"/>
  <c r="AC5" i="7" s="1"/>
  <c r="AD5" i="7" s="1"/>
  <c r="AE5" i="7" s="1"/>
  <c r="AF5" i="7" s="1"/>
  <c r="AG5" i="7" s="1"/>
  <c r="AH5" i="7" s="1"/>
  <c r="AI5" i="7" s="1"/>
  <c r="AJ5" i="7" s="1"/>
  <c r="AK5" i="7" s="1"/>
  <c r="D281" i="6"/>
  <c r="E281" i="6"/>
  <c r="F281" i="6"/>
  <c r="G281" i="6"/>
  <c r="H281" i="6"/>
  <c r="I281" i="6"/>
  <c r="J281" i="6"/>
  <c r="AQ281" i="6"/>
  <c r="AW281" i="6"/>
  <c r="AX281" i="6"/>
  <c r="AY281" i="6"/>
  <c r="AZ281" i="6"/>
  <c r="BA281" i="6"/>
  <c r="BB281" i="6"/>
  <c r="BC281" i="6"/>
  <c r="BC282" i="6" s="1"/>
  <c r="BD281" i="6"/>
  <c r="BE281" i="6"/>
  <c r="BF281" i="6"/>
  <c r="BG281" i="6"/>
  <c r="BH281" i="6"/>
  <c r="BI281" i="6"/>
  <c r="BJ281" i="6"/>
  <c r="AQ282" i="6"/>
  <c r="C6" i="6"/>
  <c r="D6" i="6"/>
  <c r="E6" i="6"/>
  <c r="F6" i="6"/>
  <c r="G6" i="6" s="1"/>
  <c r="H6" i="6" s="1"/>
  <c r="I6" i="6" s="1"/>
  <c r="J6" i="6" s="1"/>
  <c r="K6" i="6" s="1"/>
  <c r="L6" i="6" s="1"/>
  <c r="M6" i="6" s="1"/>
  <c r="N6" i="6" s="1"/>
  <c r="O6" i="6" s="1"/>
  <c r="P6" i="6" s="1"/>
  <c r="Q6" i="6" s="1"/>
  <c r="R6" i="6" s="1"/>
  <c r="S6" i="6" s="1"/>
  <c r="T6" i="6" s="1"/>
  <c r="U6" i="6" s="1"/>
  <c r="V6" i="6" s="1"/>
  <c r="W6" i="6" s="1"/>
  <c r="X6" i="6" s="1"/>
  <c r="Y6" i="6" s="1"/>
  <c r="Z6" i="6" s="1"/>
  <c r="AA6" i="6" s="1"/>
  <c r="AB6" i="6" s="1"/>
  <c r="AC6" i="6" s="1"/>
  <c r="AD6" i="6" s="1"/>
  <c r="AE6" i="6" s="1"/>
  <c r="AF6" i="6" s="1"/>
  <c r="AG6" i="6" s="1"/>
  <c r="AH6" i="6" s="1"/>
  <c r="AI6" i="6" s="1"/>
  <c r="AJ6" i="6" s="1"/>
  <c r="AK6" i="6" s="1"/>
  <c r="AL6" i="6" s="1"/>
  <c r="AM6" i="6" s="1"/>
  <c r="AN6" i="6" s="1"/>
  <c r="AO6" i="6" s="1"/>
  <c r="AP6" i="6" s="1"/>
  <c r="AQ6" i="6" s="1"/>
  <c r="AR6" i="6" s="1"/>
  <c r="AS6" i="6" s="1"/>
  <c r="AT6" i="6" s="1"/>
  <c r="AU6" i="6" s="1"/>
  <c r="AV6" i="6" s="1"/>
  <c r="AW6" i="6" s="1"/>
  <c r="AX6" i="6" s="1"/>
  <c r="AY6" i="6" s="1"/>
  <c r="AZ6" i="6" s="1"/>
  <c r="BA6" i="6" s="1"/>
  <c r="BB6" i="6" s="1"/>
  <c r="BC6" i="6" s="1"/>
  <c r="BD6" i="6" s="1"/>
  <c r="BE6" i="6" s="1"/>
  <c r="BF6" i="6" s="1"/>
  <c r="BG6" i="6" s="1"/>
  <c r="BH6" i="6" s="1"/>
  <c r="BI6" i="6" s="1"/>
  <c r="BJ6" i="6" s="1"/>
  <c r="BK6" i="6" s="1"/>
  <c r="BL6" i="6" s="1"/>
  <c r="BM6" i="6" s="1"/>
  <c r="BN6" i="6" s="1"/>
  <c r="BO6" i="6" s="1"/>
  <c r="BP6" i="6" s="1"/>
  <c r="BQ6" i="6" s="1"/>
  <c r="BR6" i="6" s="1"/>
  <c r="BS6" i="6" s="1"/>
  <c r="BT6" i="6" s="1"/>
  <c r="BU6" i="6" s="1"/>
  <c r="BV6" i="6" s="1"/>
  <c r="BW6" i="6" s="1"/>
  <c r="BX6" i="6" s="1"/>
  <c r="BY6" i="6" s="1"/>
  <c r="BZ6" i="6" s="1"/>
  <c r="CA6" i="6" s="1"/>
  <c r="CB6" i="6" s="1"/>
  <c r="CC6" i="6" s="1"/>
  <c r="CD6" i="6" s="1"/>
  <c r="CE6" i="6" s="1"/>
  <c r="CF6" i="6" s="1"/>
  <c r="CG6" i="6" s="1"/>
  <c r="CH6" i="6" s="1"/>
  <c r="CI6" i="6" s="1"/>
  <c r="CJ6" i="6" s="1"/>
  <c r="CK6" i="6" s="1"/>
  <c r="CL6" i="6" s="1"/>
  <c r="CM6" i="6" s="1"/>
  <c r="CN6" i="6" s="1"/>
  <c r="CO6" i="6" s="1"/>
  <c r="CP6" i="6" s="1"/>
  <c r="CQ6" i="6" s="1"/>
  <c r="CR6" i="6" s="1"/>
  <c r="CS6" i="6" s="1"/>
  <c r="CT6" i="6" s="1"/>
  <c r="CU6" i="6" s="1"/>
  <c r="CV6" i="6" s="1"/>
  <c r="CW6" i="6" s="1"/>
  <c r="CX6" i="6" s="1"/>
  <c r="CY6" i="6" s="1"/>
  <c r="CZ6" i="6" s="1"/>
  <c r="DA6" i="6" s="1"/>
  <c r="DB6" i="6" s="1"/>
  <c r="DC6" i="6" s="1"/>
  <c r="DD6" i="6" s="1"/>
  <c r="DE6" i="6" s="1"/>
  <c r="DF6" i="6" s="1"/>
  <c r="DG6" i="6" s="1"/>
  <c r="DH6" i="6" s="1"/>
  <c r="DI6" i="6" s="1"/>
  <c r="DJ6" i="6" s="1"/>
  <c r="DK6" i="6" s="1"/>
  <c r="DL6" i="6" s="1"/>
  <c r="DM6" i="6" s="1"/>
  <c r="DN6" i="6" s="1"/>
  <c r="DO6" i="6" s="1"/>
  <c r="DP6" i="6" s="1"/>
  <c r="DQ6" i="6" s="1"/>
  <c r="DR6" i="6" s="1"/>
  <c r="D281" i="4"/>
  <c r="C280" i="7"/>
  <c r="A7" i="7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7" i="7" s="1"/>
  <c r="A118" i="7" s="1"/>
  <c r="A119" i="7" s="1"/>
  <c r="A120" i="7" s="1"/>
  <c r="A122" i="7" s="1"/>
  <c r="A123" i="7" s="1"/>
  <c r="A124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B5" i="7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8" i="6" s="1"/>
  <c r="A119" i="6" s="1"/>
  <c r="A120" i="6" s="1"/>
  <c r="A121" i="6" s="1"/>
  <c r="A123" i="6" s="1"/>
  <c r="A124" i="6" s="1"/>
  <c r="A125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B6" i="6"/>
  <c r="G280" i="9" l="1"/>
  <c r="I281" i="9"/>
  <c r="Y281" i="9"/>
  <c r="AA280" i="9"/>
  <c r="H280" i="9"/>
  <c r="K280" i="9"/>
  <c r="Z280" i="9"/>
  <c r="Z281" i="9" s="1"/>
  <c r="J280" i="9"/>
  <c r="X281" i="9"/>
  <c r="AB280" i="9"/>
  <c r="AB281" i="9" s="1"/>
  <c r="AH280" i="9"/>
  <c r="P280" i="8"/>
  <c r="J280" i="8"/>
  <c r="O280" i="8"/>
  <c r="N280" i="8"/>
  <c r="K280" i="8"/>
  <c r="M280" i="8"/>
  <c r="AO280" i="8"/>
  <c r="L280" i="8"/>
  <c r="AN280" i="8"/>
  <c r="BK281" i="8"/>
  <c r="BR280" i="8"/>
  <c r="BL280" i="8"/>
  <c r="BW280" i="8"/>
  <c r="BQ280" i="8"/>
  <c r="BK280" i="8"/>
  <c r="BV280" i="8"/>
  <c r="BV281" i="8" s="1"/>
  <c r="BP280" i="8"/>
  <c r="BJ280" i="8"/>
  <c r="D281" i="8"/>
  <c r="BU280" i="8"/>
  <c r="BO280" i="8"/>
  <c r="BT280" i="8"/>
  <c r="BT281" i="8" s="1"/>
  <c r="BN280" i="8"/>
  <c r="BS280" i="8"/>
  <c r="BM280" i="8"/>
  <c r="BW281" i="8"/>
  <c r="BQ281" i="8"/>
  <c r="BF281" i="8"/>
  <c r="AZ281" i="8"/>
  <c r="AP280" i="8"/>
  <c r="C281" i="8"/>
  <c r="I280" i="7"/>
  <c r="J280" i="7"/>
  <c r="H280" i="7"/>
  <c r="Z280" i="7"/>
  <c r="AB280" i="7"/>
  <c r="W281" i="7"/>
  <c r="AA281" i="7"/>
  <c r="G280" i="7"/>
  <c r="X281" i="7"/>
  <c r="F281" i="7"/>
  <c r="AY282" i="6"/>
  <c r="BJ282" i="6"/>
  <c r="BD282" i="6"/>
  <c r="AX282" i="6"/>
  <c r="BF282" i="6"/>
  <c r="AZ282" i="6"/>
  <c r="I282" i="6"/>
  <c r="BI282" i="6"/>
  <c r="AW282" i="6"/>
  <c r="E280" i="5"/>
  <c r="F280" i="5"/>
  <c r="F281" i="5" s="1"/>
  <c r="E281" i="5"/>
  <c r="C281" i="9"/>
  <c r="C281" i="7"/>
  <c r="BX281" i="6"/>
  <c r="BR281" i="6"/>
  <c r="BL281" i="6"/>
  <c r="N281" i="6"/>
  <c r="M281" i="6"/>
  <c r="AV281" i="6"/>
  <c r="R281" i="6"/>
  <c r="L281" i="6"/>
  <c r="Q281" i="6"/>
  <c r="P281" i="6"/>
  <c r="O281" i="6"/>
  <c r="AR281" i="6"/>
  <c r="BW281" i="6"/>
  <c r="BQ281" i="6"/>
  <c r="BV281" i="6"/>
  <c r="BP281" i="6"/>
  <c r="BU281" i="6"/>
  <c r="BO281" i="6"/>
  <c r="BT281" i="6"/>
  <c r="BN281" i="6"/>
  <c r="BY281" i="6"/>
  <c r="BS281" i="6"/>
  <c r="BM281" i="6"/>
  <c r="BE282" i="6"/>
  <c r="H282" i="6"/>
  <c r="G282" i="6"/>
  <c r="E282" i="6"/>
  <c r="BG282" i="6"/>
  <c r="BA282" i="6"/>
  <c r="J282" i="6"/>
  <c r="D282" i="6"/>
  <c r="BH282" i="6"/>
  <c r="BB282" i="6"/>
  <c r="F282" i="6"/>
  <c r="E281" i="4"/>
  <c r="F281" i="4"/>
  <c r="D282" i="4"/>
  <c r="C281" i="6"/>
  <c r="AH281" i="9" l="1"/>
  <c r="P280" i="9"/>
  <c r="O280" i="9"/>
  <c r="AE280" i="9"/>
  <c r="G281" i="9"/>
  <c r="M280" i="9"/>
  <c r="Q280" i="9"/>
  <c r="L280" i="9"/>
  <c r="AG280" i="9"/>
  <c r="AG281" i="9" s="1"/>
  <c r="AD280" i="9"/>
  <c r="R280" i="9"/>
  <c r="AA281" i="9"/>
  <c r="H281" i="9"/>
  <c r="AF280" i="9"/>
  <c r="AC280" i="9"/>
  <c r="J281" i="9"/>
  <c r="N280" i="9"/>
  <c r="V280" i="9"/>
  <c r="CQ280" i="8"/>
  <c r="BS281" i="8"/>
  <c r="BZ280" i="8"/>
  <c r="T280" i="8"/>
  <c r="K281" i="8"/>
  <c r="Q280" i="8"/>
  <c r="DF280" i="8"/>
  <c r="AS280" i="8"/>
  <c r="CA280" i="8"/>
  <c r="BN281" i="8"/>
  <c r="BU281" i="8"/>
  <c r="CF280" i="8"/>
  <c r="BJ281" i="8"/>
  <c r="V280" i="8"/>
  <c r="P281" i="8"/>
  <c r="AD280" i="8"/>
  <c r="W280" i="8"/>
  <c r="AQ280" i="8"/>
  <c r="AQ281" i="8" s="1"/>
  <c r="CB280" i="8"/>
  <c r="AR280" i="8"/>
  <c r="M281" i="8"/>
  <c r="U280" i="8"/>
  <c r="O281" i="8"/>
  <c r="J281" i="8"/>
  <c r="CN280" i="8"/>
  <c r="CG280" i="8"/>
  <c r="CI280" i="8"/>
  <c r="CI281" i="8" s="1"/>
  <c r="CL280" i="8"/>
  <c r="AO281" i="8"/>
  <c r="S280" i="8"/>
  <c r="R280" i="8"/>
  <c r="L281" i="8"/>
  <c r="AS281" i="8"/>
  <c r="BY280" i="8"/>
  <c r="CF281" i="8"/>
  <c r="CH280" i="8"/>
  <c r="CD280" i="8"/>
  <c r="CJ280" i="8"/>
  <c r="BM281" i="8"/>
  <c r="CK280" i="8"/>
  <c r="BX280" i="8"/>
  <c r="AN281" i="8"/>
  <c r="BL281" i="8"/>
  <c r="W281" i="8"/>
  <c r="CC280" i="8"/>
  <c r="CE280" i="8"/>
  <c r="BO281" i="8"/>
  <c r="BP281" i="8"/>
  <c r="N281" i="8"/>
  <c r="BR281" i="8"/>
  <c r="AU280" i="8"/>
  <c r="Z280" i="8"/>
  <c r="AC280" i="8"/>
  <c r="CY280" i="8"/>
  <c r="AT280" i="8"/>
  <c r="AI280" i="8"/>
  <c r="Q280" i="7"/>
  <c r="M280" i="7"/>
  <c r="P280" i="7"/>
  <c r="L280" i="7"/>
  <c r="AH280" i="7"/>
  <c r="AE280" i="7"/>
  <c r="Z281" i="7"/>
  <c r="AB281" i="7"/>
  <c r="J281" i="7"/>
  <c r="N280" i="7"/>
  <c r="R280" i="7"/>
  <c r="H281" i="7"/>
  <c r="O280" i="7"/>
  <c r="K280" i="7"/>
  <c r="K281" i="7" s="1"/>
  <c r="G281" i="7"/>
  <c r="I281" i="7"/>
  <c r="AF280" i="7"/>
  <c r="AG280" i="7"/>
  <c r="AD280" i="7"/>
  <c r="AC280" i="7"/>
  <c r="BL282" i="6"/>
  <c r="BN282" i="6"/>
  <c r="BY282" i="6"/>
  <c r="BT282" i="6"/>
  <c r="BX282" i="6"/>
  <c r="BQ282" i="6"/>
  <c r="BO282" i="6"/>
  <c r="BR282" i="6"/>
  <c r="BW282" i="6"/>
  <c r="BM282" i="6"/>
  <c r="G280" i="5"/>
  <c r="I280" i="5"/>
  <c r="H280" i="5"/>
  <c r="J280" i="5"/>
  <c r="L280" i="5"/>
  <c r="AI280" i="7"/>
  <c r="S280" i="7"/>
  <c r="K281" i="6"/>
  <c r="N282" i="6"/>
  <c r="Z281" i="6"/>
  <c r="BU282" i="6"/>
  <c r="Y281" i="6"/>
  <c r="BV282" i="6"/>
  <c r="BS282" i="6"/>
  <c r="V281" i="6"/>
  <c r="W281" i="6"/>
  <c r="BP282" i="6"/>
  <c r="T281" i="6"/>
  <c r="M282" i="6"/>
  <c r="X281" i="6"/>
  <c r="Q282" i="6"/>
  <c r="CI281" i="6"/>
  <c r="CD281" i="6"/>
  <c r="O282" i="6"/>
  <c r="CM281" i="6"/>
  <c r="AR282" i="6"/>
  <c r="BZ281" i="6"/>
  <c r="AS281" i="6"/>
  <c r="AV282" i="6"/>
  <c r="CF281" i="6"/>
  <c r="CN281" i="6"/>
  <c r="CJ281" i="6"/>
  <c r="CE281" i="6"/>
  <c r="L282" i="6"/>
  <c r="CA281" i="6"/>
  <c r="CL281" i="6"/>
  <c r="CC281" i="6"/>
  <c r="R282" i="6"/>
  <c r="BK281" i="6"/>
  <c r="CB281" i="6"/>
  <c r="CH281" i="6"/>
  <c r="P282" i="6"/>
  <c r="CK281" i="6"/>
  <c r="U281" i="6"/>
  <c r="CG281" i="6"/>
  <c r="C282" i="6"/>
  <c r="E282" i="4"/>
  <c r="F282" i="4"/>
  <c r="J281" i="4"/>
  <c r="I281" i="4"/>
  <c r="H281" i="4"/>
  <c r="G281" i="4"/>
  <c r="O281" i="9" l="1"/>
  <c r="V281" i="9"/>
  <c r="P281" i="9"/>
  <c r="U280" i="9"/>
  <c r="S280" i="9"/>
  <c r="AE281" i="9"/>
  <c r="N281" i="9"/>
  <c r="Q281" i="9"/>
  <c r="AK280" i="9"/>
  <c r="AK281" i="9" s="1"/>
  <c r="L281" i="9"/>
  <c r="R281" i="9"/>
  <c r="T280" i="9"/>
  <c r="T281" i="9" s="1"/>
  <c r="AF281" i="9"/>
  <c r="AI280" i="9"/>
  <c r="AC281" i="9"/>
  <c r="AD281" i="9"/>
  <c r="K281" i="9"/>
  <c r="S281" i="9"/>
  <c r="M281" i="9"/>
  <c r="AJ280" i="9"/>
  <c r="AE280" i="8"/>
  <c r="DM280" i="8"/>
  <c r="AG280" i="8"/>
  <c r="AR281" i="8"/>
  <c r="AU281" i="8"/>
  <c r="AP281" i="8"/>
  <c r="BX281" i="8"/>
  <c r="CB281" i="8"/>
  <c r="T281" i="8"/>
  <c r="DB280" i="8"/>
  <c r="AH280" i="8"/>
  <c r="X280" i="8"/>
  <c r="CH281" i="8"/>
  <c r="DE280" i="8"/>
  <c r="AK280" i="8"/>
  <c r="AT281" i="8"/>
  <c r="Q281" i="8"/>
  <c r="AB280" i="8"/>
  <c r="Y280" i="8"/>
  <c r="AF280" i="8"/>
  <c r="DK280" i="8"/>
  <c r="CW280" i="8"/>
  <c r="CU280" i="8"/>
  <c r="CU281" i="8" s="1"/>
  <c r="CO280" i="8"/>
  <c r="AA280" i="8"/>
  <c r="CR280" i="8"/>
  <c r="AI281" i="8"/>
  <c r="CC281" i="8"/>
  <c r="CZ280" i="8"/>
  <c r="CP280" i="8"/>
  <c r="DC280" i="8"/>
  <c r="R281" i="8"/>
  <c r="CD281" i="8"/>
  <c r="CQ281" i="8"/>
  <c r="AJ280" i="8"/>
  <c r="S281" i="8"/>
  <c r="CM280" i="8"/>
  <c r="CM281" i="8" s="1"/>
  <c r="DA280" i="8"/>
  <c r="DA281" i="8" s="1"/>
  <c r="AD281" i="8"/>
  <c r="BZ281" i="8"/>
  <c r="CE281" i="8"/>
  <c r="CT280" i="8"/>
  <c r="V281" i="8"/>
  <c r="BY281" i="8"/>
  <c r="CG281" i="8"/>
  <c r="CR281" i="8"/>
  <c r="CA281" i="8"/>
  <c r="CJ281" i="8"/>
  <c r="CK281" i="8"/>
  <c r="CL281" i="8"/>
  <c r="AH281" i="8"/>
  <c r="DJ281" i="8"/>
  <c r="DD280" i="8"/>
  <c r="DH280" i="8"/>
  <c r="U281" i="8"/>
  <c r="AA281" i="8"/>
  <c r="CS280" i="8"/>
  <c r="DG280" i="8"/>
  <c r="DL280" i="8"/>
  <c r="CX280" i="8"/>
  <c r="CX281" i="8" s="1"/>
  <c r="CV280" i="8"/>
  <c r="DJ280" i="8"/>
  <c r="DI280" i="8"/>
  <c r="DG281" i="8"/>
  <c r="DE281" i="8"/>
  <c r="S281" i="7"/>
  <c r="AG281" i="7"/>
  <c r="AE281" i="7"/>
  <c r="AH281" i="7"/>
  <c r="T280" i="7"/>
  <c r="AK280" i="7"/>
  <c r="AC281" i="7"/>
  <c r="P281" i="7"/>
  <c r="L281" i="7"/>
  <c r="O281" i="7"/>
  <c r="AF281" i="7"/>
  <c r="M281" i="7"/>
  <c r="R281" i="7"/>
  <c r="N281" i="7"/>
  <c r="Q281" i="7"/>
  <c r="AD281" i="7"/>
  <c r="U280" i="7"/>
  <c r="U281" i="7" s="1"/>
  <c r="AJ280" i="7"/>
  <c r="AJ281" i="7" s="1"/>
  <c r="V280" i="7"/>
  <c r="V281" i="7" s="1"/>
  <c r="CE282" i="6"/>
  <c r="CW281" i="6"/>
  <c r="CC282" i="6"/>
  <c r="CK282" i="6"/>
  <c r="CM282" i="6"/>
  <c r="DG281" i="6"/>
  <c r="G281" i="5"/>
  <c r="H281" i="5"/>
  <c r="J281" i="5"/>
  <c r="K280" i="5"/>
  <c r="K281" i="5" s="1"/>
  <c r="L281" i="5"/>
  <c r="I281" i="5"/>
  <c r="DE281" i="6"/>
  <c r="DR281" i="6"/>
  <c r="AO281" i="6"/>
  <c r="CO281" i="6"/>
  <c r="AC281" i="6"/>
  <c r="AK281" i="6"/>
  <c r="CQ281" i="6"/>
  <c r="DA281" i="6"/>
  <c r="DN281" i="6"/>
  <c r="AG281" i="6"/>
  <c r="CD282" i="6"/>
  <c r="AP281" i="6"/>
  <c r="DP281" i="6"/>
  <c r="CA282" i="6"/>
  <c r="CS281" i="6"/>
  <c r="DH281" i="6"/>
  <c r="CH282" i="6"/>
  <c r="CP281" i="6"/>
  <c r="DO281" i="6"/>
  <c r="AF281" i="6"/>
  <c r="AF282" i="6" s="1"/>
  <c r="AN281" i="6"/>
  <c r="T282" i="6"/>
  <c r="V282" i="6"/>
  <c r="AH281" i="6"/>
  <c r="CY281" i="6"/>
  <c r="DQ281" i="6"/>
  <c r="DQ282" i="6" s="1"/>
  <c r="DB281" i="6"/>
  <c r="CZ281" i="6"/>
  <c r="AB281" i="6"/>
  <c r="AJ281" i="6"/>
  <c r="Y282" i="6"/>
  <c r="S281" i="6"/>
  <c r="S282" i="6" s="1"/>
  <c r="DJ281" i="6"/>
  <c r="CU281" i="6"/>
  <c r="CR281" i="6"/>
  <c r="CT281" i="6"/>
  <c r="DI281" i="6"/>
  <c r="DC281" i="6"/>
  <c r="CX281" i="6"/>
  <c r="DM281" i="6"/>
  <c r="X282" i="6"/>
  <c r="U282" i="6"/>
  <c r="W282" i="6"/>
  <c r="AD281" i="6"/>
  <c r="CG282" i="6"/>
  <c r="DB282" i="6"/>
  <c r="CV281" i="6"/>
  <c r="DK281" i="6"/>
  <c r="DF281" i="6"/>
  <c r="AT281" i="6"/>
  <c r="AU281" i="6"/>
  <c r="Z282" i="6"/>
  <c r="AE282" i="6"/>
  <c r="CT282" i="6"/>
  <c r="AS282" i="6"/>
  <c r="AL281" i="6"/>
  <c r="AM281" i="6"/>
  <c r="AE281" i="6"/>
  <c r="DE282" i="6"/>
  <c r="CL282" i="6"/>
  <c r="CF282" i="6"/>
  <c r="BK282" i="6"/>
  <c r="CJ282" i="6"/>
  <c r="CN282" i="6"/>
  <c r="DL281" i="6"/>
  <c r="CI282" i="6"/>
  <c r="CB282" i="6"/>
  <c r="L281" i="4"/>
  <c r="K281" i="4"/>
  <c r="C280" i="5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7" i="5" s="1"/>
  <c r="A118" i="5" s="1"/>
  <c r="A119" i="5" s="1"/>
  <c r="A120" i="5" s="1"/>
  <c r="A122" i="5" s="1"/>
  <c r="A123" i="5" s="1"/>
  <c r="A124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B5" i="5"/>
  <c r="C281" i="4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8" i="4" s="1"/>
  <c r="A119" i="4" s="1"/>
  <c r="A120" i="4" s="1"/>
  <c r="A121" i="4" s="1"/>
  <c r="A123" i="4" s="1"/>
  <c r="A124" i="4" s="1"/>
  <c r="A125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C6" i="4"/>
  <c r="D6" i="4" s="1"/>
  <c r="B6" i="4"/>
  <c r="AJ281" i="9" l="1"/>
  <c r="AI281" i="9"/>
  <c r="U281" i="9"/>
  <c r="AG281" i="8"/>
  <c r="DB281" i="8"/>
  <c r="Z281" i="8"/>
  <c r="CY281" i="8"/>
  <c r="DL281" i="8"/>
  <c r="X281" i="8"/>
  <c r="CS281" i="8"/>
  <c r="CV281" i="8"/>
  <c r="DK281" i="8"/>
  <c r="DC281" i="8"/>
  <c r="DI281" i="8"/>
  <c r="DD281" i="8"/>
  <c r="CW281" i="8"/>
  <c r="CO281" i="8"/>
  <c r="CP281" i="8"/>
  <c r="AK281" i="8"/>
  <c r="CZ281" i="8"/>
  <c r="AF281" i="8"/>
  <c r="AB281" i="8"/>
  <c r="DH281" i="8"/>
  <c r="AJ281" i="8"/>
  <c r="CN281" i="8"/>
  <c r="Y281" i="8"/>
  <c r="AE281" i="8"/>
  <c r="CT281" i="8"/>
  <c r="AC281" i="8"/>
  <c r="DF281" i="8"/>
  <c r="DM281" i="8"/>
  <c r="AI281" i="7"/>
  <c r="T281" i="7"/>
  <c r="AK281" i="7"/>
  <c r="DJ282" i="6"/>
  <c r="DI282" i="6"/>
  <c r="AT282" i="6"/>
  <c r="DC282" i="6"/>
  <c r="CR282" i="6"/>
  <c r="DF282" i="6"/>
  <c r="AM282" i="6"/>
  <c r="CZ282" i="6"/>
  <c r="CU282" i="6"/>
  <c r="AC282" i="6"/>
  <c r="AU282" i="6"/>
  <c r="CX282" i="6"/>
  <c r="DH282" i="6"/>
  <c r="DR282" i="6"/>
  <c r="AH282" i="6"/>
  <c r="CV282" i="6"/>
  <c r="AD282" i="6"/>
  <c r="AB282" i="6"/>
  <c r="DL282" i="6"/>
  <c r="CS282" i="6"/>
  <c r="AL282" i="6"/>
  <c r="CQ282" i="6"/>
  <c r="CY282" i="6"/>
  <c r="DM282" i="6"/>
  <c r="AN282" i="6"/>
  <c r="AJ282" i="6"/>
  <c r="CW282" i="6"/>
  <c r="AK282" i="6"/>
  <c r="AO282" i="6"/>
  <c r="DA282" i="6"/>
  <c r="DO282" i="6"/>
  <c r="DD281" i="6"/>
  <c r="DG282" i="6"/>
  <c r="CP282" i="6"/>
  <c r="AG282" i="6"/>
  <c r="AA281" i="6"/>
  <c r="AI281" i="6"/>
  <c r="DK282" i="6"/>
  <c r="DP282" i="6"/>
  <c r="BZ282" i="6"/>
  <c r="AP282" i="6"/>
  <c r="K282" i="6"/>
  <c r="DN282" i="6"/>
  <c r="H282" i="4"/>
  <c r="J282" i="4"/>
  <c r="G282" i="4"/>
  <c r="I282" i="4"/>
  <c r="C281" i="5"/>
  <c r="C282" i="4"/>
  <c r="D280" i="3"/>
  <c r="E280" i="3"/>
  <c r="F280" i="3"/>
  <c r="G280" i="3"/>
  <c r="H280" i="3"/>
  <c r="I280" i="3"/>
  <c r="J280" i="3"/>
  <c r="K280" i="3"/>
  <c r="L280" i="3"/>
  <c r="M280" i="3"/>
  <c r="N280" i="3"/>
  <c r="O280" i="3"/>
  <c r="P280" i="3"/>
  <c r="Q280" i="3"/>
  <c r="R280" i="3"/>
  <c r="S280" i="3"/>
  <c r="T280" i="3"/>
  <c r="U280" i="3"/>
  <c r="V280" i="3"/>
  <c r="W280" i="3"/>
  <c r="X280" i="3"/>
  <c r="Y280" i="3"/>
  <c r="Z280" i="3"/>
  <c r="AA280" i="3"/>
  <c r="AB280" i="3"/>
  <c r="AC280" i="3"/>
  <c r="AD280" i="3"/>
  <c r="AE280" i="3"/>
  <c r="AF280" i="3"/>
  <c r="AG280" i="3"/>
  <c r="AH280" i="3"/>
  <c r="D125" i="3"/>
  <c r="E125" i="3"/>
  <c r="F125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U125" i="3"/>
  <c r="V125" i="3"/>
  <c r="W125" i="3"/>
  <c r="X125" i="3"/>
  <c r="Y125" i="3"/>
  <c r="Z125" i="3"/>
  <c r="AA125" i="3"/>
  <c r="AB125" i="3"/>
  <c r="AC125" i="3"/>
  <c r="AD125" i="3"/>
  <c r="AE125" i="3"/>
  <c r="AF125" i="3"/>
  <c r="AG125" i="3"/>
  <c r="AH125" i="3"/>
  <c r="D121" i="3"/>
  <c r="E121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AA121" i="3"/>
  <c r="AB121" i="3"/>
  <c r="AC121" i="3"/>
  <c r="AD121" i="3"/>
  <c r="AE121" i="3"/>
  <c r="AF121" i="3"/>
  <c r="AG121" i="3"/>
  <c r="AH121" i="3"/>
  <c r="D116" i="3"/>
  <c r="E116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AA116" i="3"/>
  <c r="AB116" i="3"/>
  <c r="AC116" i="3"/>
  <c r="AD116" i="3"/>
  <c r="AE116" i="3"/>
  <c r="AF116" i="3"/>
  <c r="AG116" i="3"/>
  <c r="AH116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S281" i="3" s="1"/>
  <c r="T88" i="3"/>
  <c r="U88" i="3"/>
  <c r="V88" i="3"/>
  <c r="W88" i="3"/>
  <c r="X88" i="3"/>
  <c r="Y88" i="3"/>
  <c r="Z88" i="3"/>
  <c r="AA88" i="3"/>
  <c r="AB88" i="3"/>
  <c r="AC88" i="3"/>
  <c r="AD88" i="3"/>
  <c r="AE88" i="3"/>
  <c r="AF88" i="3"/>
  <c r="AG88" i="3"/>
  <c r="AH88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E281" i="3" s="1"/>
  <c r="AF50" i="3"/>
  <c r="AG50" i="3"/>
  <c r="AH50" i="3"/>
  <c r="AB5" i="3"/>
  <c r="AC5" i="3" s="1"/>
  <c r="AD5" i="3" s="1"/>
  <c r="AE5" i="3" s="1"/>
  <c r="AF5" i="3" s="1"/>
  <c r="AG5" i="3" s="1"/>
  <c r="AH5" i="3" s="1"/>
  <c r="AI5" i="3" s="1"/>
  <c r="C280" i="3"/>
  <c r="AI279" i="3"/>
  <c r="AI278" i="3"/>
  <c r="AI277" i="3"/>
  <c r="AI276" i="3"/>
  <c r="AI275" i="3"/>
  <c r="AI274" i="3"/>
  <c r="AI273" i="3"/>
  <c r="AI272" i="3"/>
  <c r="AI271" i="3"/>
  <c r="AI270" i="3"/>
  <c r="AI269" i="3"/>
  <c r="AI268" i="3"/>
  <c r="AI267" i="3"/>
  <c r="AI266" i="3"/>
  <c r="AI265" i="3"/>
  <c r="AI264" i="3"/>
  <c r="AI263" i="3"/>
  <c r="AI262" i="3"/>
  <c r="AI261" i="3"/>
  <c r="AI260" i="3"/>
  <c r="AI259" i="3"/>
  <c r="AI258" i="3"/>
  <c r="AI257" i="3"/>
  <c r="AI256" i="3"/>
  <c r="AI255" i="3"/>
  <c r="AI254" i="3"/>
  <c r="AI253" i="3"/>
  <c r="AI252" i="3"/>
  <c r="AI251" i="3"/>
  <c r="AI250" i="3"/>
  <c r="AI249" i="3"/>
  <c r="AI248" i="3"/>
  <c r="AI247" i="3"/>
  <c r="AI246" i="3"/>
  <c r="AI245" i="3"/>
  <c r="AI244" i="3"/>
  <c r="AI243" i="3"/>
  <c r="AI242" i="3"/>
  <c r="AI241" i="3"/>
  <c r="AI240" i="3"/>
  <c r="AI239" i="3"/>
  <c r="AI238" i="3"/>
  <c r="AI237" i="3"/>
  <c r="AI236" i="3"/>
  <c r="AI235" i="3"/>
  <c r="AI234" i="3"/>
  <c r="AI233" i="3"/>
  <c r="AI232" i="3"/>
  <c r="AI231" i="3"/>
  <c r="AI230" i="3"/>
  <c r="AI229" i="3"/>
  <c r="AI228" i="3"/>
  <c r="AI227" i="3"/>
  <c r="AI226" i="3"/>
  <c r="AI225" i="3"/>
  <c r="AI222" i="3"/>
  <c r="AI219" i="3"/>
  <c r="AI216" i="3"/>
  <c r="AI213" i="3"/>
  <c r="AI210" i="3"/>
  <c r="AI207" i="3"/>
  <c r="AI204" i="3"/>
  <c r="AI202" i="3"/>
  <c r="AI201" i="3"/>
  <c r="AI198" i="3"/>
  <c r="AI195" i="3"/>
  <c r="AI193" i="3"/>
  <c r="AI192" i="3"/>
  <c r="AI189" i="3"/>
  <c r="AI186" i="3"/>
  <c r="AI184" i="3"/>
  <c r="AI183" i="3"/>
  <c r="AI180" i="3"/>
  <c r="AI177" i="3"/>
  <c r="AI175" i="3"/>
  <c r="AI174" i="3"/>
  <c r="AI171" i="3"/>
  <c r="AI168" i="3"/>
  <c r="AI166" i="3"/>
  <c r="AI165" i="3"/>
  <c r="AI162" i="3"/>
  <c r="AI159" i="3"/>
  <c r="AI157" i="3"/>
  <c r="AI156" i="3"/>
  <c r="AI153" i="3"/>
  <c r="AI149" i="3"/>
  <c r="AI146" i="3"/>
  <c r="AI143" i="3"/>
  <c r="C125" i="3"/>
  <c r="C121" i="3"/>
  <c r="C116" i="3"/>
  <c r="AI115" i="3"/>
  <c r="AI113" i="3"/>
  <c r="AI110" i="3"/>
  <c r="AI104" i="3"/>
  <c r="AI103" i="3"/>
  <c r="AI102" i="3"/>
  <c r="AI101" i="3"/>
  <c r="AI100" i="3"/>
  <c r="AI99" i="3"/>
  <c r="AI98" i="3"/>
  <c r="AI97" i="3"/>
  <c r="AI96" i="3"/>
  <c r="AI94" i="3"/>
  <c r="C88" i="3"/>
  <c r="AI87" i="3"/>
  <c r="AI86" i="3"/>
  <c r="AI85" i="3"/>
  <c r="AI84" i="3"/>
  <c r="AI83" i="3"/>
  <c r="AI81" i="3"/>
  <c r="C72" i="3"/>
  <c r="AI65" i="3"/>
  <c r="AI64" i="3"/>
  <c r="AI63" i="3"/>
  <c r="AI62" i="3"/>
  <c r="AI61" i="3"/>
  <c r="AI60" i="3"/>
  <c r="AI59" i="3"/>
  <c r="AI58" i="3"/>
  <c r="AI57" i="3"/>
  <c r="AI56" i="3"/>
  <c r="AI55" i="3"/>
  <c r="AI54" i="3"/>
  <c r="C50" i="3"/>
  <c r="AI37" i="3"/>
  <c r="AI36" i="3"/>
  <c r="AI35" i="3"/>
  <c r="AI34" i="3"/>
  <c r="AI33" i="3"/>
  <c r="AI22" i="3"/>
  <c r="AI21" i="3"/>
  <c r="AI20" i="3"/>
  <c r="AI19" i="3"/>
  <c r="AI17" i="3"/>
  <c r="AI16" i="3"/>
  <c r="AI15" i="3"/>
  <c r="AI14" i="3"/>
  <c r="AI13" i="3"/>
  <c r="AI12" i="3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7" i="3" s="1"/>
  <c r="A118" i="3" s="1"/>
  <c r="A119" i="3" s="1"/>
  <c r="A120" i="3" s="1"/>
  <c r="A122" i="3" s="1"/>
  <c r="B5" i="3"/>
  <c r="C5" i="3" s="1"/>
  <c r="D5" i="3" s="1"/>
  <c r="E5" i="3" s="1"/>
  <c r="F5" i="3" s="1"/>
  <c r="G5" i="3" s="1"/>
  <c r="H5" i="3" s="1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CO282" i="6" l="1"/>
  <c r="DD282" i="6"/>
  <c r="AI282" i="6"/>
  <c r="AA282" i="6"/>
  <c r="K282" i="4"/>
  <c r="L282" i="4"/>
  <c r="AH281" i="3"/>
  <c r="AB281" i="3"/>
  <c r="V281" i="3"/>
  <c r="J281" i="3"/>
  <c r="D281" i="3"/>
  <c r="X281" i="3"/>
  <c r="AA281" i="3"/>
  <c r="P281" i="3"/>
  <c r="AC281" i="3"/>
  <c r="W281" i="3"/>
  <c r="Q281" i="3"/>
  <c r="K281" i="3"/>
  <c r="E281" i="3"/>
  <c r="AF281" i="3"/>
  <c r="Z281" i="3"/>
  <c r="T281" i="3"/>
  <c r="N281" i="3"/>
  <c r="H281" i="3"/>
  <c r="O281" i="3"/>
  <c r="Y281" i="3"/>
  <c r="M281" i="3"/>
  <c r="G281" i="3"/>
  <c r="AG281" i="3"/>
  <c r="U281" i="3"/>
  <c r="I281" i="3"/>
  <c r="AD281" i="3"/>
  <c r="R281" i="3"/>
  <c r="L281" i="3"/>
  <c r="F281" i="3"/>
  <c r="A127" i="3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123" i="3"/>
  <c r="A124" i="3" s="1"/>
  <c r="A126" i="3" s="1"/>
  <c r="AI8" i="3"/>
  <c r="AI11" i="3"/>
  <c r="AI18" i="3"/>
  <c r="AI24" i="3"/>
  <c r="AI26" i="3"/>
  <c r="AI28" i="3"/>
  <c r="AI31" i="3"/>
  <c r="AI32" i="3"/>
  <c r="AI38" i="3"/>
  <c r="AI45" i="3"/>
  <c r="AI47" i="3"/>
  <c r="AI39" i="3"/>
  <c r="AI41" i="3"/>
  <c r="AI53" i="3"/>
  <c r="AI127" i="3"/>
  <c r="AI133" i="3"/>
  <c r="AI139" i="3"/>
  <c r="AI43" i="3"/>
  <c r="AI6" i="3"/>
  <c r="AI10" i="3"/>
  <c r="AI30" i="3"/>
  <c r="AI25" i="3"/>
  <c r="AI27" i="3"/>
  <c r="AI29" i="3"/>
  <c r="AI44" i="3"/>
  <c r="AI46" i="3"/>
  <c r="AI48" i="3"/>
  <c r="AI49" i="3"/>
  <c r="AI52" i="3"/>
  <c r="AI93" i="3"/>
  <c r="AI7" i="3"/>
  <c r="AI23" i="3"/>
  <c r="AI9" i="3"/>
  <c r="AI40" i="3"/>
  <c r="AI42" i="3"/>
  <c r="C281" i="3"/>
  <c r="AI68" i="3"/>
  <c r="AI71" i="3"/>
  <c r="AI108" i="3"/>
  <c r="AI114" i="3"/>
  <c r="AI147" i="3"/>
  <c r="AI67" i="3"/>
  <c r="AI79" i="3"/>
  <c r="AI92" i="3"/>
  <c r="AI109" i="3"/>
  <c r="AI111" i="3"/>
  <c r="AI154" i="3"/>
  <c r="AI163" i="3"/>
  <c r="AI172" i="3"/>
  <c r="AI181" i="3"/>
  <c r="AI190" i="3"/>
  <c r="AI199" i="3"/>
  <c r="AI208" i="3"/>
  <c r="AI66" i="3"/>
  <c r="AI70" i="3"/>
  <c r="AI82" i="3"/>
  <c r="AI91" i="3"/>
  <c r="AI105" i="3"/>
  <c r="AI145" i="3"/>
  <c r="AI76" i="3"/>
  <c r="AI78" i="3"/>
  <c r="AI90" i="3"/>
  <c r="AI95" i="3"/>
  <c r="AI120" i="3"/>
  <c r="AI160" i="3"/>
  <c r="AI169" i="3"/>
  <c r="AI178" i="3"/>
  <c r="AI187" i="3"/>
  <c r="AI196" i="3"/>
  <c r="AI205" i="3"/>
  <c r="AI69" i="3"/>
  <c r="AI73" i="3"/>
  <c r="AI74" i="3"/>
  <c r="AI75" i="3"/>
  <c r="AI77" i="3"/>
  <c r="AI150" i="3"/>
  <c r="AI124" i="3"/>
  <c r="AI107" i="3"/>
  <c r="AI119" i="3"/>
  <c r="AI126" i="3"/>
  <c r="AI129" i="3"/>
  <c r="AI131" i="3"/>
  <c r="AI135" i="3"/>
  <c r="AI137" i="3"/>
  <c r="AI141" i="3"/>
  <c r="AI144" i="3"/>
  <c r="AI211" i="3"/>
  <c r="AI80" i="3"/>
  <c r="AI106" i="3"/>
  <c r="AI112" i="3"/>
  <c r="AI118" i="3"/>
  <c r="AI123" i="3"/>
  <c r="AI128" i="3"/>
  <c r="AI130" i="3"/>
  <c r="AI132" i="3"/>
  <c r="AI134" i="3"/>
  <c r="AI136" i="3"/>
  <c r="AI138" i="3"/>
  <c r="AI140" i="3"/>
  <c r="AI142" i="3"/>
  <c r="AI148" i="3"/>
  <c r="AI152" i="3"/>
  <c r="AI155" i="3"/>
  <c r="AI158" i="3"/>
  <c r="AI161" i="3"/>
  <c r="AI164" i="3"/>
  <c r="AI167" i="3"/>
  <c r="AI170" i="3"/>
  <c r="AI173" i="3"/>
  <c r="AI176" i="3"/>
  <c r="AI179" i="3"/>
  <c r="AI182" i="3"/>
  <c r="AI185" i="3"/>
  <c r="AI188" i="3"/>
  <c r="AI191" i="3"/>
  <c r="AI194" i="3"/>
  <c r="AI197" i="3"/>
  <c r="AI200" i="3"/>
  <c r="AI203" i="3"/>
  <c r="AI206" i="3"/>
  <c r="AI209" i="3"/>
  <c r="AI151" i="3"/>
  <c r="AI212" i="3"/>
  <c r="AI215" i="3"/>
  <c r="AI218" i="3"/>
  <c r="AI221" i="3"/>
  <c r="AI224" i="3"/>
  <c r="AI214" i="3"/>
  <c r="AI217" i="3"/>
  <c r="AI220" i="3"/>
  <c r="AI223" i="3"/>
  <c r="N78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3" i="1"/>
  <c r="E52" i="1"/>
  <c r="E88" i="1"/>
  <c r="E87" i="1"/>
  <c r="E86" i="1"/>
  <c r="E84" i="1"/>
  <c r="E82" i="1"/>
  <c r="E81" i="1"/>
  <c r="E80" i="1"/>
  <c r="E78" i="1"/>
  <c r="E76" i="1"/>
  <c r="E74" i="1"/>
  <c r="E115" i="1"/>
  <c r="E102" i="1"/>
  <c r="E101" i="1"/>
  <c r="E100" i="1"/>
  <c r="E98" i="1"/>
  <c r="E96" i="1"/>
  <c r="E91" i="1"/>
  <c r="E90" i="1"/>
  <c r="E119" i="1"/>
  <c r="E125" i="1"/>
  <c r="E124" i="1"/>
  <c r="E123" i="1"/>
  <c r="E278" i="1"/>
  <c r="E277" i="1"/>
  <c r="E275" i="1"/>
  <c r="E274" i="1"/>
  <c r="E272" i="1"/>
  <c r="E271" i="1"/>
  <c r="E270" i="1"/>
  <c r="E268" i="1"/>
  <c r="E267" i="1"/>
  <c r="E266" i="1"/>
  <c r="E265" i="1"/>
  <c r="E263" i="1"/>
  <c r="E261" i="1"/>
  <c r="E260" i="1"/>
  <c r="E259" i="1"/>
  <c r="E254" i="1"/>
  <c r="E253" i="1"/>
  <c r="E252" i="1"/>
  <c r="E250" i="1"/>
  <c r="E249" i="1"/>
  <c r="E248" i="1"/>
  <c r="E244" i="1"/>
  <c r="E242" i="1"/>
  <c r="E241" i="1"/>
  <c r="E239" i="1"/>
  <c r="E238" i="1"/>
  <c r="E237" i="1"/>
  <c r="E236" i="1"/>
  <c r="E235" i="1"/>
  <c r="E234" i="1"/>
  <c r="E223" i="1"/>
  <c r="E221" i="1"/>
  <c r="E220" i="1"/>
  <c r="E219" i="1"/>
  <c r="E218" i="1"/>
  <c r="E216" i="1"/>
  <c r="E214" i="1"/>
  <c r="E213" i="1"/>
  <c r="E212" i="1"/>
  <c r="E211" i="1"/>
  <c r="E210" i="1"/>
  <c r="E209" i="1"/>
  <c r="E208" i="1"/>
  <c r="E206" i="1"/>
  <c r="E200" i="1"/>
  <c r="E199" i="1"/>
  <c r="E198" i="1"/>
  <c r="E196" i="1"/>
  <c r="E195" i="1"/>
  <c r="E194" i="1"/>
  <c r="E192" i="1"/>
  <c r="E190" i="1"/>
  <c r="E189" i="1"/>
  <c r="E188" i="1"/>
  <c r="E187" i="1"/>
  <c r="E185" i="1"/>
  <c r="E184" i="1"/>
  <c r="E183" i="1"/>
  <c r="E181" i="1"/>
  <c r="E180" i="1"/>
  <c r="E179" i="1"/>
  <c r="E177" i="1"/>
  <c r="E176" i="1"/>
  <c r="E175" i="1"/>
  <c r="E174" i="1"/>
  <c r="E172" i="1"/>
  <c r="E171" i="1"/>
  <c r="E170" i="1"/>
  <c r="E169" i="1"/>
  <c r="E167" i="1"/>
  <c r="E165" i="1"/>
  <c r="E164" i="1"/>
  <c r="E162" i="1"/>
  <c r="E161" i="1"/>
  <c r="E160" i="1"/>
  <c r="E159" i="1"/>
  <c r="E157" i="1"/>
  <c r="E156" i="1"/>
  <c r="E155" i="1"/>
  <c r="E154" i="1"/>
  <c r="E153" i="1"/>
  <c r="E150" i="1"/>
  <c r="E149" i="1"/>
  <c r="E147" i="1"/>
  <c r="E146" i="1"/>
  <c r="E144" i="1"/>
  <c r="E143" i="1"/>
  <c r="E142" i="1"/>
  <c r="E141" i="1"/>
  <c r="E139" i="1"/>
  <c r="E137" i="1"/>
  <c r="E136" i="1"/>
  <c r="E135" i="1"/>
  <c r="E127" i="1"/>
  <c r="E280" i="1"/>
  <c r="N280" i="1"/>
  <c r="N279" i="1"/>
  <c r="N278" i="1"/>
  <c r="N277" i="1"/>
  <c r="N275" i="1"/>
  <c r="N274" i="1"/>
  <c r="N273" i="1"/>
  <c r="N272" i="1"/>
  <c r="N271" i="1"/>
  <c r="N270" i="1"/>
  <c r="N268" i="1"/>
  <c r="N267" i="1"/>
  <c r="N266" i="1"/>
  <c r="N265" i="1"/>
  <c r="N264" i="1"/>
  <c r="N263" i="1"/>
  <c r="N261" i="1"/>
  <c r="N260" i="1"/>
  <c r="N259" i="1"/>
  <c r="N257" i="1"/>
  <c r="N255" i="1"/>
  <c r="N254" i="1"/>
  <c r="N253" i="1"/>
  <c r="N252" i="1"/>
  <c r="N250" i="1"/>
  <c r="N249" i="1"/>
  <c r="N248" i="1"/>
  <c r="N244" i="1"/>
  <c r="N243" i="1"/>
  <c r="N242" i="1"/>
  <c r="N241" i="1"/>
  <c r="N239" i="1"/>
  <c r="N238" i="1"/>
  <c r="N237" i="1"/>
  <c r="N236" i="1"/>
  <c r="N235" i="1"/>
  <c r="N234" i="1"/>
  <c r="N228" i="1"/>
  <c r="N226" i="1"/>
  <c r="N225" i="1"/>
  <c r="N224" i="1"/>
  <c r="N223" i="1"/>
  <c r="N221" i="1"/>
  <c r="N220" i="1"/>
  <c r="N219" i="1"/>
  <c r="N218" i="1"/>
  <c r="N216" i="1"/>
  <c r="N214" i="1"/>
  <c r="N213" i="1"/>
  <c r="N212" i="1"/>
  <c r="N211" i="1"/>
  <c r="N210" i="1"/>
  <c r="N209" i="1"/>
  <c r="N208" i="1"/>
  <c r="N206" i="1"/>
  <c r="N205" i="1"/>
  <c r="N204" i="1"/>
  <c r="N203" i="1"/>
  <c r="N201" i="1"/>
  <c r="N200" i="1"/>
  <c r="N199" i="1"/>
  <c r="N198" i="1"/>
  <c r="N197" i="1"/>
  <c r="N196" i="1"/>
  <c r="N195" i="1"/>
  <c r="N194" i="1"/>
  <c r="N193" i="1"/>
  <c r="N192" i="1"/>
  <c r="N190" i="1"/>
  <c r="N189" i="1"/>
  <c r="N188" i="1"/>
  <c r="N187" i="1"/>
  <c r="N185" i="1"/>
  <c r="N184" i="1"/>
  <c r="N183" i="1"/>
  <c r="N182" i="1"/>
  <c r="N181" i="1"/>
  <c r="N180" i="1"/>
  <c r="N179" i="1"/>
  <c r="N177" i="1"/>
  <c r="N176" i="1"/>
  <c r="N175" i="1"/>
  <c r="N174" i="1"/>
  <c r="N172" i="1"/>
  <c r="N171" i="1"/>
  <c r="N170" i="1"/>
  <c r="N169" i="1"/>
  <c r="N168" i="1"/>
  <c r="N167" i="1"/>
  <c r="N165" i="1"/>
  <c r="N164" i="1"/>
  <c r="N163" i="1"/>
  <c r="N162" i="1"/>
  <c r="N161" i="1"/>
  <c r="N160" i="1"/>
  <c r="N159" i="1"/>
  <c r="N157" i="1"/>
  <c r="N156" i="1"/>
  <c r="N155" i="1"/>
  <c r="N154" i="1"/>
  <c r="N153" i="1"/>
  <c r="N150" i="1"/>
  <c r="N149" i="1"/>
  <c r="N147" i="1"/>
  <c r="N146" i="1"/>
  <c r="N144" i="1"/>
  <c r="N143" i="1"/>
  <c r="N142" i="1"/>
  <c r="N141" i="1"/>
  <c r="N139" i="1"/>
  <c r="N138" i="1"/>
  <c r="N137" i="1"/>
  <c r="N136" i="1"/>
  <c r="N135" i="1"/>
  <c r="N133" i="1"/>
  <c r="N132" i="1"/>
  <c r="N131" i="1"/>
  <c r="N130" i="1"/>
  <c r="N128" i="1"/>
  <c r="N127" i="1"/>
  <c r="N125" i="1"/>
  <c r="N124" i="1"/>
  <c r="N123" i="1"/>
  <c r="N119" i="1"/>
  <c r="N116" i="1"/>
  <c r="N115" i="1"/>
  <c r="N109" i="1"/>
  <c r="N106" i="1"/>
  <c r="N105" i="1"/>
  <c r="N103" i="1"/>
  <c r="N102" i="1"/>
  <c r="N101" i="1"/>
  <c r="N100" i="1"/>
  <c r="N99" i="1"/>
  <c r="N98" i="1"/>
  <c r="N96" i="1"/>
  <c r="N95" i="1"/>
  <c r="N94" i="1"/>
  <c r="N91" i="1"/>
  <c r="N90" i="1"/>
  <c r="N88" i="1"/>
  <c r="N87" i="1"/>
  <c r="N86" i="1"/>
  <c r="N84" i="1"/>
  <c r="N82" i="1"/>
  <c r="N81" i="1"/>
  <c r="N80" i="1"/>
  <c r="N76" i="1"/>
  <c r="N74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7" i="1"/>
  <c r="AI88" i="3" l="1"/>
  <c r="AI50" i="3"/>
  <c r="AI280" i="3"/>
  <c r="AI117" i="3"/>
  <c r="AI121" i="3" s="1"/>
  <c r="AI122" i="3"/>
  <c r="AI125" i="3" s="1"/>
  <c r="AI89" i="3"/>
  <c r="AI116" i="3" s="1"/>
  <c r="AI51" i="3"/>
  <c r="AI72" i="3" s="1"/>
  <c r="AI281" i="3" l="1"/>
  <c r="H8" i="1"/>
  <c r="E8" i="1" s="1"/>
  <c r="G55" i="1" l="1"/>
  <c r="E55" i="1" s="1"/>
  <c r="G281" i="1" l="1"/>
  <c r="H281" i="1"/>
  <c r="I281" i="1"/>
  <c r="J281" i="1"/>
  <c r="K281" i="1"/>
  <c r="L281" i="1"/>
  <c r="M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AB281" i="1"/>
  <c r="AD281" i="1"/>
  <c r="AF281" i="1"/>
  <c r="AG281" i="1"/>
  <c r="AH281" i="1"/>
  <c r="AI281" i="1"/>
  <c r="G126" i="1"/>
  <c r="H126" i="1"/>
  <c r="I126" i="1"/>
  <c r="J126" i="1"/>
  <c r="K126" i="1"/>
  <c r="L126" i="1"/>
  <c r="M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D126" i="1"/>
  <c r="AE126" i="1"/>
  <c r="AF126" i="1"/>
  <c r="AG126" i="1"/>
  <c r="AH126" i="1"/>
  <c r="AI126" i="1"/>
  <c r="G122" i="1"/>
  <c r="H122" i="1"/>
  <c r="I122" i="1"/>
  <c r="J122" i="1"/>
  <c r="K122" i="1"/>
  <c r="L122" i="1"/>
  <c r="M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H117" i="1"/>
  <c r="I117" i="1"/>
  <c r="J117" i="1"/>
  <c r="K117" i="1"/>
  <c r="L117" i="1"/>
  <c r="M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H89" i="1"/>
  <c r="I89" i="1"/>
  <c r="J89" i="1"/>
  <c r="K89" i="1"/>
  <c r="L89" i="1"/>
  <c r="M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I73" i="1"/>
  <c r="J73" i="1"/>
  <c r="K73" i="1"/>
  <c r="L73" i="1"/>
  <c r="M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I51" i="1"/>
  <c r="J51" i="1"/>
  <c r="K51" i="1"/>
  <c r="L51" i="1"/>
  <c r="M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D281" i="1"/>
  <c r="F281" i="1"/>
  <c r="D126" i="1"/>
  <c r="F126" i="1"/>
  <c r="D122" i="1"/>
  <c r="F122" i="1"/>
  <c r="D117" i="1"/>
  <c r="F117" i="1"/>
  <c r="G117" i="1"/>
  <c r="D89" i="1"/>
  <c r="F89" i="1"/>
  <c r="G89" i="1"/>
  <c r="D73" i="1"/>
  <c r="F73" i="1"/>
  <c r="G73" i="1"/>
  <c r="H73" i="1"/>
  <c r="D51" i="1"/>
  <c r="F51" i="1"/>
  <c r="G51" i="1"/>
  <c r="H51" i="1"/>
  <c r="C281" i="1"/>
  <c r="C126" i="1"/>
  <c r="C122" i="1"/>
  <c r="C117" i="1"/>
  <c r="C89" i="1"/>
  <c r="C73" i="1"/>
  <c r="P282" i="1" l="1"/>
  <c r="M282" i="1"/>
  <c r="F282" i="1"/>
  <c r="AI282" i="1"/>
  <c r="AF282" i="1"/>
  <c r="AE281" i="1"/>
  <c r="AE282" i="1" s="1"/>
  <c r="AG282" i="1"/>
  <c r="AD282" i="1"/>
  <c r="AB282" i="1"/>
  <c r="V282" i="1"/>
  <c r="K282" i="1"/>
  <c r="I282" i="1"/>
  <c r="U282" i="1"/>
  <c r="N89" i="1"/>
  <c r="N122" i="1"/>
  <c r="C51" i="1"/>
  <c r="C282" i="1" s="1"/>
  <c r="AA282" i="1"/>
  <c r="Q282" i="1"/>
  <c r="T282" i="1"/>
  <c r="N51" i="1"/>
  <c r="N281" i="1"/>
  <c r="Y282" i="1"/>
  <c r="S282" i="1"/>
  <c r="Z282" i="1"/>
  <c r="H282" i="1"/>
  <c r="AH282" i="1"/>
  <c r="L282" i="1"/>
  <c r="X282" i="1"/>
  <c r="N73" i="1"/>
  <c r="N117" i="1"/>
  <c r="W282" i="1"/>
  <c r="R282" i="1"/>
  <c r="O282" i="1"/>
  <c r="N126" i="1"/>
  <c r="J282" i="1"/>
  <c r="G282" i="1"/>
  <c r="D282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8" i="1" s="1"/>
  <c r="A119" i="1" s="1"/>
  <c r="A120" i="1" s="1"/>
  <c r="A121" i="1" s="1"/>
  <c r="A123" i="1" s="1"/>
  <c r="A124" i="1" s="1"/>
  <c r="A125" i="1" s="1"/>
  <c r="A127" i="1" s="1"/>
  <c r="A128" i="1" s="1"/>
  <c r="A129" i="1" s="1"/>
  <c r="B6" i="1"/>
  <c r="C6" i="1" s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130" i="1" l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N282" i="1"/>
  <c r="E51" i="1"/>
  <c r="E281" i="1"/>
  <c r="E126" i="1"/>
  <c r="E117" i="1"/>
  <c r="E73" i="1"/>
  <c r="E122" i="1"/>
  <c r="E89" i="1"/>
  <c r="E282" i="1" l="1"/>
  <c r="AC281" i="1" l="1"/>
  <c r="AC126" i="1" l="1"/>
  <c r="AC282" i="1" s="1"/>
</calcChain>
</file>

<file path=xl/sharedStrings.xml><?xml version="1.0" encoding="utf-8"?>
<sst xmlns="http://schemas.openxmlformats.org/spreadsheetml/2006/main" count="2835" uniqueCount="365">
  <si>
    <t>п/п №</t>
  </si>
  <si>
    <t>Наименование МО</t>
  </si>
  <si>
    <t>скорая медицинская помощь</t>
  </si>
  <si>
    <t>посещение с профилактической и иными целями</t>
  </si>
  <si>
    <t>неотложная медицинская помощь</t>
  </si>
  <si>
    <t>обращение по заболеванию</t>
  </si>
  <si>
    <t>Стоимость медицинской помощи, всего (рублей)</t>
  </si>
  <si>
    <t xml:space="preserve">вызов (количество), всего, в том числе </t>
  </si>
  <si>
    <t>с применением тромболизиса</t>
  </si>
  <si>
    <t>посещение с профилактической и иными целями, всего, в том числе</t>
  </si>
  <si>
    <t>посещение с иными целями (ПДН)</t>
  </si>
  <si>
    <t>профилактические медицинские осмотры</t>
  </si>
  <si>
    <t>диспансеризация</t>
  </si>
  <si>
    <t>стоматология</t>
  </si>
  <si>
    <t>акушерство-гинекология</t>
  </si>
  <si>
    <t>посещение по неотложной медицинской помощи, в том числе</t>
  </si>
  <si>
    <t>посещение по неотложной медицинской помощи по ФАПам и ФП</t>
  </si>
  <si>
    <t>обращение по заболеванию, всего, в том числе</t>
  </si>
  <si>
    <t>обращение к специалистам (ПДН)</t>
  </si>
  <si>
    <t>ФАП и ФП без неотложной медицинской помощи</t>
  </si>
  <si>
    <t>акушество-гинекология</t>
  </si>
  <si>
    <t>КТ</t>
  </si>
  <si>
    <t>МРТ</t>
  </si>
  <si>
    <t>УЗИ сердечно-сосудистой системы</t>
  </si>
  <si>
    <t>эндоскопическое диагностическое исследование</t>
  </si>
  <si>
    <t>молекулярно-генетическое исследование</t>
  </si>
  <si>
    <t>патологоанатомическое исследование</t>
  </si>
  <si>
    <t>тестирование на выявление новой коронавирусной инфекции                                                                                                (COVID-19)</t>
  </si>
  <si>
    <t>гемодиализ</t>
  </si>
  <si>
    <t>случай госпитализации, всего,                                                                                   в том числе</t>
  </si>
  <si>
    <t>по профилю "онкология"</t>
  </si>
  <si>
    <t>медицинская реабилитация</t>
  </si>
  <si>
    <t>ВМП</t>
  </si>
  <si>
    <t>случай лечения, всего, в том числе</t>
  </si>
  <si>
    <t>ЭКО</t>
  </si>
  <si>
    <t>вызов (количество)</t>
  </si>
  <si>
    <t>количество посещений</t>
  </si>
  <si>
    <t>количество комплексных посещений</t>
  </si>
  <si>
    <t>посешения</t>
  </si>
  <si>
    <t>УЕТ</t>
  </si>
  <si>
    <t>количество  посещений</t>
  </si>
  <si>
    <t>количество  обращений</t>
  </si>
  <si>
    <t>количество  исследований</t>
  </si>
  <si>
    <t>количество обращений</t>
  </si>
  <si>
    <t>количество услуги</t>
  </si>
  <si>
    <t>ГБУ РД «Агульская ЦРБ»</t>
  </si>
  <si>
    <t>ГБУ РД «Акушинская ЦРБ»</t>
  </si>
  <si>
    <t>ГБУ РД «Ахвахская ЦРБ»</t>
  </si>
  <si>
    <t>ГБУ РД «Ахтынская ЦРБ»</t>
  </si>
  <si>
    <t>ГБУ РД «Бабаюртовская ЦРБ»</t>
  </si>
  <si>
    <t>ГБУ РД «ЦРБ Бежтинского участка Цунтинского района»</t>
  </si>
  <si>
    <t>ГБУ РД «Ботлихская ЦРБ им. З.Ш.Магомаевой»</t>
  </si>
  <si>
    <t>ГБУ РД «Буйнакская ЦРБ»</t>
  </si>
  <si>
    <t>ГБУ РД «Гергебильская ЦРБ»</t>
  </si>
  <si>
    <t>ГБУ РД «Гумбетовская ЦРБ»</t>
  </si>
  <si>
    <t>ГБУ РД «Гунибская ЦРБ»</t>
  </si>
  <si>
    <t>ГБУ РД «Дахадаевская ЦРБ»</t>
  </si>
  <si>
    <t>ГБУ РД «Дербентская ЦРБ»</t>
  </si>
  <si>
    <t>ГБУ РД «Белиджинская УБ»</t>
  </si>
  <si>
    <t>ГБУ РД «Докузпаринская ЦРБ»</t>
  </si>
  <si>
    <t>ГБУ РД «Казбековская ЦРБ»</t>
  </si>
  <si>
    <t>ГБУ РД «Кайтагская ЦРБ»</t>
  </si>
  <si>
    <t>ГБУ РД «Карабудахкентская ЦРБ»</t>
  </si>
  <si>
    <t>ГБУ РД «Каякентская ЦРБ»</t>
  </si>
  <si>
    <t>ГБУ РД «Кизилюртовская ЦРБ»</t>
  </si>
  <si>
    <t>ГБУ РД «Кизлярская ЦРБ»</t>
  </si>
  <si>
    <t>ГБУ РД «Кулинская ЦРБ»</t>
  </si>
  <si>
    <t>ГБУ РД «Кумторкалинская ЦРБ»</t>
  </si>
  <si>
    <t>ГБУ РД «Курахская ЦРБ»</t>
  </si>
  <si>
    <t>ГБУ РД «Лакская  ЦРБ»</t>
  </si>
  <si>
    <t>ГБУ РД «Левашинская ЦРБ»</t>
  </si>
  <si>
    <t>ГБУ РД «Магарамкентская ЦРБ»</t>
  </si>
  <si>
    <t>ГБУ РД «Новолакская ЦРБ им. Н.М.Мирзоева»</t>
  </si>
  <si>
    <t>ГБУ РД «Новолакская РБ № 1 (Новострой)»</t>
  </si>
  <si>
    <t>ГБУ РД «Ногайская ЦРБ»</t>
  </si>
  <si>
    <t>ГБУ РД «Рутульская ЦРБ»</t>
  </si>
  <si>
    <t>ГБУ РД «Сергокалинская ЦРБ»</t>
  </si>
  <si>
    <t>ГБУ РД «Сулейман-Стальская ЦРБ»</t>
  </si>
  <si>
    <t>ГБУ РД «Табасаранская ЦРБ»</t>
  </si>
  <si>
    <t>ГБУ РД «Тарумовская ЦРБ»</t>
  </si>
  <si>
    <t>ГБУ РД «Тляратинская ЦРБ»</t>
  </si>
  <si>
    <t>ГБУ РД «Унцукульская ЦРБ»</t>
  </si>
  <si>
    <t>ГБУ РД «Хасавюртовская ЦРБ»</t>
  </si>
  <si>
    <t>ГБУ РД «Хивская ЦРБ»</t>
  </si>
  <si>
    <t>ГБУ РД «Хунзахская ЦРБ»</t>
  </si>
  <si>
    <t>ГБУ РД «Цумадинская ЦРБ»</t>
  </si>
  <si>
    <t>ГБУ РД «Цунтинская ЦРБ»</t>
  </si>
  <si>
    <t>ГБУ РД «Чародинская ЦРБ»</t>
  </si>
  <si>
    <t>ГБУ РД «Шамильская ЦРБ»</t>
  </si>
  <si>
    <t>Итого по ЦРБ и УБ</t>
  </si>
  <si>
    <t>ГБУ РД «Махачкалинский родильный дом № 1»</t>
  </si>
  <si>
    <t>ГБУ РД «Махачкалинский родильный дом № 2    им. Р.А. Каримова»</t>
  </si>
  <si>
    <t xml:space="preserve">ГБУ РД «Детская клиническая больница » </t>
  </si>
  <si>
    <t xml:space="preserve">ГБУ РД «Городская клиническая больница » </t>
  </si>
  <si>
    <t>ГБУ РД «Гериатрический центр», г. Махачкала</t>
  </si>
  <si>
    <t xml:space="preserve">ГБУ РД «Диагностический центр» </t>
  </si>
  <si>
    <t>ГБУ РД «Поликлиника № 2», г. Махачкала</t>
  </si>
  <si>
    <t>ГБУ РД «Поликлиника № 3», г. Махачкала</t>
  </si>
  <si>
    <t>ГБУ РД «Поликлиника № 4», г. Махачкала</t>
  </si>
  <si>
    <t>ГБУ РД «Поликлиника № 5», г. Махачкала</t>
  </si>
  <si>
    <t>ГБУ РД «Поликлиника № 6», г. Махачкала</t>
  </si>
  <si>
    <t>ГБУ РД «Поликлиника № 7», г. Махачкала</t>
  </si>
  <si>
    <t>ГБУ РД «Поликлиника № 8», г. Махачкала</t>
  </si>
  <si>
    <t>ГБУ РД «Поликлиника № 9», г. Махачкала</t>
  </si>
  <si>
    <t>ГБУ РД «Детская поликлиника № 1», г. Махачкала</t>
  </si>
  <si>
    <t>ГБУ РД «Детская поликлиника № 2», г. Махачкала</t>
  </si>
  <si>
    <t>ГБУ РД «Детская поликлиника № 3», г. Махачкала</t>
  </si>
  <si>
    <t>ГБУ РД «Детская поликлиника № 5», г. Махачкала</t>
  </si>
  <si>
    <t>ГБУ РД «Детский центр восстановительной медицины и реабилитации», г. Махачкала</t>
  </si>
  <si>
    <t>ГБУ РД «Стоматологическая поликлиника № 1», г. Махачкала</t>
  </si>
  <si>
    <t>ГБУ РД «ДЦМК»</t>
  </si>
  <si>
    <t>Итого по МО г. Махачкала</t>
  </si>
  <si>
    <t>ГБУ РД «Дербентская ЦГБ»</t>
  </si>
  <si>
    <t>ГБУ РД «Дербентская МССМП»</t>
  </si>
  <si>
    <t>ГБУ РД «Буйнакская ЦГБ»</t>
  </si>
  <si>
    <t>ГБУ РД «Буйнакская МССМП»</t>
  </si>
  <si>
    <t>ГБУ РД «Хасавюртовская ЦГБ им. Р.П. Аскерханова»</t>
  </si>
  <si>
    <t>ГБУ РД «Хасавюртовская МССМП»</t>
  </si>
  <si>
    <t>ГБУ РД «Перинатальный центр  г. Хасавюрта»</t>
  </si>
  <si>
    <t>ГБУ РД «Каспийская ЦГБ»</t>
  </si>
  <si>
    <t>ГБУ РД «Кизлярская ЦГБ»</t>
  </si>
  <si>
    <t>ГБУ РД «Кизлярская МССМП»</t>
  </si>
  <si>
    <t>ГБУ РД «Кизилюртовская ЦГБ»</t>
  </si>
  <si>
    <t>ГБУ РД «Кизилюртовская МССМП»</t>
  </si>
  <si>
    <t>ГБУ РД «Избербашская ЦГБ»</t>
  </si>
  <si>
    <t>ГБУ РД «Южно-Сухокумская ЦГБ»</t>
  </si>
  <si>
    <t>ГБУ РД «ЦГБ ГО «г. Дагестанские Огни»</t>
  </si>
  <si>
    <t>Итого по городским МО</t>
  </si>
  <si>
    <t>ГБУ РД «Республиканская клиническая больница»</t>
  </si>
  <si>
    <t>ГБУ РД «Детская республиканская клиническая больница им Н.М. Кураева»</t>
  </si>
  <si>
    <t>ГБУ РД «Республиканский урологический центр»</t>
  </si>
  <si>
    <t>ГБУ РД «Республиканская офтальмологическая больница им. Х.О.Булача»</t>
  </si>
  <si>
    <t>ГБУ РД "Республиканский онкологический центр"</t>
  </si>
  <si>
    <t>ГБУ РД «Республиканский центр травматологии и ортопедии им. Н.Ц.Цахаева»</t>
  </si>
  <si>
    <t>ГБУ РД "Республиканская клиническая больница № 2"</t>
  </si>
  <si>
    <t>ГБУ РД «Республиканский детский пульмонологический центр»</t>
  </si>
  <si>
    <t>ГБУ РД «Республиканский диагностический центр»</t>
  </si>
  <si>
    <t>ГБУ РД «Республиканская больница восстановительного лечения»</t>
  </si>
  <si>
    <t xml:space="preserve">ГБУ РД «Республиканская стоматологическая поликлиника им. М.Максудова» </t>
  </si>
  <si>
    <t>ГБУ РД «Республиканская детская стоматологическая поликлиника»</t>
  </si>
  <si>
    <t>ГБУ РД «Республиканский центр охраны здоровья подростков и студенческой молодежи»</t>
  </si>
  <si>
    <t>ГБУ РД «Республиканский кардиологический диспансер»</t>
  </si>
  <si>
    <t>ГБУ РД «Республиканская детская больница восстановительного лечения»</t>
  </si>
  <si>
    <t xml:space="preserve">ГБУ РД «Республиканский центр инфекционных болезней, профилактики и борьбы со СПИДом им. С.М. Магомедова» </t>
  </si>
  <si>
    <t>ГБУ РД "Республиканская клиническая больница скорой медицинской помощи"</t>
  </si>
  <si>
    <t>ГБУ РД «Республиканский кожно-венерологический диспансер»</t>
  </si>
  <si>
    <t>ГБУ РД «Научно-клиническое объединение «Дагестанский  центр кардиологии и сердечно-сосудистой хирургии»</t>
  </si>
  <si>
    <t>ГБУРД "Республиканский центр реабилитации"</t>
  </si>
  <si>
    <t>ГБУ РД "Республиканский центр общественного здоровья и медицинской профилактики"</t>
  </si>
  <si>
    <t>ГБУ РД "Научно-клиническое объединение "Дагестанский центр грудной хирургии"</t>
  </si>
  <si>
    <t>ГБУ РД «Республиканский центр планирования семьи и репродукции»</t>
  </si>
  <si>
    <t>ГБУ РД «Республиканский детский желудочно-кишечный санаторий «Журавлик»</t>
  </si>
  <si>
    <t>ГБУ РД "Республиканский детский реабилитационный центр"</t>
  </si>
  <si>
    <t>ГБУ РД "Республиканский перинатальный центр"</t>
  </si>
  <si>
    <t>ГБУ РД "Республиканское патологоанатомическое бюро"</t>
  </si>
  <si>
    <t>Итого по республиканским МО</t>
  </si>
  <si>
    <t>ГБУ РД «Научно- клиническое объединение «Дагестанский центр микрохирургии глаза»</t>
  </si>
  <si>
    <t>ГБУ РД «Кочубейская медико-санитарная часть»</t>
  </si>
  <si>
    <t>ГБУ РД «Республиканский детский санаторий « Гуниб»</t>
  </si>
  <si>
    <t>ГБУ РД «Республиканский детский ревматологический санаторий «Ахты»</t>
  </si>
  <si>
    <t>Итого по районным республиканским МО</t>
  </si>
  <si>
    <t>ЧУЗ «Клиническая больница «РЖД – Медицина» г. Махачкала»</t>
  </si>
  <si>
    <t xml:space="preserve">Махачкалинская клиническая больница федерального государственного бюджетного учреждения здравоохранения «Южный окружной медицинский центр Федерального медико-биологического агентства» </t>
  </si>
  <si>
    <t>Федеральное казенное учреждение здравоохранения «Медико-санитарная часть Министерства внутренних дел Российской Федерации по Республике Дагестан»</t>
  </si>
  <si>
    <t>ФГБОУ ВО «Дагестанский государственный медицинский университет» Министерства здравоохранения  Российской Федерации, г. Махачкала</t>
  </si>
  <si>
    <t>Итого по иным МО</t>
  </si>
  <si>
    <t>Медицинская автономная некоммерческая организация «Центр медицины высоких технологий им. И.Ш. Исмаилова»</t>
  </si>
  <si>
    <t>ООО «Родильный дом № 4», г. Махачкала</t>
  </si>
  <si>
    <t>ООО «ПРОМИКС», г. Избербаш</t>
  </si>
  <si>
    <t>ООО «Медицинский центр им. Р.П. Аскерханова», г. Махачкала</t>
  </si>
  <si>
    <t>ООО «Медицинский центр «Здоровье», г. Махачкала</t>
  </si>
  <si>
    <t>ООО «Патогистологический центр», г. Махачкала</t>
  </si>
  <si>
    <t>ООО «Медикус», г. Махачкала</t>
  </si>
  <si>
    <t>ООО «МЕД-Лайф», г. Махачкала</t>
  </si>
  <si>
    <t>ООО «Медицинский центр «МЕД-ЭЛИТ», г. Дербент</t>
  </si>
  <si>
    <t>ООО «Диагностический центр», г. Махачкала</t>
  </si>
  <si>
    <t>ООО «Медицинский центр «Лекарь Старый», г. Махачкала</t>
  </si>
  <si>
    <t>ООО «Поликлиника «ЗДОРОВАЯ СЕМЬЯ»,г. Махачкала</t>
  </si>
  <si>
    <t>ООО «Глазная клиника «Высокие технологии»,     г. Махачкала</t>
  </si>
  <si>
    <t>ООО «Медпрофцентр», г. Махачкала</t>
  </si>
  <si>
    <t>ООО «Медицинский лечебно-диагностический центр «ЗДОРОВЬЕ», г. Дербент</t>
  </si>
  <si>
    <t>ООО «Саид и компания», г. Каспийск</t>
  </si>
  <si>
    <t>ООО «Панацея», г. Махачкала</t>
  </si>
  <si>
    <t>ООО «Целитель Хасавюрт», г. Хасавюрт</t>
  </si>
  <si>
    <t>ООО «Целитель», г. Махачкала</t>
  </si>
  <si>
    <t>ООО «МЛДЦ «Доктор плюс», г. Дербент</t>
  </si>
  <si>
    <t xml:space="preserve">ООО «Медицинский оздоровительный центр «Гармония», г. Махачкала </t>
  </si>
  <si>
    <t>ООО «Научно-консультативный медицинский центр «Синтез-М», г. Махачкала</t>
  </si>
  <si>
    <t>ООО «ОЦ «Здоровье», Тарумовский район,с. Тарумовка</t>
  </si>
  <si>
    <t>ООО «Каспий», г. Махачкала</t>
  </si>
  <si>
    <t>ООО «МЦ «Женское здоровье», г. Буйнакск</t>
  </si>
  <si>
    <t>ООО «МЛДЦ «Авиценна», г. Дагестанские Огни</t>
  </si>
  <si>
    <t>ООО «Медфармсервис», г. Дагестанские Огни</t>
  </si>
  <si>
    <t>ООО «Семейный врач», г. Махачкала</t>
  </si>
  <si>
    <t>ООО «Авиценна», Табасаранский район, с. Хучни</t>
  </si>
  <si>
    <t>ООО «Здоровый малыш – Целитель», г. Махачкала</t>
  </si>
  <si>
    <t>ООО «Медицинский центр 111», г. Буйнакск</t>
  </si>
  <si>
    <t>ООО «Сирона», г. Махачкала</t>
  </si>
  <si>
    <t>ООО «Кристалл Дент», г. Кизляр</t>
  </si>
  <si>
    <t>ООО «ЛДЦ «Парадис», г. Кизляр</t>
  </si>
  <si>
    <t>ООО «Эверест», г. Липецк (филиал в г. Махачкале)</t>
  </si>
  <si>
    <t>ООО «МЦ «Панацея», г. Дербент</t>
  </si>
  <si>
    <t>ООО «Клиник-Дент», г. Махачкала</t>
  </si>
  <si>
    <t>ООО «Аэлита», г. Кизляр</t>
  </si>
  <si>
    <t>ООО «Акрополь», г. Махачкала</t>
  </si>
  <si>
    <t>ООО «МК «ХЭЛСИ НЭЙШН», г. Махачкала</t>
  </si>
  <si>
    <t>ООО «Альтер-Мед», г. Хасавюрт</t>
  </si>
  <si>
    <t xml:space="preserve">ООО МЦ МЕД «Добро», г. Махачкала  </t>
  </si>
  <si>
    <t>ООО МДЦ «Юждаг», Магарамкентский район, с. Советское</t>
  </si>
  <si>
    <t>ООО «Самур», Ахтынский район, с. Ахты</t>
  </si>
  <si>
    <t>ОАО «Санаторий «Энергетик», г. Каспийск</t>
  </si>
  <si>
    <t>ООО «Семейная стоматология», г. Махачкала</t>
  </si>
  <si>
    <t>ООО «Биодент», г. Махачкала</t>
  </si>
  <si>
    <t>ООО «ПРОФИДЕНТ», г. Махачкала</t>
  </si>
  <si>
    <t>ООО «Макси-Дент», г. Хасавюрт</t>
  </si>
  <si>
    <t>ООО «Парус», г. Махачкала</t>
  </si>
  <si>
    <t>ООО «МЦ «Пульс», г. Буйнакск</t>
  </si>
  <si>
    <t>АНО МДЦ «ПОМОЩЬ», г. Махачкала</t>
  </si>
  <si>
    <t>ООО «МЦ «Фэмили», г. Махачкала</t>
  </si>
  <si>
    <t>ООО МЦ «Ибн Сина», г. Махачкала</t>
  </si>
  <si>
    <t>ООО «Дентал Люкс», Кайтагский район,с. Маджалис</t>
  </si>
  <si>
    <t>ООО «Стоматология «Здоровая семья»,г. Махачкала</t>
  </si>
  <si>
    <t>ООО "ЛАБ-СИНТЕЗ ДИАГНОСТИК" г.Кизилюрт</t>
  </si>
  <si>
    <t>ООО «Нейрореабилитация», г. Махачкала</t>
  </si>
  <si>
    <t>ООО «ЮГМЕД», Дербентский район,пос. Белиджи</t>
  </si>
  <si>
    <t>ООО «ПРЕМЬЕР», г. Кизляр</t>
  </si>
  <si>
    <t>ООО «НЕВРОАРТРОМЕД», г. Махачкала</t>
  </si>
  <si>
    <t>ООО «ДАГЕСТАН А.М.», г. Кизилюрт</t>
  </si>
  <si>
    <t>ООО «ЛАБОРАТОРНАЯ ДИАГНОСТИКА», г. Махачкала</t>
  </si>
  <si>
    <t>ООО «ЗАПИА», г. Махачкала</t>
  </si>
  <si>
    <t>ООО «ЗДОРОВОЕ ПОКОЛЕНИЕ», г. Избербаш</t>
  </si>
  <si>
    <t>ООО Стоматология «Престиж САМ», г. Кизилюрт</t>
  </si>
  <si>
    <t>ООО «СТОМЦЕНТР З.М.», г. Махачкала</t>
  </si>
  <si>
    <t>ООО «Медикал Парк», г. Махачкала</t>
  </si>
  <si>
    <t>ООО «БИОСС», Карабудахкентский район, с. Гурбуки</t>
  </si>
  <si>
    <t>ООО Стоматология «Тудей», г. Дербент</t>
  </si>
  <si>
    <t>ООО «Здоровье», г. Буйнакск</t>
  </si>
  <si>
    <t>ООО «Медико-диагностический центр «Здоровый Буйнакск», г. Буйнакск</t>
  </si>
  <si>
    <t>ООО «Нефролайн-Дагестан», г. Хасавюрт</t>
  </si>
  <si>
    <t>ООО «Медицинский центр «ЭОС», г. Махачкала</t>
  </si>
  <si>
    <t>ООО «МЕДИАНС», г. Махачкала</t>
  </si>
  <si>
    <t>ООО МЦ «Озонотерапия», г. Махачкала</t>
  </si>
  <si>
    <t>ООО «ЕКДЛ», г. Буйнакск</t>
  </si>
  <si>
    <t>ООО «ГАЛАКТИКА», г. Махачкала</t>
  </si>
  <si>
    <t>ООО «ЛРЦ им. Р.П. Аскерханова», г. Избербаш</t>
  </si>
  <si>
    <t>АНО «Городская клиническая больница № 3», г. Махачкала</t>
  </si>
  <si>
    <t>ООО «ДагМед», г. Махачкала</t>
  </si>
  <si>
    <t>ООО «САНТЕ», г. Махачкала</t>
  </si>
  <si>
    <t>ООО СК «Центродент», г. Махачкала</t>
  </si>
  <si>
    <t>ООО «Клиника доктора Булгаковой», г. Махачкала</t>
  </si>
  <si>
    <t>ООО «ЗДОРОВЫЙ ДАГЕСТАН», г. Махачкала</t>
  </si>
  <si>
    <t>ООО «АЛЫЕ ПАРУСА», г. Дербент</t>
  </si>
  <si>
    <t>ООО «Медицинский центр имени Башларова»,г. Махачкала</t>
  </si>
  <si>
    <t>ООО МЦ «ТВОЙ ДОКТОР», г. Кизляр</t>
  </si>
  <si>
    <t>ООО «Целитель-1», г. Махачкала</t>
  </si>
  <si>
    <t>ООО МДЦ «ДОКТОР C ВАМИ», Магарамкентский район, с. Чахчах-Казмаляр</t>
  </si>
  <si>
    <t>ООО «ДЕНТАЛЬ», г. Махачкала</t>
  </si>
  <si>
    <t>ООО «Легкое дыхание», г. Махачкала</t>
  </si>
  <si>
    <t>ООО «Хадиджа», Казбековский район, с. Дылым</t>
  </si>
  <si>
    <t>ООО «ЛДОЦА-ВИКТОРИЯ», г. Хасавюрт</t>
  </si>
  <si>
    <t>ООО «ДИАДАГ», г. Кизилюрт</t>
  </si>
  <si>
    <t>ООО «МЦ «Доктор Нефро», г. Дербент</t>
  </si>
  <si>
    <t>ООО «Клиника Исцеление», г. Хасавюрт</t>
  </si>
  <si>
    <t>ООО "МЕДИЦИНСКИЙ ЦЕНТР "МЕДИУС" г.Хасавюрт</t>
  </si>
  <si>
    <t>ООО «Авиценна», г. Избербаш</t>
  </si>
  <si>
    <t>ООО «ЛРИЦ Наука-М», г. Махачкала</t>
  </si>
  <si>
    <t>Нефросовет, г. Москва</t>
  </si>
  <si>
    <t>ООО «М-ЛАЙН», г. Москва</t>
  </si>
  <si>
    <t>ООО Стоматология «Восход», г. Махачкала</t>
  </si>
  <si>
    <t>ООО «Газпром трансгаз Махачкала», г. Махачкала</t>
  </si>
  <si>
    <t>ООО «Стоматология 32», г. Махачкала</t>
  </si>
  <si>
    <t>ООО «Юнидент», г. Каспийск</t>
  </si>
  <si>
    <t>ООО «СолоДент», г. Махачкала</t>
  </si>
  <si>
    <t>ООО «Медикум», Магарамкентский район, с. Магарамкент</t>
  </si>
  <si>
    <t>ООО «Про-Зрение», г. Махачкала</t>
  </si>
  <si>
    <t>ООО «ПЛАТИНУМ ДЕНТ», г. Махачкала</t>
  </si>
  <si>
    <t>ООО «ЭСТЕТИК», г. Махачкала</t>
  </si>
  <si>
    <t>ООО «Медицинский центр ОртоСити», г. Махачкала</t>
  </si>
  <si>
    <t>ООО «ИМПЕРИЯ», г. Дагестанские Огни</t>
  </si>
  <si>
    <t>ООО «Клиника ортопедии, спортивной травматологии и медицинской реабилитации «Джамси», г. Махачкала</t>
  </si>
  <si>
    <t>ООО «Лаборатория Гемотест», г. Москва</t>
  </si>
  <si>
    <t>ООО «ПЭТСКАН», Республика Северная Осетия-Алания, г.Владикавказ</t>
  </si>
  <si>
    <t>ООО «АС КЛИНИК», г. Махачкала</t>
  </si>
  <si>
    <t>ООО «Стоматологическая клиника «СТОМ ХОМ», г. Махачкала</t>
  </si>
  <si>
    <t>ООО «АКСА», г. Хасавюрт</t>
  </si>
  <si>
    <t>ООО «ДеКлиник», г. Махачкала</t>
  </si>
  <si>
    <t>ООО «Медик8», г. Махачкала</t>
  </si>
  <si>
    <t>ООО «ЭКО», г. Избербаш</t>
  </si>
  <si>
    <t>ООО «МЦ «Лекарь Каспийск», г. Каспийск</t>
  </si>
  <si>
    <t>ООО «АРТ-ЛАЙН», г. Махачкала</t>
  </si>
  <si>
    <t>Итого по МО частной формы собственности</t>
  </si>
  <si>
    <t>ВСЕГО</t>
  </si>
  <si>
    <t xml:space="preserve">в т.ч. углубленная диспансеризация </t>
  </si>
  <si>
    <t>ООО «Медицинский центр «СМАК», г. Хасавюрт</t>
  </si>
  <si>
    <t>БФ" Живи и дари жизнь другим", г. Махачкала</t>
  </si>
  <si>
    <t>ООО «ПЭТ-Технолоджи Диагностика», г. Самара</t>
  </si>
  <si>
    <t xml:space="preserve">ООО «Диакав», г. Дербент </t>
  </si>
  <si>
    <t>«ЦИЭР» ЭМБРИЛАЙФ», г.Санкт-Петербург</t>
  </si>
  <si>
    <t>«МЦ ИМ.УМУГАНИ КАТИНОВАСОВОЙ», г.Махачкала</t>
  </si>
  <si>
    <t>«СТОМАТОЛОГИЯ», г.Буйнакск</t>
  </si>
  <si>
    <t>МЦ «ЗДОРОВЬЕ-1», г. Махачкала</t>
  </si>
  <si>
    <t>«КОНЦЕРН КЭМЗ», г.Кизляр</t>
  </si>
  <si>
    <t>«СЕВАК СТОМАТОЛОГИЯ», г.Махачкала</t>
  </si>
  <si>
    <t>«КЛИНИКА МЕДИЦИНА», г.Махачкала</t>
  </si>
  <si>
    <t>«СТОМАТОЛОГИЯ ДЕНТ-АРТКЛИНИК», г.Махачкала</t>
  </si>
  <si>
    <t>«ДЕНТАЛ ХАУС», г.Махачкала</t>
  </si>
  <si>
    <t>«АЛЬЯНС», г.Махачкала</t>
  </si>
  <si>
    <t>«УЛЫБКА», Карабудахкент</t>
  </si>
  <si>
    <t>«НПФ «ХЕЛИКС», г. Санкт - Петербург</t>
  </si>
  <si>
    <t>МК «ВАШ ДОКТОР», г.Махачкала</t>
  </si>
  <si>
    <t>«СКЛИФЛАБХАСАВЮРТ», г.Хасавюрт</t>
  </si>
  <si>
    <t>«АДЕНТИС», г. Махачкала</t>
  </si>
  <si>
    <t>«АНТ», г. Махачкала</t>
  </si>
  <si>
    <t>«СТОМАТОЛОГИЯ ВИТА», г. Махачкала</t>
  </si>
  <si>
    <t>СЦ «7 ЗВЕЗД», г. Каспийск</t>
  </si>
  <si>
    <t>«ВИТАЛАБ», г. Курск</t>
  </si>
  <si>
    <t>«СИВАК-ДЕНТ», г. Махачкала</t>
  </si>
  <si>
    <t>«ЦЕНТР СОВРЕМЕННОЙ МЕДИЦИНЫ», г. Махачкала</t>
  </si>
  <si>
    <t>МЦ «ЗДОРОВЬЕ», г.Кизилюрт</t>
  </si>
  <si>
    <t>«МАСТЕР-ДЕНТ», г.Махачкала</t>
  </si>
  <si>
    <t xml:space="preserve">обращение по заболеванию при оказании медицинской помощи по профилю "медицинская реабилитиция" </t>
  </si>
  <si>
    <t>ЭКО (случай)</t>
  </si>
  <si>
    <t>дневной стационар (случай лечения)</t>
  </si>
  <si>
    <t>круглосуточный стационар (случай госпитализации)</t>
  </si>
  <si>
    <t>ООО «ЦЕНТР ЭКО», г. Калининград (филиал г.Махачкала)</t>
  </si>
  <si>
    <t>дневной стационар (стоимость медицинской помощи, рублей)</t>
  </si>
  <si>
    <t>круглосуточный стационар (стоимость медицинской помощи, рублей)</t>
  </si>
  <si>
    <t>обращение по заболеванию (стоимость медицинской помощи, рублей)</t>
  </si>
  <si>
    <t>скорая медицинская помощь (стоимость медицинской помощи, рублей)</t>
  </si>
  <si>
    <t>посещение с профилактической и иными целями (стоимость медицинской помощи, рублей)</t>
  </si>
  <si>
    <t>неотложная медицинская помощь (стоимость медицинской помощи, рублей)</t>
  </si>
  <si>
    <t>ООО «Клиническая лабораторная диагностика», Лакский район, с. Кумух (филиал г. Каспийск)</t>
  </si>
  <si>
    <t>Распределение объемов медицинской помощи по территориальной программе ОМС на 2022 год между медицинскими организациями в сфере ОМС Республики Дагестан</t>
  </si>
  <si>
    <t>Распределение финансового обеспечения медицинской помощи по территориальной программе ОМС на 2022 год между медицинскими организациями в сфере ОМС Республики Дагестан</t>
  </si>
  <si>
    <t>Приложение №4.2 к протоколу №19 заседания Комиссии по разработке ТП ОМС от 30.12.2021</t>
  </si>
  <si>
    <t>Приложение №4.1 к протоколу №19 заседания Комиссии по разработке ТП ОМС от 30.12.2021</t>
  </si>
  <si>
    <t>1 КВАРТАЛ</t>
  </si>
  <si>
    <t>2 КВАРТАЛ</t>
  </si>
  <si>
    <t>3 КВАРТАЛ</t>
  </si>
  <si>
    <t>4 КВАРТАЛ</t>
  </si>
  <si>
    <t>Приложение №4.1.2 к протоколу №19 заседания Комиссии по разработке ТП ОМС от 30.12.2021</t>
  </si>
  <si>
    <t>Приложение №4.1.3 к протоколу №19 заседания Комиссии по разработке ТП ОМС от 30.12.2021</t>
  </si>
  <si>
    <t>Круглосуточный стационар (случай госпитализации) на 2022 год, в том числе</t>
  </si>
  <si>
    <t>Скорая медицинская помощь на 2022 год, в том числе</t>
  </si>
  <si>
    <t>Посещение с профилактической и иными целями на 2022 год, в том числе</t>
  </si>
  <si>
    <t>Неотложная медицинская помощь на 2022 год, в том числе</t>
  </si>
  <si>
    <t>Обращение по заболеванию на 2022 год, в том числе</t>
  </si>
  <si>
    <t>Распределение объемов медицинской помощи в амбулаторных условиях по территориальной программе ОМС на 2022 год, в том числе поквартально</t>
  </si>
  <si>
    <t>Распределение объемов скорой медицинской помощи по территориальной программе ОМС на 2022 год, в том числе поквартально</t>
  </si>
  <si>
    <t>Распределение объемов медицинской помощи в условиях круглосуточного и дневного стационаров по территориальной программе ОМС на 2022 год, в том числе поквартально</t>
  </si>
  <si>
    <t>Дневной стационар (случай лечения) на 2022 год,</t>
  </si>
  <si>
    <t>Приложение №4.1.1 к протоколу №19 заседания Комиссии по разработке ТП ОМС от 30.12.2021</t>
  </si>
  <si>
    <t xml:space="preserve">вызов, всего, в том числе </t>
  </si>
  <si>
    <t>Распределение финансового обеспечения скорой медицинской помощи по территориальной программе ОМС на 2022 год, в том числе поквартально</t>
  </si>
  <si>
    <t>Приложение №4.2.1 к протоколу №19 заседания Комиссии по разработке ТП ОМС от 30.12.2021</t>
  </si>
  <si>
    <t>Приложение №4.2.2 к протоколу №19 заседания Комиссии по разработке ТП ОМС от 30.12.2021</t>
  </si>
  <si>
    <t xml:space="preserve">Распределение финансового обеспечения медицинской помощи в амбулаторных условиях по территориальной программе ОМС на 2022 год, в том числе поквартально </t>
  </si>
  <si>
    <t>Скорая медицинская помощь (стоимость медицинской помощи, рублей) на 2022 год, в том числе</t>
  </si>
  <si>
    <t>Обращение по заболеванию (стоимость медицинской помощи, рублей) на 2022 год, в том числе</t>
  </si>
  <si>
    <t>Посещение с профилактической и иными целями (стоимость медицинской помощи, рублей) на 2022 год, в том числе</t>
  </si>
  <si>
    <t>Неотложная медицинская помощь (стоимость медицинской помощи, рублей) на 2022 год, в том числе</t>
  </si>
  <si>
    <t>Приложение №4.2.3 к протоколу №19 заседания Комиссии по разработке ТП ОМС от 30.12.2021</t>
  </si>
  <si>
    <t>Распределение финансового обеспечения медицинской помощи в условиях круглосуточного и дневного стационаров по территориальной программе ОМС на 2022 год, в том числе поквартально</t>
  </si>
  <si>
    <t>Дневной стационар                                                                      (стоимость медицинской помощи, рублей) на 2022 год, в том числе</t>
  </si>
  <si>
    <t>Круглосуточный стационар                                                                              (стоимость медицинской помощи, рублей) на 2022 год,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</si>
</sst>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9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Alignment="1">
      <alignment vertical="center" wrapText="1"/>
    </xf>
    <xf numFmtId="43" fontId="3" fillId="0" borderId="0" xfId="0" applyNumberFormat="1" applyFont="1" applyFill="1" applyAlignment="1">
      <alignment vertical="center" wrapText="1"/>
    </xf>
    <xf numFmtId="43" fontId="3" fillId="0" borderId="0" xfId="1" applyNumberFormat="1" applyFont="1" applyFill="1" applyAlignment="1">
      <alignment vertical="center" wrapText="1"/>
    </xf>
    <xf numFmtId="3" fontId="3" fillId="0" borderId="0" xfId="0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3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vertical="center" wrapText="1"/>
    </xf>
    <xf numFmtId="0" fontId="8" fillId="2" borderId="3" xfId="0" applyFont="1" applyFill="1" applyBorder="1" applyAlignment="1">
      <alignment vertical="center" wrapText="1"/>
    </xf>
    <xf numFmtId="3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 wrapText="1"/>
    </xf>
    <xf numFmtId="0" fontId="8" fillId="2" borderId="3" xfId="0" applyNumberFormat="1" applyFont="1" applyFill="1" applyBorder="1" applyAlignment="1">
      <alignment vertical="center" wrapText="1"/>
    </xf>
    <xf numFmtId="4" fontId="2" fillId="0" borderId="3" xfId="2" applyNumberFormat="1" applyFont="1" applyFill="1" applyBorder="1" applyAlignment="1">
      <alignment vertical="center" wrapText="1"/>
    </xf>
    <xf numFmtId="0" fontId="2" fillId="0" borderId="3" xfId="4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8" fillId="2" borderId="3" xfId="0" applyFont="1" applyFill="1" applyBorder="1" applyAlignment="1">
      <alignment horizontal="left" vertical="center" wrapText="1"/>
    </xf>
    <xf numFmtId="43" fontId="2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4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Alignment="1">
      <alignment vertical="center" wrapText="1"/>
    </xf>
    <xf numFmtId="3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10" fillId="0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3" fontId="11" fillId="0" borderId="7" xfId="2" applyNumberFormat="1" applyFont="1" applyFill="1" applyBorder="1" applyAlignment="1">
      <alignment horizontal="center" vertical="center" wrapText="1"/>
    </xf>
    <xf numFmtId="3" fontId="11" fillId="0" borderId="3" xfId="2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3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 wrapText="1"/>
    </xf>
    <xf numFmtId="4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right" vertical="center" wrapText="1"/>
      <protection locked="0"/>
    </xf>
    <xf numFmtId="3" fontId="2" fillId="0" borderId="2" xfId="2" applyNumberFormat="1" applyFont="1" applyFill="1" applyBorder="1" applyAlignment="1">
      <alignment horizontal="center" vertical="center" wrapText="1"/>
    </xf>
    <xf numFmtId="3" fontId="2" fillId="0" borderId="7" xfId="2" applyNumberFormat="1" applyFont="1" applyFill="1" applyBorder="1" applyAlignment="1">
      <alignment horizontal="center" vertical="center" wrapText="1"/>
    </xf>
    <xf numFmtId="3" fontId="2" fillId="0" borderId="8" xfId="2" applyNumberFormat="1" applyFont="1" applyFill="1" applyBorder="1" applyAlignment="1">
      <alignment horizontal="center" vertical="center" wrapText="1"/>
    </xf>
    <xf numFmtId="4" fontId="2" fillId="0" borderId="3" xfId="2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3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4" fontId="8" fillId="0" borderId="3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right" vertical="center" wrapText="1"/>
      <protection locked="0"/>
    </xf>
    <xf numFmtId="3" fontId="2" fillId="0" borderId="3" xfId="2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_Лист1 2_Распределение МЗ для Апрога (онлайн)" xfId="4"/>
    <cellStyle name="Обычный_СВОД  ПО ГБУ РД на 20.01.2016г.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AJ282"/>
  <sheetViews>
    <sheetView tabSelected="1" view="pageBreakPreview" zoomScale="50" zoomScaleNormal="100" zoomScaleSheetLayoutView="50" workbookViewId="0">
      <pane xSplit="2" ySplit="6" topLeftCell="C233" activePane="bottomRight" state="frozen"/>
      <selection pane="topRight" activeCell="C1" sqref="C1"/>
      <selection pane="bottomLeft" activeCell="A7" sqref="A7"/>
      <selection pane="bottomRight" activeCell="AT285" sqref="AT285"/>
    </sheetView>
  </sheetViews>
  <sheetFormatPr defaultRowHeight="18.75" x14ac:dyDescent="0.25"/>
  <cols>
    <col min="1" max="1" width="8.5703125" style="22" customWidth="1"/>
    <col min="2" max="2" width="61" style="22" customWidth="1"/>
    <col min="3" max="3" width="18.85546875" style="3" customWidth="1"/>
    <col min="4" max="4" width="18.42578125" style="3" customWidth="1"/>
    <col min="5" max="6" width="17.85546875" style="5" customWidth="1"/>
    <col min="7" max="7" width="17.7109375" style="5" customWidth="1"/>
    <col min="8" max="8" width="19.140625" style="5" customWidth="1"/>
    <col min="9" max="9" width="21.140625" style="5" customWidth="1"/>
    <col min="10" max="11" width="15.28515625" style="5" customWidth="1"/>
    <col min="12" max="12" width="16.85546875" style="5" customWidth="1"/>
    <col min="13" max="14" width="17.85546875" style="5" customWidth="1"/>
    <col min="15" max="15" width="20.140625" style="5" customWidth="1"/>
    <col min="16" max="16" width="15.7109375" style="5" customWidth="1"/>
    <col min="17" max="17" width="14.5703125" style="5" customWidth="1"/>
    <col min="18" max="18" width="16.28515625" style="5" customWidth="1"/>
    <col min="19" max="24" width="17.28515625" style="5" customWidth="1"/>
    <col min="25" max="25" width="21.140625" style="5" customWidth="1"/>
    <col min="26" max="26" width="28" style="5" customWidth="1"/>
    <col min="27" max="27" width="14.7109375" style="5" customWidth="1"/>
    <col min="28" max="28" width="15.28515625" style="5" customWidth="1"/>
    <col min="29" max="29" width="19" style="5" customWidth="1"/>
    <col min="30" max="30" width="20.7109375" style="5" customWidth="1"/>
    <col min="31" max="31" width="19.42578125" style="5" customWidth="1"/>
    <col min="32" max="32" width="15.140625" style="5" customWidth="1"/>
    <col min="33" max="35" width="18.28515625" style="3" customWidth="1"/>
    <col min="36" max="36" width="9.140625" style="5"/>
    <col min="37" max="16384" width="9.140625" style="22"/>
  </cols>
  <sheetData>
    <row r="1" spans="1:35" s="5" customFormat="1" ht="48" customHeight="1" x14ac:dyDescent="0.25">
      <c r="A1" s="1"/>
      <c r="B1" s="2"/>
      <c r="C1" s="28"/>
      <c r="D1" s="4"/>
      <c r="F1" s="6"/>
      <c r="I1" s="33"/>
      <c r="L1" s="6"/>
      <c r="N1" s="36"/>
      <c r="O1" s="36"/>
      <c r="P1" s="36"/>
      <c r="S1" s="8"/>
      <c r="T1" s="6"/>
      <c r="AD1" s="9"/>
      <c r="AE1" s="4"/>
      <c r="AF1" s="4"/>
      <c r="AG1" s="67" t="s">
        <v>335</v>
      </c>
      <c r="AH1" s="67"/>
      <c r="AI1" s="67"/>
    </row>
    <row r="2" spans="1:35" s="5" customFormat="1" ht="42" customHeight="1" x14ac:dyDescent="0.25">
      <c r="A2" s="66" t="s">
        <v>332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</row>
    <row r="3" spans="1:35" s="5" customFormat="1" ht="56.25" customHeight="1" x14ac:dyDescent="0.25">
      <c r="A3" s="68" t="s">
        <v>0</v>
      </c>
      <c r="B3" s="71" t="s">
        <v>1</v>
      </c>
      <c r="C3" s="72" t="s">
        <v>2</v>
      </c>
      <c r="D3" s="72"/>
      <c r="E3" s="73" t="s">
        <v>3</v>
      </c>
      <c r="F3" s="74"/>
      <c r="G3" s="74"/>
      <c r="H3" s="74"/>
      <c r="I3" s="74"/>
      <c r="J3" s="74"/>
      <c r="K3" s="74"/>
      <c r="L3" s="74"/>
      <c r="M3" s="77" t="s">
        <v>4</v>
      </c>
      <c r="N3" s="73" t="s">
        <v>5</v>
      </c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6" t="s">
        <v>323</v>
      </c>
      <c r="AD3" s="76"/>
      <c r="AE3" s="76"/>
      <c r="AF3" s="76"/>
      <c r="AG3" s="72" t="s">
        <v>322</v>
      </c>
      <c r="AH3" s="72"/>
      <c r="AI3" s="72"/>
    </row>
    <row r="4" spans="1:35" s="5" customFormat="1" ht="112.5" customHeight="1" x14ac:dyDescent="0.25">
      <c r="A4" s="69"/>
      <c r="B4" s="71"/>
      <c r="C4" s="29" t="s">
        <v>7</v>
      </c>
      <c r="D4" s="31" t="s">
        <v>8</v>
      </c>
      <c r="E4" s="30" t="s">
        <v>9</v>
      </c>
      <c r="F4" s="29" t="s">
        <v>10</v>
      </c>
      <c r="G4" s="29" t="s">
        <v>11</v>
      </c>
      <c r="H4" s="29" t="s">
        <v>12</v>
      </c>
      <c r="I4" s="30" t="s">
        <v>292</v>
      </c>
      <c r="J4" s="75" t="s">
        <v>13</v>
      </c>
      <c r="K4" s="75"/>
      <c r="L4" s="29" t="s">
        <v>14</v>
      </c>
      <c r="M4" s="78"/>
      <c r="N4" s="30" t="s">
        <v>17</v>
      </c>
      <c r="O4" s="29" t="s">
        <v>18</v>
      </c>
      <c r="P4" s="75" t="s">
        <v>13</v>
      </c>
      <c r="Q4" s="75"/>
      <c r="R4" s="29" t="s">
        <v>20</v>
      </c>
      <c r="S4" s="30" t="s">
        <v>21</v>
      </c>
      <c r="T4" s="29" t="s">
        <v>22</v>
      </c>
      <c r="U4" s="29" t="s">
        <v>23</v>
      </c>
      <c r="V4" s="30" t="s">
        <v>24</v>
      </c>
      <c r="W4" s="29" t="s">
        <v>25</v>
      </c>
      <c r="X4" s="29" t="s">
        <v>26</v>
      </c>
      <c r="Y4" s="29" t="s">
        <v>27</v>
      </c>
      <c r="Z4" s="30" t="s">
        <v>320</v>
      </c>
      <c r="AA4" s="79" t="s">
        <v>28</v>
      </c>
      <c r="AB4" s="80"/>
      <c r="AC4" s="64" t="s">
        <v>29</v>
      </c>
      <c r="AD4" s="64" t="s">
        <v>30</v>
      </c>
      <c r="AE4" s="64" t="s">
        <v>31</v>
      </c>
      <c r="AF4" s="64" t="s">
        <v>32</v>
      </c>
      <c r="AG4" s="64" t="s">
        <v>33</v>
      </c>
      <c r="AH4" s="64" t="s">
        <v>30</v>
      </c>
      <c r="AI4" s="64" t="s">
        <v>321</v>
      </c>
    </row>
    <row r="5" spans="1:35" s="5" customFormat="1" ht="57" customHeight="1" x14ac:dyDescent="0.25">
      <c r="A5" s="70"/>
      <c r="B5" s="71"/>
      <c r="C5" s="29" t="s">
        <v>35</v>
      </c>
      <c r="D5" s="29" t="s">
        <v>35</v>
      </c>
      <c r="E5" s="29" t="s">
        <v>36</v>
      </c>
      <c r="F5" s="29" t="s">
        <v>36</v>
      </c>
      <c r="G5" s="29" t="s">
        <v>37</v>
      </c>
      <c r="H5" s="29" t="s">
        <v>37</v>
      </c>
      <c r="I5" s="12" t="s">
        <v>37</v>
      </c>
      <c r="J5" s="12" t="s">
        <v>38</v>
      </c>
      <c r="K5" s="12" t="s">
        <v>39</v>
      </c>
      <c r="L5" s="12" t="s">
        <v>38</v>
      </c>
      <c r="M5" s="29" t="s">
        <v>40</v>
      </c>
      <c r="N5" s="29" t="s">
        <v>41</v>
      </c>
      <c r="O5" s="29" t="s">
        <v>41</v>
      </c>
      <c r="P5" s="12" t="s">
        <v>41</v>
      </c>
      <c r="Q5" s="12" t="s">
        <v>39</v>
      </c>
      <c r="R5" s="12" t="s">
        <v>41</v>
      </c>
      <c r="S5" s="29" t="s">
        <v>42</v>
      </c>
      <c r="T5" s="29" t="s">
        <v>42</v>
      </c>
      <c r="U5" s="29" t="s">
        <v>42</v>
      </c>
      <c r="V5" s="29" t="s">
        <v>42</v>
      </c>
      <c r="W5" s="29" t="s">
        <v>42</v>
      </c>
      <c r="X5" s="29" t="s">
        <v>42</v>
      </c>
      <c r="Y5" s="29" t="s">
        <v>42</v>
      </c>
      <c r="Z5" s="29" t="s">
        <v>43</v>
      </c>
      <c r="AA5" s="29" t="s">
        <v>43</v>
      </c>
      <c r="AB5" s="29" t="s">
        <v>44</v>
      </c>
      <c r="AC5" s="65"/>
      <c r="AD5" s="65"/>
      <c r="AE5" s="65"/>
      <c r="AF5" s="65"/>
      <c r="AG5" s="65"/>
      <c r="AH5" s="65"/>
      <c r="AI5" s="65"/>
    </row>
    <row r="6" spans="1:35" s="41" customFormat="1" ht="15.75" x14ac:dyDescent="0.25">
      <c r="A6" s="39">
        <v>1</v>
      </c>
      <c r="B6" s="40">
        <f t="shared" ref="B6" si="0">A6+1</f>
        <v>2</v>
      </c>
      <c r="C6" s="40">
        <f t="shared" ref="C6" si="1">B6+1</f>
        <v>3</v>
      </c>
      <c r="D6" s="40">
        <f t="shared" ref="D6" si="2">C6+1</f>
        <v>4</v>
      </c>
      <c r="E6" s="40">
        <f t="shared" ref="E6" si="3">D6+1</f>
        <v>5</v>
      </c>
      <c r="F6" s="40">
        <f t="shared" ref="F6" si="4">E6+1</f>
        <v>6</v>
      </c>
      <c r="G6" s="40">
        <f t="shared" ref="G6" si="5">F6+1</f>
        <v>7</v>
      </c>
      <c r="H6" s="40">
        <f t="shared" ref="H6" si="6">G6+1</f>
        <v>8</v>
      </c>
      <c r="I6" s="40">
        <f t="shared" ref="I6" si="7">H6+1</f>
        <v>9</v>
      </c>
      <c r="J6" s="40">
        <f t="shared" ref="J6" si="8">I6+1</f>
        <v>10</v>
      </c>
      <c r="K6" s="40">
        <f t="shared" ref="K6" si="9">J6+1</f>
        <v>11</v>
      </c>
      <c r="L6" s="40">
        <f t="shared" ref="L6" si="10">K6+1</f>
        <v>12</v>
      </c>
      <c r="M6" s="40">
        <f t="shared" ref="M6" si="11">L6+1</f>
        <v>13</v>
      </c>
      <c r="N6" s="40">
        <f t="shared" ref="N6" si="12">M6+1</f>
        <v>14</v>
      </c>
      <c r="O6" s="40">
        <f t="shared" ref="O6" si="13">N6+1</f>
        <v>15</v>
      </c>
      <c r="P6" s="40">
        <f t="shared" ref="P6" si="14">O6+1</f>
        <v>16</v>
      </c>
      <c r="Q6" s="40">
        <f t="shared" ref="Q6" si="15">P6+1</f>
        <v>17</v>
      </c>
      <c r="R6" s="40">
        <f t="shared" ref="R6" si="16">Q6+1</f>
        <v>18</v>
      </c>
      <c r="S6" s="40">
        <f t="shared" ref="S6" si="17">R6+1</f>
        <v>19</v>
      </c>
      <c r="T6" s="40">
        <f t="shared" ref="T6" si="18">S6+1</f>
        <v>20</v>
      </c>
      <c r="U6" s="40">
        <f t="shared" ref="U6" si="19">T6+1</f>
        <v>21</v>
      </c>
      <c r="V6" s="40">
        <f t="shared" ref="V6" si="20">U6+1</f>
        <v>22</v>
      </c>
      <c r="W6" s="40">
        <f t="shared" ref="W6" si="21">V6+1</f>
        <v>23</v>
      </c>
      <c r="X6" s="40">
        <f t="shared" ref="X6" si="22">W6+1</f>
        <v>24</v>
      </c>
      <c r="Y6" s="40">
        <f t="shared" ref="Y6" si="23">X6+1</f>
        <v>25</v>
      </c>
      <c r="Z6" s="40">
        <f t="shared" ref="Z6" si="24">Y6+1</f>
        <v>26</v>
      </c>
      <c r="AA6" s="40">
        <f t="shared" ref="AA6" si="25">Z6+1</f>
        <v>27</v>
      </c>
      <c r="AB6" s="40">
        <f t="shared" ref="AB6" si="26">AA6+1</f>
        <v>28</v>
      </c>
      <c r="AC6" s="40">
        <f t="shared" ref="AC6" si="27">AB6+1</f>
        <v>29</v>
      </c>
      <c r="AD6" s="40">
        <f t="shared" ref="AD6" si="28">AC6+1</f>
        <v>30</v>
      </c>
      <c r="AE6" s="40">
        <f t="shared" ref="AE6" si="29">AD6+1</f>
        <v>31</v>
      </c>
      <c r="AF6" s="40">
        <f t="shared" ref="AF6" si="30">AE6+1</f>
        <v>32</v>
      </c>
      <c r="AG6" s="40">
        <f t="shared" ref="AG6" si="31">AF6+1</f>
        <v>33</v>
      </c>
      <c r="AH6" s="40">
        <f t="shared" ref="AH6" si="32">AG6+1</f>
        <v>34</v>
      </c>
      <c r="AI6" s="40">
        <f t="shared" ref="AI6" si="33">AH6+1</f>
        <v>35</v>
      </c>
    </row>
    <row r="7" spans="1:35" s="5" customFormat="1" x14ac:dyDescent="0.25">
      <c r="A7" s="14">
        <v>1</v>
      </c>
      <c r="B7" s="15" t="s">
        <v>45</v>
      </c>
      <c r="C7" s="13">
        <v>1891</v>
      </c>
      <c r="D7" s="13"/>
      <c r="E7" s="13">
        <f t="shared" ref="E7:E50" si="34">F7+G7+H7+J7+L7</f>
        <v>20428</v>
      </c>
      <c r="F7" s="13">
        <v>13286</v>
      </c>
      <c r="G7" s="13">
        <v>1337</v>
      </c>
      <c r="H7" s="13">
        <v>1933</v>
      </c>
      <c r="I7" s="13">
        <v>104</v>
      </c>
      <c r="J7" s="13">
        <v>493</v>
      </c>
      <c r="K7" s="13">
        <v>1971.0000000000002</v>
      </c>
      <c r="L7" s="13">
        <v>3379</v>
      </c>
      <c r="M7" s="13">
        <v>6121</v>
      </c>
      <c r="N7" s="13">
        <f t="shared" ref="N7:N50" si="35">SUM(O7+P7+R7+S7+T7+U7+V7+W7+X7+Y7+Z7+AA7)</f>
        <v>12907</v>
      </c>
      <c r="O7" s="13">
        <v>5326</v>
      </c>
      <c r="P7" s="13">
        <v>5032</v>
      </c>
      <c r="Q7" s="13">
        <v>47304.000000000007</v>
      </c>
      <c r="R7" s="13">
        <v>2549</v>
      </c>
      <c r="S7" s="13"/>
      <c r="T7" s="13"/>
      <c r="U7" s="13"/>
      <c r="V7" s="13"/>
      <c r="W7" s="13"/>
      <c r="X7" s="13"/>
      <c r="Y7" s="13"/>
      <c r="Z7" s="16"/>
      <c r="AA7" s="13"/>
      <c r="AB7" s="13"/>
      <c r="AC7" s="34">
        <v>1893</v>
      </c>
      <c r="AD7" s="13"/>
      <c r="AE7" s="13"/>
      <c r="AF7" s="13"/>
      <c r="AG7" s="13">
        <v>1750</v>
      </c>
      <c r="AH7" s="13"/>
      <c r="AI7" s="13"/>
    </row>
    <row r="8" spans="1:35" s="5" customFormat="1" x14ac:dyDescent="0.25">
      <c r="A8" s="17">
        <f>A7+1</f>
        <v>2</v>
      </c>
      <c r="B8" s="15" t="s">
        <v>46</v>
      </c>
      <c r="C8" s="13">
        <v>9355</v>
      </c>
      <c r="D8" s="13"/>
      <c r="E8" s="13">
        <f t="shared" si="34"/>
        <v>106925</v>
      </c>
      <c r="F8" s="13">
        <v>79705</v>
      </c>
      <c r="G8" s="13">
        <v>8804</v>
      </c>
      <c r="H8" s="13">
        <f>10471+3</f>
        <v>10474</v>
      </c>
      <c r="I8" s="13">
        <v>1546</v>
      </c>
      <c r="J8" s="13">
        <v>1183</v>
      </c>
      <c r="K8" s="13">
        <v>4730.4000000000005</v>
      </c>
      <c r="L8" s="13">
        <v>6759</v>
      </c>
      <c r="M8" s="13">
        <v>19617</v>
      </c>
      <c r="N8" s="13">
        <f t="shared" si="35"/>
        <v>49128</v>
      </c>
      <c r="O8" s="13">
        <v>31952</v>
      </c>
      <c r="P8" s="13">
        <v>12078</v>
      </c>
      <c r="Q8" s="13">
        <v>113529.60000000001</v>
      </c>
      <c r="R8" s="13">
        <v>5098</v>
      </c>
      <c r="S8" s="13"/>
      <c r="T8" s="13"/>
      <c r="U8" s="13"/>
      <c r="V8" s="13"/>
      <c r="W8" s="13"/>
      <c r="X8" s="13"/>
      <c r="Y8" s="13"/>
      <c r="Z8" s="16"/>
      <c r="AA8" s="13"/>
      <c r="AB8" s="13"/>
      <c r="AC8" s="34">
        <v>3340</v>
      </c>
      <c r="AD8" s="13"/>
      <c r="AE8" s="13"/>
      <c r="AF8" s="13"/>
      <c r="AG8" s="13">
        <v>1400</v>
      </c>
      <c r="AH8" s="13"/>
      <c r="AI8" s="13"/>
    </row>
    <row r="9" spans="1:35" s="5" customFormat="1" x14ac:dyDescent="0.25">
      <c r="A9" s="17">
        <f t="shared" ref="A9:A50" si="36">A8+1</f>
        <v>3</v>
      </c>
      <c r="B9" s="15" t="s">
        <v>47</v>
      </c>
      <c r="C9" s="13">
        <v>4706</v>
      </c>
      <c r="D9" s="13"/>
      <c r="E9" s="13">
        <f t="shared" si="34"/>
        <v>43444</v>
      </c>
      <c r="F9" s="13">
        <v>33064</v>
      </c>
      <c r="G9" s="13">
        <v>3835</v>
      </c>
      <c r="H9" s="13">
        <v>4462</v>
      </c>
      <c r="I9" s="13">
        <v>238</v>
      </c>
      <c r="J9" s="13">
        <v>394</v>
      </c>
      <c r="K9" s="13">
        <v>1576.8</v>
      </c>
      <c r="L9" s="13">
        <v>1689</v>
      </c>
      <c r="M9" s="13">
        <v>8177</v>
      </c>
      <c r="N9" s="13">
        <f t="shared" si="35"/>
        <v>18555</v>
      </c>
      <c r="O9" s="13">
        <v>13254</v>
      </c>
      <c r="P9" s="13">
        <v>4026</v>
      </c>
      <c r="Q9" s="13">
        <v>37843.199999999997</v>
      </c>
      <c r="R9" s="13">
        <v>1275</v>
      </c>
      <c r="S9" s="13"/>
      <c r="T9" s="13"/>
      <c r="U9" s="13"/>
      <c r="V9" s="13"/>
      <c r="W9" s="13"/>
      <c r="X9" s="13"/>
      <c r="Y9" s="13"/>
      <c r="Z9" s="16"/>
      <c r="AA9" s="13"/>
      <c r="AB9" s="13"/>
      <c r="AC9" s="34">
        <v>1554</v>
      </c>
      <c r="AD9" s="13"/>
      <c r="AE9" s="13"/>
      <c r="AF9" s="13"/>
      <c r="AG9" s="13">
        <v>1450</v>
      </c>
      <c r="AH9" s="13"/>
      <c r="AI9" s="13"/>
    </row>
    <row r="10" spans="1:35" s="5" customFormat="1" x14ac:dyDescent="0.25">
      <c r="A10" s="17">
        <f t="shared" si="36"/>
        <v>4</v>
      </c>
      <c r="B10" s="15" t="s">
        <v>48</v>
      </c>
      <c r="C10" s="13">
        <v>7075</v>
      </c>
      <c r="D10" s="13"/>
      <c r="E10" s="13">
        <f t="shared" si="34"/>
        <v>70360</v>
      </c>
      <c r="F10" s="13">
        <v>49704</v>
      </c>
      <c r="G10" s="13">
        <v>6211</v>
      </c>
      <c r="H10" s="13">
        <v>7170</v>
      </c>
      <c r="I10" s="13">
        <v>331</v>
      </c>
      <c r="J10" s="13">
        <v>517</v>
      </c>
      <c r="K10" s="13">
        <v>2069.5500000000002</v>
      </c>
      <c r="L10" s="13">
        <v>6758</v>
      </c>
      <c r="M10" s="13">
        <v>12430</v>
      </c>
      <c r="N10" s="13">
        <f t="shared" si="35"/>
        <v>30307</v>
      </c>
      <c r="O10" s="13">
        <v>19925</v>
      </c>
      <c r="P10" s="13">
        <v>5284</v>
      </c>
      <c r="Q10" s="13">
        <v>49669.2</v>
      </c>
      <c r="R10" s="13">
        <v>5098</v>
      </c>
      <c r="S10" s="13"/>
      <c r="T10" s="13"/>
      <c r="U10" s="13"/>
      <c r="V10" s="13"/>
      <c r="W10" s="13"/>
      <c r="X10" s="13"/>
      <c r="Y10" s="13"/>
      <c r="Z10" s="16"/>
      <c r="AA10" s="13"/>
      <c r="AB10" s="13"/>
      <c r="AC10" s="34">
        <v>2088</v>
      </c>
      <c r="AD10" s="13"/>
      <c r="AE10" s="13"/>
      <c r="AF10" s="13"/>
      <c r="AG10" s="13">
        <v>732</v>
      </c>
      <c r="AH10" s="13"/>
      <c r="AI10" s="13"/>
    </row>
    <row r="11" spans="1:35" s="5" customFormat="1" x14ac:dyDescent="0.25">
      <c r="A11" s="17">
        <f t="shared" si="36"/>
        <v>5</v>
      </c>
      <c r="B11" s="15" t="s">
        <v>49</v>
      </c>
      <c r="C11" s="13">
        <v>14048</v>
      </c>
      <c r="D11" s="13"/>
      <c r="E11" s="13">
        <f t="shared" si="34"/>
        <v>145655</v>
      </c>
      <c r="F11" s="13">
        <v>98701</v>
      </c>
      <c r="G11" s="13">
        <v>12223</v>
      </c>
      <c r="H11" s="13">
        <v>12725</v>
      </c>
      <c r="I11" s="13">
        <v>1273</v>
      </c>
      <c r="J11" s="13">
        <v>887</v>
      </c>
      <c r="K11" s="13">
        <v>3547.8</v>
      </c>
      <c r="L11" s="13">
        <v>21119</v>
      </c>
      <c r="M11" s="13">
        <v>27906</v>
      </c>
      <c r="N11" s="13">
        <f t="shared" si="35"/>
        <v>67056</v>
      </c>
      <c r="O11" s="13">
        <v>39566</v>
      </c>
      <c r="P11" s="13">
        <v>9058</v>
      </c>
      <c r="Q11" s="13">
        <v>85147.199999999997</v>
      </c>
      <c r="R11" s="13">
        <v>15932</v>
      </c>
      <c r="S11" s="13">
        <v>2500</v>
      </c>
      <c r="T11" s="13"/>
      <c r="U11" s="13"/>
      <c r="V11" s="13"/>
      <c r="W11" s="13"/>
      <c r="X11" s="13"/>
      <c r="Y11" s="13"/>
      <c r="Z11" s="16"/>
      <c r="AA11" s="13"/>
      <c r="AB11" s="13"/>
      <c r="AC11" s="34">
        <v>4954</v>
      </c>
      <c r="AD11" s="13"/>
      <c r="AE11" s="13"/>
      <c r="AF11" s="13"/>
      <c r="AG11" s="13">
        <v>2200</v>
      </c>
      <c r="AH11" s="13"/>
      <c r="AI11" s="13"/>
    </row>
    <row r="12" spans="1:35" s="5" customFormat="1" ht="37.5" x14ac:dyDescent="0.25">
      <c r="A12" s="17">
        <f t="shared" si="36"/>
        <v>6</v>
      </c>
      <c r="B12" s="15" t="s">
        <v>50</v>
      </c>
      <c r="C12" s="13">
        <v>1979</v>
      </c>
      <c r="D12" s="13"/>
      <c r="E12" s="13">
        <f t="shared" si="34"/>
        <v>20218</v>
      </c>
      <c r="F12" s="13">
        <v>13904</v>
      </c>
      <c r="G12" s="13">
        <v>1656</v>
      </c>
      <c r="H12" s="13">
        <v>1927</v>
      </c>
      <c r="I12" s="13">
        <v>171</v>
      </c>
      <c r="J12" s="13">
        <v>197</v>
      </c>
      <c r="K12" s="13">
        <v>788.4</v>
      </c>
      <c r="L12" s="13">
        <v>2534</v>
      </c>
      <c r="M12" s="13">
        <v>3615</v>
      </c>
      <c r="N12" s="13">
        <f t="shared" si="35"/>
        <v>9499</v>
      </c>
      <c r="O12" s="13">
        <v>5574</v>
      </c>
      <c r="P12" s="13">
        <v>2013</v>
      </c>
      <c r="Q12" s="13">
        <v>18921.599999999999</v>
      </c>
      <c r="R12" s="13">
        <v>1912</v>
      </c>
      <c r="S12" s="13"/>
      <c r="T12" s="13"/>
      <c r="U12" s="13"/>
      <c r="V12" s="13"/>
      <c r="W12" s="13"/>
      <c r="X12" s="13"/>
      <c r="Y12" s="13"/>
      <c r="Z12" s="16"/>
      <c r="AA12" s="13"/>
      <c r="AB12" s="13"/>
      <c r="AC12" s="34">
        <v>1068</v>
      </c>
      <c r="AD12" s="13"/>
      <c r="AE12" s="13"/>
      <c r="AF12" s="13"/>
      <c r="AG12" s="13">
        <v>655</v>
      </c>
      <c r="AH12" s="13"/>
      <c r="AI12" s="13"/>
    </row>
    <row r="13" spans="1:35" s="5" customFormat="1" x14ac:dyDescent="0.25">
      <c r="A13" s="17">
        <f t="shared" si="36"/>
        <v>7</v>
      </c>
      <c r="B13" s="15" t="s">
        <v>51</v>
      </c>
      <c r="C13" s="13">
        <v>12089</v>
      </c>
      <c r="D13" s="13"/>
      <c r="E13" s="13">
        <f t="shared" si="34"/>
        <v>127971</v>
      </c>
      <c r="F13" s="13">
        <v>92664</v>
      </c>
      <c r="G13" s="13">
        <v>12072</v>
      </c>
      <c r="H13" s="13">
        <v>12310</v>
      </c>
      <c r="I13" s="13">
        <v>347</v>
      </c>
      <c r="J13" s="13">
        <v>788</v>
      </c>
      <c r="K13" s="13">
        <v>3153.6</v>
      </c>
      <c r="L13" s="13">
        <v>10137</v>
      </c>
      <c r="M13" s="13">
        <v>23311</v>
      </c>
      <c r="N13" s="13">
        <f t="shared" si="35"/>
        <v>55345</v>
      </c>
      <c r="O13" s="13">
        <v>37146</v>
      </c>
      <c r="P13" s="13">
        <v>8052</v>
      </c>
      <c r="Q13" s="13">
        <v>75686.399999999994</v>
      </c>
      <c r="R13" s="13">
        <v>7647</v>
      </c>
      <c r="S13" s="13">
        <v>2500</v>
      </c>
      <c r="T13" s="13"/>
      <c r="U13" s="13"/>
      <c r="V13" s="13"/>
      <c r="W13" s="13"/>
      <c r="X13" s="13"/>
      <c r="Y13" s="13"/>
      <c r="Z13" s="16"/>
      <c r="AA13" s="13"/>
      <c r="AB13" s="13"/>
      <c r="AC13" s="34">
        <v>3107</v>
      </c>
      <c r="AD13" s="13"/>
      <c r="AE13" s="13"/>
      <c r="AF13" s="13"/>
      <c r="AG13" s="13">
        <v>1700</v>
      </c>
      <c r="AH13" s="13"/>
      <c r="AI13" s="13"/>
    </row>
    <row r="14" spans="1:35" s="5" customFormat="1" x14ac:dyDescent="0.25">
      <c r="A14" s="17">
        <f t="shared" si="36"/>
        <v>8</v>
      </c>
      <c r="B14" s="15" t="s">
        <v>52</v>
      </c>
      <c r="C14" s="13"/>
      <c r="D14" s="13"/>
      <c r="E14" s="13">
        <f t="shared" si="34"/>
        <v>203504</v>
      </c>
      <c r="F14" s="13">
        <v>138934</v>
      </c>
      <c r="G14" s="13">
        <v>18608</v>
      </c>
      <c r="H14" s="13">
        <v>16058</v>
      </c>
      <c r="I14" s="13">
        <v>2353</v>
      </c>
      <c r="J14" s="13">
        <v>1183</v>
      </c>
      <c r="K14" s="13">
        <v>4730.4000000000005</v>
      </c>
      <c r="L14" s="13">
        <v>28721</v>
      </c>
      <c r="M14" s="13">
        <v>35229</v>
      </c>
      <c r="N14" s="13">
        <f t="shared" si="35"/>
        <v>99528</v>
      </c>
      <c r="O14" s="13">
        <v>55695</v>
      </c>
      <c r="P14" s="13">
        <v>12078</v>
      </c>
      <c r="Q14" s="13">
        <v>113529.60000000001</v>
      </c>
      <c r="R14" s="13">
        <v>21667</v>
      </c>
      <c r="S14" s="13">
        <v>5500</v>
      </c>
      <c r="T14" s="13"/>
      <c r="U14" s="13">
        <v>3254</v>
      </c>
      <c r="V14" s="13">
        <v>1334</v>
      </c>
      <c r="W14" s="13"/>
      <c r="X14" s="13"/>
      <c r="Y14" s="13"/>
      <c r="Z14" s="16"/>
      <c r="AA14" s="13"/>
      <c r="AB14" s="13"/>
      <c r="AC14" s="34">
        <v>4952</v>
      </c>
      <c r="AD14" s="13"/>
      <c r="AE14" s="13"/>
      <c r="AF14" s="13"/>
      <c r="AG14" s="13">
        <v>1700</v>
      </c>
      <c r="AH14" s="13"/>
      <c r="AI14" s="13"/>
    </row>
    <row r="15" spans="1:35" s="5" customFormat="1" x14ac:dyDescent="0.25">
      <c r="A15" s="17">
        <f t="shared" si="36"/>
        <v>9</v>
      </c>
      <c r="B15" s="15" t="s">
        <v>53</v>
      </c>
      <c r="C15" s="13">
        <v>4804</v>
      </c>
      <c r="D15" s="13"/>
      <c r="E15" s="13">
        <f t="shared" si="34"/>
        <v>48052</v>
      </c>
      <c r="F15" s="13">
        <v>33753</v>
      </c>
      <c r="G15" s="13">
        <v>3675</v>
      </c>
      <c r="H15" s="13">
        <v>4866</v>
      </c>
      <c r="I15" s="13">
        <v>526</v>
      </c>
      <c r="J15" s="13">
        <v>690</v>
      </c>
      <c r="K15" s="13">
        <v>2759.4</v>
      </c>
      <c r="L15" s="13">
        <v>5068</v>
      </c>
      <c r="M15" s="13">
        <v>10098</v>
      </c>
      <c r="N15" s="13">
        <f t="shared" si="35"/>
        <v>25099</v>
      </c>
      <c r="O15" s="13">
        <v>13530</v>
      </c>
      <c r="P15" s="13">
        <v>7045</v>
      </c>
      <c r="Q15" s="13">
        <v>66225.600000000006</v>
      </c>
      <c r="R15" s="13">
        <v>3824</v>
      </c>
      <c r="S15" s="13"/>
      <c r="T15" s="13"/>
      <c r="U15" s="13"/>
      <c r="V15" s="13">
        <v>700</v>
      </c>
      <c r="W15" s="13"/>
      <c r="X15" s="13"/>
      <c r="Y15" s="13"/>
      <c r="Z15" s="16"/>
      <c r="AA15" s="13"/>
      <c r="AB15" s="13"/>
      <c r="AC15" s="34">
        <v>2534</v>
      </c>
      <c r="AD15" s="13"/>
      <c r="AE15" s="13"/>
      <c r="AF15" s="13"/>
      <c r="AG15" s="13">
        <v>2400</v>
      </c>
      <c r="AH15" s="13"/>
      <c r="AI15" s="13"/>
    </row>
    <row r="16" spans="1:35" s="5" customFormat="1" x14ac:dyDescent="0.25">
      <c r="A16" s="17">
        <f t="shared" si="36"/>
        <v>10</v>
      </c>
      <c r="B16" s="15" t="s">
        <v>54</v>
      </c>
      <c r="C16" s="13">
        <v>3959</v>
      </c>
      <c r="D16" s="13"/>
      <c r="E16" s="13">
        <f t="shared" si="34"/>
        <v>39366</v>
      </c>
      <c r="F16" s="13">
        <v>27815</v>
      </c>
      <c r="G16" s="13">
        <v>3340</v>
      </c>
      <c r="H16" s="13">
        <v>3691</v>
      </c>
      <c r="I16" s="13">
        <v>295</v>
      </c>
      <c r="J16" s="13">
        <v>296</v>
      </c>
      <c r="K16" s="13">
        <v>1182.6000000000001</v>
      </c>
      <c r="L16" s="13">
        <v>4224</v>
      </c>
      <c r="M16" s="13">
        <v>6964</v>
      </c>
      <c r="N16" s="13">
        <f t="shared" si="35"/>
        <v>17355</v>
      </c>
      <c r="O16" s="13">
        <v>11150</v>
      </c>
      <c r="P16" s="13">
        <v>3019</v>
      </c>
      <c r="Q16" s="13">
        <v>28382.400000000001</v>
      </c>
      <c r="R16" s="13">
        <v>3186</v>
      </c>
      <c r="S16" s="13"/>
      <c r="T16" s="13"/>
      <c r="U16" s="13"/>
      <c r="V16" s="13"/>
      <c r="W16" s="13"/>
      <c r="X16" s="13"/>
      <c r="Y16" s="13"/>
      <c r="Z16" s="16"/>
      <c r="AA16" s="13"/>
      <c r="AB16" s="13"/>
      <c r="AC16" s="34">
        <v>2650</v>
      </c>
      <c r="AD16" s="13"/>
      <c r="AE16" s="13"/>
      <c r="AF16" s="13"/>
      <c r="AG16" s="13">
        <v>1000</v>
      </c>
      <c r="AH16" s="13"/>
      <c r="AI16" s="13"/>
    </row>
    <row r="17" spans="1:35" s="5" customFormat="1" x14ac:dyDescent="0.25">
      <c r="A17" s="17">
        <f t="shared" si="36"/>
        <v>11</v>
      </c>
      <c r="B17" s="15" t="s">
        <v>55</v>
      </c>
      <c r="C17" s="13">
        <v>5351</v>
      </c>
      <c r="D17" s="13"/>
      <c r="E17" s="13">
        <f t="shared" si="34"/>
        <v>51282</v>
      </c>
      <c r="F17" s="13">
        <v>37595</v>
      </c>
      <c r="G17" s="13">
        <v>4046</v>
      </c>
      <c r="H17" s="13">
        <v>5424</v>
      </c>
      <c r="I17" s="13">
        <v>675</v>
      </c>
      <c r="J17" s="13">
        <v>838</v>
      </c>
      <c r="K17" s="13">
        <v>3350.7000000000003</v>
      </c>
      <c r="L17" s="13">
        <v>3379</v>
      </c>
      <c r="M17" s="13">
        <v>9574</v>
      </c>
      <c r="N17" s="13">
        <f t="shared" si="35"/>
        <v>28689</v>
      </c>
      <c r="O17" s="13">
        <v>15071</v>
      </c>
      <c r="P17" s="13">
        <v>8555</v>
      </c>
      <c r="Q17" s="13">
        <v>80416.800000000003</v>
      </c>
      <c r="R17" s="13">
        <v>2549</v>
      </c>
      <c r="S17" s="13">
        <v>1000</v>
      </c>
      <c r="T17" s="13"/>
      <c r="U17" s="13"/>
      <c r="V17" s="13">
        <v>1514</v>
      </c>
      <c r="W17" s="13"/>
      <c r="X17" s="13"/>
      <c r="Y17" s="13"/>
      <c r="Z17" s="16"/>
      <c r="AA17" s="13"/>
      <c r="AB17" s="13"/>
      <c r="AC17" s="34">
        <v>3475</v>
      </c>
      <c r="AD17" s="13"/>
      <c r="AE17" s="13"/>
      <c r="AF17" s="13"/>
      <c r="AG17" s="13">
        <v>740</v>
      </c>
      <c r="AH17" s="13"/>
      <c r="AI17" s="13"/>
    </row>
    <row r="18" spans="1:35" s="5" customFormat="1" x14ac:dyDescent="0.25">
      <c r="A18" s="17">
        <f t="shared" si="36"/>
        <v>12</v>
      </c>
      <c r="B18" s="15" t="s">
        <v>56</v>
      </c>
      <c r="C18" s="13">
        <v>7089</v>
      </c>
      <c r="D18" s="13"/>
      <c r="E18" s="13">
        <f t="shared" si="34"/>
        <v>77234</v>
      </c>
      <c r="F18" s="13">
        <v>54722</v>
      </c>
      <c r="G18" s="13">
        <v>5312</v>
      </c>
      <c r="H18" s="13">
        <v>7275</v>
      </c>
      <c r="I18" s="13">
        <v>522</v>
      </c>
      <c r="J18" s="13">
        <v>1478</v>
      </c>
      <c r="K18" s="13">
        <v>5913</v>
      </c>
      <c r="L18" s="13">
        <v>8447</v>
      </c>
      <c r="M18" s="13">
        <v>14177</v>
      </c>
      <c r="N18" s="13">
        <f t="shared" si="35"/>
        <v>43407</v>
      </c>
      <c r="O18" s="13">
        <v>21937</v>
      </c>
      <c r="P18" s="13">
        <v>15097</v>
      </c>
      <c r="Q18" s="13">
        <v>141912</v>
      </c>
      <c r="R18" s="13">
        <v>6373</v>
      </c>
      <c r="S18" s="13"/>
      <c r="T18" s="13"/>
      <c r="U18" s="13"/>
      <c r="V18" s="13"/>
      <c r="W18" s="13"/>
      <c r="X18" s="13"/>
      <c r="Y18" s="13"/>
      <c r="Z18" s="16"/>
      <c r="AA18" s="13"/>
      <c r="AB18" s="13"/>
      <c r="AC18" s="34">
        <v>5399</v>
      </c>
      <c r="AD18" s="13"/>
      <c r="AE18" s="13"/>
      <c r="AF18" s="13"/>
      <c r="AG18" s="13">
        <v>2200</v>
      </c>
      <c r="AH18" s="13"/>
      <c r="AI18" s="13"/>
    </row>
    <row r="19" spans="1:35" s="5" customFormat="1" x14ac:dyDescent="0.25">
      <c r="A19" s="17">
        <f t="shared" si="36"/>
        <v>13</v>
      </c>
      <c r="B19" s="15" t="s">
        <v>57</v>
      </c>
      <c r="C19" s="13"/>
      <c r="D19" s="13"/>
      <c r="E19" s="13">
        <f t="shared" si="34"/>
        <v>205536</v>
      </c>
      <c r="F19" s="13">
        <v>133453</v>
      </c>
      <c r="G19" s="13">
        <v>17688</v>
      </c>
      <c r="H19" s="13">
        <v>17783</v>
      </c>
      <c r="I19" s="13">
        <v>1415</v>
      </c>
      <c r="J19" s="13">
        <v>1133</v>
      </c>
      <c r="K19" s="13">
        <v>4533.2999999999993</v>
      </c>
      <c r="L19" s="13">
        <v>35479</v>
      </c>
      <c r="M19" s="13">
        <v>28368</v>
      </c>
      <c r="N19" s="13">
        <f t="shared" si="35"/>
        <v>93867</v>
      </c>
      <c r="O19" s="13">
        <v>53498</v>
      </c>
      <c r="P19" s="13">
        <v>11574</v>
      </c>
      <c r="Q19" s="13">
        <v>108799.19999999998</v>
      </c>
      <c r="R19" s="13">
        <v>26765</v>
      </c>
      <c r="S19" s="13"/>
      <c r="T19" s="13"/>
      <c r="U19" s="13">
        <v>1270</v>
      </c>
      <c r="V19" s="13">
        <v>760</v>
      </c>
      <c r="W19" s="13"/>
      <c r="X19" s="13"/>
      <c r="Y19" s="13"/>
      <c r="Z19" s="16"/>
      <c r="AA19" s="13"/>
      <c r="AB19" s="13"/>
      <c r="AC19" s="34">
        <v>5147</v>
      </c>
      <c r="AD19" s="13"/>
      <c r="AE19" s="13"/>
      <c r="AF19" s="13"/>
      <c r="AG19" s="13">
        <v>3463</v>
      </c>
      <c r="AH19" s="13"/>
      <c r="AI19" s="13"/>
    </row>
    <row r="20" spans="1:35" s="5" customFormat="1" x14ac:dyDescent="0.25">
      <c r="A20" s="17">
        <f t="shared" si="36"/>
        <v>14</v>
      </c>
      <c r="B20" s="15" t="s">
        <v>58</v>
      </c>
      <c r="C20" s="13"/>
      <c r="D20" s="13"/>
      <c r="E20" s="13">
        <f t="shared" si="34"/>
        <v>48257</v>
      </c>
      <c r="F20" s="13">
        <v>34539</v>
      </c>
      <c r="G20" s="13">
        <v>3305</v>
      </c>
      <c r="H20" s="13">
        <v>4803</v>
      </c>
      <c r="I20" s="13">
        <v>396</v>
      </c>
      <c r="J20" s="13">
        <v>542</v>
      </c>
      <c r="K20" s="13">
        <v>2168.1</v>
      </c>
      <c r="L20" s="13">
        <v>5068</v>
      </c>
      <c r="M20" s="13">
        <v>8910</v>
      </c>
      <c r="N20" s="13">
        <f t="shared" si="35"/>
        <v>23206</v>
      </c>
      <c r="O20" s="13">
        <v>13846</v>
      </c>
      <c r="P20" s="13">
        <v>5536</v>
      </c>
      <c r="Q20" s="13">
        <v>52034.400000000001</v>
      </c>
      <c r="R20" s="13">
        <v>3824</v>
      </c>
      <c r="S20" s="13"/>
      <c r="T20" s="13"/>
      <c r="U20" s="13"/>
      <c r="V20" s="13"/>
      <c r="W20" s="13"/>
      <c r="X20" s="13"/>
      <c r="Y20" s="13"/>
      <c r="Z20" s="16"/>
      <c r="AA20" s="13"/>
      <c r="AB20" s="13"/>
      <c r="AC20" s="34">
        <v>1602</v>
      </c>
      <c r="AD20" s="13"/>
      <c r="AE20" s="13"/>
      <c r="AF20" s="13"/>
      <c r="AG20" s="13">
        <v>600</v>
      </c>
      <c r="AH20" s="13"/>
      <c r="AI20" s="13"/>
    </row>
    <row r="21" spans="1:35" s="5" customFormat="1" x14ac:dyDescent="0.25">
      <c r="A21" s="17">
        <f t="shared" si="36"/>
        <v>15</v>
      </c>
      <c r="B21" s="15" t="s">
        <v>59</v>
      </c>
      <c r="C21" s="13">
        <v>3441</v>
      </c>
      <c r="D21" s="13"/>
      <c r="E21" s="13">
        <f t="shared" si="34"/>
        <v>34101</v>
      </c>
      <c r="F21" s="13">
        <v>24179</v>
      </c>
      <c r="G21" s="13">
        <v>2998</v>
      </c>
      <c r="H21" s="13">
        <v>3052</v>
      </c>
      <c r="I21" s="13">
        <v>404</v>
      </c>
      <c r="J21" s="13">
        <v>493</v>
      </c>
      <c r="K21" s="13">
        <v>1971.0000000000002</v>
      </c>
      <c r="L21" s="13">
        <v>3379</v>
      </c>
      <c r="M21" s="13">
        <v>9211</v>
      </c>
      <c r="N21" s="13">
        <f t="shared" si="35"/>
        <v>17273</v>
      </c>
      <c r="O21" s="13">
        <v>9692</v>
      </c>
      <c r="P21" s="13">
        <v>5032</v>
      </c>
      <c r="Q21" s="13">
        <v>47304.000000000007</v>
      </c>
      <c r="R21" s="13">
        <v>2549</v>
      </c>
      <c r="S21" s="13"/>
      <c r="T21" s="13"/>
      <c r="U21" s="13"/>
      <c r="V21" s="13"/>
      <c r="W21" s="13"/>
      <c r="X21" s="13"/>
      <c r="Y21" s="13"/>
      <c r="Z21" s="16"/>
      <c r="AA21" s="13"/>
      <c r="AB21" s="13"/>
      <c r="AC21" s="34">
        <v>971</v>
      </c>
      <c r="AD21" s="13"/>
      <c r="AE21" s="13"/>
      <c r="AF21" s="13"/>
      <c r="AG21" s="13">
        <v>900</v>
      </c>
      <c r="AH21" s="13"/>
      <c r="AI21" s="13"/>
    </row>
    <row r="22" spans="1:35" s="5" customFormat="1" x14ac:dyDescent="0.25">
      <c r="A22" s="17">
        <f t="shared" si="36"/>
        <v>16</v>
      </c>
      <c r="B22" s="15" t="s">
        <v>60</v>
      </c>
      <c r="C22" s="13">
        <v>10009</v>
      </c>
      <c r="D22" s="13"/>
      <c r="E22" s="13">
        <f t="shared" si="34"/>
        <v>115456</v>
      </c>
      <c r="F22" s="13">
        <v>84402</v>
      </c>
      <c r="G22" s="13">
        <v>11241</v>
      </c>
      <c r="H22" s="13">
        <v>11323</v>
      </c>
      <c r="I22" s="13">
        <v>1108</v>
      </c>
      <c r="J22" s="13">
        <v>887</v>
      </c>
      <c r="K22" s="13">
        <v>3547.8</v>
      </c>
      <c r="L22" s="13">
        <v>7603</v>
      </c>
      <c r="M22" s="13">
        <v>22335</v>
      </c>
      <c r="N22" s="13">
        <f t="shared" si="35"/>
        <v>48627</v>
      </c>
      <c r="O22" s="13">
        <v>33834</v>
      </c>
      <c r="P22" s="13">
        <v>9058</v>
      </c>
      <c r="Q22" s="13">
        <v>85147.199999999997</v>
      </c>
      <c r="R22" s="13">
        <v>5735</v>
      </c>
      <c r="S22" s="13"/>
      <c r="T22" s="13"/>
      <c r="U22" s="13"/>
      <c r="V22" s="13"/>
      <c r="W22" s="13"/>
      <c r="X22" s="13"/>
      <c r="Y22" s="13"/>
      <c r="Z22" s="16"/>
      <c r="AA22" s="13"/>
      <c r="AB22" s="13"/>
      <c r="AC22" s="34">
        <v>3281</v>
      </c>
      <c r="AD22" s="13"/>
      <c r="AE22" s="13"/>
      <c r="AF22" s="13"/>
      <c r="AG22" s="13">
        <v>1784</v>
      </c>
      <c r="AH22" s="13"/>
      <c r="AI22" s="13"/>
    </row>
    <row r="23" spans="1:35" s="5" customFormat="1" x14ac:dyDescent="0.25">
      <c r="A23" s="17">
        <f t="shared" si="36"/>
        <v>17</v>
      </c>
      <c r="B23" s="15" t="s">
        <v>61</v>
      </c>
      <c r="C23" s="13">
        <v>8648</v>
      </c>
      <c r="D23" s="13"/>
      <c r="E23" s="13">
        <f t="shared" si="34"/>
        <v>89364</v>
      </c>
      <c r="F23" s="13">
        <v>60757</v>
      </c>
      <c r="G23" s="13">
        <v>7317</v>
      </c>
      <c r="H23" s="13">
        <v>8676</v>
      </c>
      <c r="I23" s="13">
        <v>624</v>
      </c>
      <c r="J23" s="13">
        <v>788</v>
      </c>
      <c r="K23" s="13">
        <v>3153.6</v>
      </c>
      <c r="L23" s="13">
        <v>11826</v>
      </c>
      <c r="M23" s="13">
        <v>15043</v>
      </c>
      <c r="N23" s="13">
        <f t="shared" si="35"/>
        <v>43970</v>
      </c>
      <c r="O23" s="13">
        <v>24356</v>
      </c>
      <c r="P23" s="13">
        <v>8052</v>
      </c>
      <c r="Q23" s="13">
        <v>75686.399999999994</v>
      </c>
      <c r="R23" s="13">
        <v>8922</v>
      </c>
      <c r="S23" s="13">
        <v>2640</v>
      </c>
      <c r="T23" s="13"/>
      <c r="U23" s="13"/>
      <c r="V23" s="13"/>
      <c r="W23" s="13"/>
      <c r="X23" s="13"/>
      <c r="Y23" s="13"/>
      <c r="Z23" s="16"/>
      <c r="AA23" s="13"/>
      <c r="AB23" s="13"/>
      <c r="AC23" s="34">
        <v>3689</v>
      </c>
      <c r="AD23" s="13"/>
      <c r="AE23" s="13"/>
      <c r="AF23" s="13"/>
      <c r="AG23" s="13">
        <v>2148</v>
      </c>
      <c r="AH23" s="13"/>
      <c r="AI23" s="13"/>
    </row>
    <row r="24" spans="1:35" s="5" customFormat="1" x14ac:dyDescent="0.25">
      <c r="A24" s="17">
        <f t="shared" si="36"/>
        <v>18</v>
      </c>
      <c r="B24" s="15" t="s">
        <v>62</v>
      </c>
      <c r="C24" s="13">
        <v>17505</v>
      </c>
      <c r="D24" s="13"/>
      <c r="E24" s="13">
        <f t="shared" si="34"/>
        <v>213687</v>
      </c>
      <c r="F24" s="13">
        <v>150949</v>
      </c>
      <c r="G24" s="13">
        <v>23449</v>
      </c>
      <c r="H24" s="13">
        <v>18853</v>
      </c>
      <c r="I24" s="13">
        <v>2377</v>
      </c>
      <c r="J24" s="13">
        <v>1429</v>
      </c>
      <c r="K24" s="13">
        <v>5715.9000000000005</v>
      </c>
      <c r="L24" s="13">
        <v>19007</v>
      </c>
      <c r="M24" s="13">
        <v>39896</v>
      </c>
      <c r="N24" s="13">
        <f t="shared" si="35"/>
        <v>92936</v>
      </c>
      <c r="O24" s="13">
        <v>60511</v>
      </c>
      <c r="P24" s="13">
        <v>14594</v>
      </c>
      <c r="Q24" s="13">
        <v>137181.6</v>
      </c>
      <c r="R24" s="13">
        <v>14338</v>
      </c>
      <c r="S24" s="13">
        <v>3327</v>
      </c>
      <c r="T24" s="13"/>
      <c r="U24" s="13"/>
      <c r="V24" s="13"/>
      <c r="W24" s="13"/>
      <c r="X24" s="13"/>
      <c r="Y24" s="13"/>
      <c r="Z24" s="16"/>
      <c r="AA24" s="13">
        <v>166</v>
      </c>
      <c r="AB24" s="13">
        <v>2160</v>
      </c>
      <c r="AC24" s="34">
        <v>4576</v>
      </c>
      <c r="AD24" s="13"/>
      <c r="AE24" s="13"/>
      <c r="AF24" s="13"/>
      <c r="AG24" s="13">
        <v>1500</v>
      </c>
      <c r="AH24" s="13"/>
      <c r="AI24" s="13"/>
    </row>
    <row r="25" spans="1:35" s="5" customFormat="1" x14ac:dyDescent="0.25">
      <c r="A25" s="17">
        <f t="shared" si="36"/>
        <v>19</v>
      </c>
      <c r="B25" s="15" t="s">
        <v>63</v>
      </c>
      <c r="C25" s="13">
        <v>10744</v>
      </c>
      <c r="D25" s="13"/>
      <c r="E25" s="13">
        <f t="shared" si="34"/>
        <v>132980</v>
      </c>
      <c r="F25" s="13">
        <v>92344</v>
      </c>
      <c r="G25" s="13">
        <v>10024</v>
      </c>
      <c r="H25" s="13">
        <v>11992</v>
      </c>
      <c r="I25" s="13">
        <v>1126</v>
      </c>
      <c r="J25" s="13">
        <v>1725</v>
      </c>
      <c r="K25" s="13">
        <v>6898.5</v>
      </c>
      <c r="L25" s="13">
        <v>16895</v>
      </c>
      <c r="M25" s="13">
        <v>40130</v>
      </c>
      <c r="N25" s="13">
        <f t="shared" si="35"/>
        <v>67376</v>
      </c>
      <c r="O25" s="13">
        <v>37018</v>
      </c>
      <c r="P25" s="13">
        <v>17613</v>
      </c>
      <c r="Q25" s="13">
        <v>165564</v>
      </c>
      <c r="R25" s="13">
        <v>12745</v>
      </c>
      <c r="S25" s="13"/>
      <c r="T25" s="13"/>
      <c r="U25" s="13"/>
      <c r="V25" s="13"/>
      <c r="W25" s="13"/>
      <c r="X25" s="13"/>
      <c r="Y25" s="13"/>
      <c r="Z25" s="16"/>
      <c r="AA25" s="13"/>
      <c r="AB25" s="13"/>
      <c r="AC25" s="34">
        <v>3982</v>
      </c>
      <c r="AD25" s="13"/>
      <c r="AE25" s="13"/>
      <c r="AF25" s="13"/>
      <c r="AG25" s="13">
        <v>2100</v>
      </c>
      <c r="AH25" s="13"/>
      <c r="AI25" s="13"/>
    </row>
    <row r="26" spans="1:35" s="5" customFormat="1" x14ac:dyDescent="0.25">
      <c r="A26" s="17">
        <f t="shared" si="36"/>
        <v>20</v>
      </c>
      <c r="B26" s="15" t="s">
        <v>64</v>
      </c>
      <c r="C26" s="13"/>
      <c r="D26" s="13"/>
      <c r="E26" s="13">
        <f t="shared" si="34"/>
        <v>200640</v>
      </c>
      <c r="F26" s="13">
        <v>139880</v>
      </c>
      <c r="G26" s="13">
        <v>18719</v>
      </c>
      <c r="H26" s="13">
        <v>17951</v>
      </c>
      <c r="I26" s="13">
        <v>2082</v>
      </c>
      <c r="J26" s="13">
        <v>1281</v>
      </c>
      <c r="K26" s="13">
        <v>5124.6000000000004</v>
      </c>
      <c r="L26" s="13">
        <v>22809</v>
      </c>
      <c r="M26" s="13">
        <v>36697</v>
      </c>
      <c r="N26" s="13">
        <f t="shared" si="35"/>
        <v>86364</v>
      </c>
      <c r="O26" s="13">
        <v>56074</v>
      </c>
      <c r="P26" s="13">
        <v>13084</v>
      </c>
      <c r="Q26" s="13">
        <v>122990.39999999999</v>
      </c>
      <c r="R26" s="13">
        <v>17206</v>
      </c>
      <c r="S26" s="13"/>
      <c r="T26" s="13"/>
      <c r="U26" s="13"/>
      <c r="V26" s="13"/>
      <c r="W26" s="13"/>
      <c r="X26" s="13"/>
      <c r="Y26" s="13"/>
      <c r="Z26" s="16"/>
      <c r="AA26" s="13"/>
      <c r="AB26" s="13"/>
      <c r="AC26" s="34">
        <v>2564</v>
      </c>
      <c r="AD26" s="13"/>
      <c r="AE26" s="13"/>
      <c r="AF26" s="13"/>
      <c r="AG26" s="13">
        <v>900</v>
      </c>
      <c r="AH26" s="13"/>
      <c r="AI26" s="13"/>
    </row>
    <row r="27" spans="1:35" s="5" customFormat="1" x14ac:dyDescent="0.25">
      <c r="A27" s="17">
        <f t="shared" si="36"/>
        <v>21</v>
      </c>
      <c r="B27" s="15" t="s">
        <v>65</v>
      </c>
      <c r="C27" s="13"/>
      <c r="D27" s="13"/>
      <c r="E27" s="13">
        <f t="shared" si="34"/>
        <v>202362</v>
      </c>
      <c r="F27" s="13">
        <v>139702</v>
      </c>
      <c r="G27" s="13">
        <v>20386</v>
      </c>
      <c r="H27" s="13">
        <v>17537</v>
      </c>
      <c r="I27" s="13">
        <v>1126</v>
      </c>
      <c r="J27" s="13">
        <v>1084</v>
      </c>
      <c r="K27" s="13">
        <v>4336.2</v>
      </c>
      <c r="L27" s="13">
        <v>23653</v>
      </c>
      <c r="M27" s="13">
        <v>31662</v>
      </c>
      <c r="N27" s="13">
        <f t="shared" si="35"/>
        <v>87757</v>
      </c>
      <c r="O27" s="13">
        <v>56003</v>
      </c>
      <c r="P27" s="13">
        <v>11071</v>
      </c>
      <c r="Q27" s="13">
        <v>104068.8</v>
      </c>
      <c r="R27" s="13">
        <v>17843</v>
      </c>
      <c r="S27" s="13"/>
      <c r="T27" s="13"/>
      <c r="U27" s="13">
        <v>1840</v>
      </c>
      <c r="V27" s="13">
        <v>1000</v>
      </c>
      <c r="W27" s="13"/>
      <c r="X27" s="13"/>
      <c r="Y27" s="13"/>
      <c r="Z27" s="16"/>
      <c r="AA27" s="13"/>
      <c r="AB27" s="13"/>
      <c r="AC27" s="34">
        <v>2717</v>
      </c>
      <c r="AD27" s="13"/>
      <c r="AE27" s="13"/>
      <c r="AF27" s="13"/>
      <c r="AG27" s="13">
        <v>3700</v>
      </c>
      <c r="AH27" s="13"/>
      <c r="AI27" s="13"/>
    </row>
    <row r="28" spans="1:35" s="5" customFormat="1" x14ac:dyDescent="0.25">
      <c r="A28" s="17">
        <f t="shared" si="36"/>
        <v>22</v>
      </c>
      <c r="B28" s="15" t="s">
        <v>66</v>
      </c>
      <c r="C28" s="13">
        <v>2123</v>
      </c>
      <c r="D28" s="13"/>
      <c r="E28" s="13">
        <f t="shared" si="34"/>
        <v>20635</v>
      </c>
      <c r="F28" s="13">
        <v>14914</v>
      </c>
      <c r="G28" s="13">
        <v>1472</v>
      </c>
      <c r="H28" s="13">
        <v>2166</v>
      </c>
      <c r="I28" s="13">
        <v>252</v>
      </c>
      <c r="J28" s="13">
        <v>394</v>
      </c>
      <c r="K28" s="13">
        <v>1576.8</v>
      </c>
      <c r="L28" s="13">
        <v>1689</v>
      </c>
      <c r="M28" s="13">
        <v>3824</v>
      </c>
      <c r="N28" s="13">
        <f t="shared" si="35"/>
        <v>11280</v>
      </c>
      <c r="O28" s="13">
        <v>5979</v>
      </c>
      <c r="P28" s="13">
        <v>4026</v>
      </c>
      <c r="Q28" s="13">
        <v>37843.199999999997</v>
      </c>
      <c r="R28" s="13">
        <v>1275</v>
      </c>
      <c r="S28" s="13"/>
      <c r="T28" s="13"/>
      <c r="U28" s="13"/>
      <c r="V28" s="13"/>
      <c r="W28" s="13"/>
      <c r="X28" s="13"/>
      <c r="Y28" s="13"/>
      <c r="Z28" s="16"/>
      <c r="AA28" s="13"/>
      <c r="AB28" s="13"/>
      <c r="AC28" s="34">
        <v>1642</v>
      </c>
      <c r="AD28" s="13"/>
      <c r="AE28" s="13"/>
      <c r="AF28" s="13"/>
      <c r="AG28" s="13">
        <v>1000</v>
      </c>
      <c r="AH28" s="13"/>
      <c r="AI28" s="13"/>
    </row>
    <row r="29" spans="1:35" s="5" customFormat="1" x14ac:dyDescent="0.25">
      <c r="A29" s="17">
        <f t="shared" si="36"/>
        <v>23</v>
      </c>
      <c r="B29" s="15" t="s">
        <v>67</v>
      </c>
      <c r="C29" s="13">
        <v>7043</v>
      </c>
      <c r="D29" s="13"/>
      <c r="E29" s="13">
        <f t="shared" si="34"/>
        <v>75312</v>
      </c>
      <c r="F29" s="13">
        <v>49484</v>
      </c>
      <c r="G29" s="13">
        <v>8099</v>
      </c>
      <c r="H29" s="13">
        <v>6304</v>
      </c>
      <c r="I29" s="13">
        <v>642</v>
      </c>
      <c r="J29" s="13">
        <v>443</v>
      </c>
      <c r="K29" s="13">
        <v>1773.9</v>
      </c>
      <c r="L29" s="13">
        <v>10982</v>
      </c>
      <c r="M29" s="13">
        <v>8536</v>
      </c>
      <c r="N29" s="13">
        <f t="shared" si="35"/>
        <v>32650</v>
      </c>
      <c r="O29" s="13">
        <v>19837</v>
      </c>
      <c r="P29" s="13">
        <v>4529</v>
      </c>
      <c r="Q29" s="13">
        <v>42573.599999999999</v>
      </c>
      <c r="R29" s="13">
        <v>8284</v>
      </c>
      <c r="S29" s="13"/>
      <c r="T29" s="13"/>
      <c r="U29" s="13"/>
      <c r="V29" s="13"/>
      <c r="W29" s="13"/>
      <c r="X29" s="13"/>
      <c r="Y29" s="13"/>
      <c r="Z29" s="16"/>
      <c r="AA29" s="13"/>
      <c r="AB29" s="13"/>
      <c r="AC29" s="34">
        <v>1164</v>
      </c>
      <c r="AD29" s="13"/>
      <c r="AE29" s="13"/>
      <c r="AF29" s="13"/>
      <c r="AG29" s="13">
        <v>900</v>
      </c>
      <c r="AH29" s="13"/>
      <c r="AI29" s="13"/>
    </row>
    <row r="30" spans="1:35" s="5" customFormat="1" x14ac:dyDescent="0.25">
      <c r="A30" s="17">
        <f t="shared" si="36"/>
        <v>24</v>
      </c>
      <c r="B30" s="15" t="s">
        <v>68</v>
      </c>
      <c r="C30" s="13">
        <v>3220</v>
      </c>
      <c r="D30" s="13"/>
      <c r="E30" s="13">
        <f t="shared" si="34"/>
        <v>30459</v>
      </c>
      <c r="F30" s="13">
        <v>22622</v>
      </c>
      <c r="G30" s="13">
        <v>2490</v>
      </c>
      <c r="H30" s="13">
        <v>3264</v>
      </c>
      <c r="I30" s="13">
        <v>216</v>
      </c>
      <c r="J30" s="13">
        <v>394</v>
      </c>
      <c r="K30" s="13">
        <v>1576.8</v>
      </c>
      <c r="L30" s="13">
        <v>1689</v>
      </c>
      <c r="M30" s="13">
        <v>5854</v>
      </c>
      <c r="N30" s="13">
        <f t="shared" si="35"/>
        <v>14369</v>
      </c>
      <c r="O30" s="13">
        <v>9068</v>
      </c>
      <c r="P30" s="13">
        <v>4026</v>
      </c>
      <c r="Q30" s="13">
        <v>37843.199999999997</v>
      </c>
      <c r="R30" s="13">
        <v>1275</v>
      </c>
      <c r="S30" s="13"/>
      <c r="T30" s="13"/>
      <c r="U30" s="13"/>
      <c r="V30" s="13"/>
      <c r="W30" s="13"/>
      <c r="X30" s="13"/>
      <c r="Y30" s="13"/>
      <c r="Z30" s="16"/>
      <c r="AA30" s="13"/>
      <c r="AB30" s="13"/>
      <c r="AC30" s="34">
        <v>1146</v>
      </c>
      <c r="AD30" s="13"/>
      <c r="AE30" s="13"/>
      <c r="AF30" s="13"/>
      <c r="AG30" s="13">
        <v>1120</v>
      </c>
      <c r="AH30" s="13"/>
      <c r="AI30" s="13"/>
    </row>
    <row r="31" spans="1:35" s="5" customFormat="1" x14ac:dyDescent="0.25">
      <c r="A31" s="17">
        <f t="shared" si="36"/>
        <v>25</v>
      </c>
      <c r="B31" s="15" t="s">
        <v>69</v>
      </c>
      <c r="C31" s="13">
        <v>2594</v>
      </c>
      <c r="D31" s="13"/>
      <c r="E31" s="13">
        <f t="shared" si="34"/>
        <v>26820</v>
      </c>
      <c r="F31" s="13">
        <v>18227</v>
      </c>
      <c r="G31" s="13">
        <v>2236</v>
      </c>
      <c r="H31" s="13">
        <v>2682</v>
      </c>
      <c r="I31" s="13">
        <v>488</v>
      </c>
      <c r="J31" s="13">
        <v>296</v>
      </c>
      <c r="K31" s="13">
        <v>1182.6000000000001</v>
      </c>
      <c r="L31" s="13">
        <v>3379</v>
      </c>
      <c r="M31" s="13">
        <v>4728</v>
      </c>
      <c r="N31" s="13">
        <f t="shared" si="35"/>
        <v>12875</v>
      </c>
      <c r="O31" s="13">
        <v>7307</v>
      </c>
      <c r="P31" s="13">
        <v>3019</v>
      </c>
      <c r="Q31" s="13">
        <v>28382.400000000001</v>
      </c>
      <c r="R31" s="13">
        <v>2549</v>
      </c>
      <c r="S31" s="13"/>
      <c r="T31" s="13"/>
      <c r="U31" s="13"/>
      <c r="V31" s="13"/>
      <c r="W31" s="13"/>
      <c r="X31" s="13"/>
      <c r="Y31" s="13"/>
      <c r="Z31" s="16"/>
      <c r="AA31" s="13"/>
      <c r="AB31" s="13"/>
      <c r="AC31" s="34">
        <v>1944</v>
      </c>
      <c r="AD31" s="13"/>
      <c r="AE31" s="13"/>
      <c r="AF31" s="13"/>
      <c r="AG31" s="13">
        <v>1063</v>
      </c>
      <c r="AH31" s="13"/>
      <c r="AI31" s="13"/>
    </row>
    <row r="32" spans="1:35" s="5" customFormat="1" x14ac:dyDescent="0.25">
      <c r="A32" s="17">
        <f t="shared" si="36"/>
        <v>26</v>
      </c>
      <c r="B32" s="15" t="s">
        <v>70</v>
      </c>
      <c r="C32" s="13">
        <v>18700</v>
      </c>
      <c r="D32" s="13"/>
      <c r="E32" s="13">
        <f t="shared" si="34"/>
        <v>189695</v>
      </c>
      <c r="F32" s="13">
        <v>131381</v>
      </c>
      <c r="G32" s="13">
        <v>18207</v>
      </c>
      <c r="H32" s="13">
        <v>17263</v>
      </c>
      <c r="I32" s="13">
        <v>1532</v>
      </c>
      <c r="J32" s="13">
        <v>1725</v>
      </c>
      <c r="K32" s="13">
        <v>6898.5</v>
      </c>
      <c r="L32" s="13">
        <v>21119</v>
      </c>
      <c r="M32" s="13">
        <v>33430</v>
      </c>
      <c r="N32" s="13">
        <f t="shared" si="35"/>
        <v>89712</v>
      </c>
      <c r="O32" s="13">
        <v>52667</v>
      </c>
      <c r="P32" s="13">
        <v>17613</v>
      </c>
      <c r="Q32" s="13">
        <v>165564</v>
      </c>
      <c r="R32" s="13">
        <v>15932</v>
      </c>
      <c r="S32" s="13">
        <v>3500</v>
      </c>
      <c r="T32" s="13"/>
      <c r="U32" s="13"/>
      <c r="V32" s="13"/>
      <c r="W32" s="13"/>
      <c r="X32" s="13"/>
      <c r="Y32" s="13"/>
      <c r="Z32" s="16"/>
      <c r="AA32" s="13"/>
      <c r="AB32" s="13"/>
      <c r="AC32" s="34">
        <v>6893</v>
      </c>
      <c r="AD32" s="13"/>
      <c r="AE32" s="13"/>
      <c r="AF32" s="13"/>
      <c r="AG32" s="13">
        <v>3250</v>
      </c>
      <c r="AH32" s="13"/>
      <c r="AI32" s="13"/>
    </row>
    <row r="33" spans="1:35" s="5" customFormat="1" x14ac:dyDescent="0.25">
      <c r="A33" s="17">
        <f t="shared" si="36"/>
        <v>27</v>
      </c>
      <c r="B33" s="15" t="s">
        <v>71</v>
      </c>
      <c r="C33" s="13">
        <v>14295</v>
      </c>
      <c r="D33" s="13"/>
      <c r="E33" s="13">
        <f t="shared" si="34"/>
        <v>135190</v>
      </c>
      <c r="F33" s="13">
        <v>100430</v>
      </c>
      <c r="G33" s="13">
        <v>13809</v>
      </c>
      <c r="H33" s="13">
        <v>13109</v>
      </c>
      <c r="I33" s="13">
        <v>835</v>
      </c>
      <c r="J33" s="13">
        <v>1084</v>
      </c>
      <c r="K33" s="13">
        <v>4336.2</v>
      </c>
      <c r="L33" s="13">
        <v>6758</v>
      </c>
      <c r="M33" s="13">
        <v>24823</v>
      </c>
      <c r="N33" s="13">
        <f t="shared" si="35"/>
        <v>59679</v>
      </c>
      <c r="O33" s="13">
        <v>40260</v>
      </c>
      <c r="P33" s="13">
        <v>11071</v>
      </c>
      <c r="Q33" s="13">
        <v>104068.8</v>
      </c>
      <c r="R33" s="13">
        <v>5098</v>
      </c>
      <c r="S33" s="13">
        <v>2500</v>
      </c>
      <c r="T33" s="13"/>
      <c r="U33" s="13"/>
      <c r="V33" s="13">
        <v>750</v>
      </c>
      <c r="W33" s="13"/>
      <c r="X33" s="13"/>
      <c r="Y33" s="13"/>
      <c r="Z33" s="16"/>
      <c r="AA33" s="13"/>
      <c r="AB33" s="13"/>
      <c r="AC33" s="34">
        <v>3593</v>
      </c>
      <c r="AD33" s="13"/>
      <c r="AE33" s="13"/>
      <c r="AF33" s="13"/>
      <c r="AG33" s="13">
        <v>1600</v>
      </c>
      <c r="AH33" s="13"/>
      <c r="AI33" s="13"/>
    </row>
    <row r="34" spans="1:35" s="5" customFormat="1" x14ac:dyDescent="0.25">
      <c r="A34" s="17">
        <f t="shared" si="36"/>
        <v>28</v>
      </c>
      <c r="B34" s="15" t="s">
        <v>72</v>
      </c>
      <c r="C34" s="13">
        <v>5091</v>
      </c>
      <c r="D34" s="13"/>
      <c r="E34" s="13">
        <f t="shared" si="34"/>
        <v>57151</v>
      </c>
      <c r="F34" s="13">
        <v>40688</v>
      </c>
      <c r="G34" s="13">
        <v>4356</v>
      </c>
      <c r="H34" s="13">
        <v>4955</v>
      </c>
      <c r="I34" s="13">
        <v>438</v>
      </c>
      <c r="J34" s="13">
        <v>394</v>
      </c>
      <c r="K34" s="13">
        <v>1576.8</v>
      </c>
      <c r="L34" s="13">
        <v>6758</v>
      </c>
      <c r="M34" s="13">
        <v>10130</v>
      </c>
      <c r="N34" s="13">
        <f t="shared" si="35"/>
        <v>26235</v>
      </c>
      <c r="O34" s="13">
        <v>16311</v>
      </c>
      <c r="P34" s="13">
        <v>4026</v>
      </c>
      <c r="Q34" s="13">
        <v>37843.199999999997</v>
      </c>
      <c r="R34" s="13">
        <v>5098</v>
      </c>
      <c r="S34" s="13"/>
      <c r="T34" s="13"/>
      <c r="U34" s="13"/>
      <c r="V34" s="13">
        <v>800</v>
      </c>
      <c r="W34" s="13"/>
      <c r="X34" s="13"/>
      <c r="Y34" s="13"/>
      <c r="Z34" s="16"/>
      <c r="AA34" s="13"/>
      <c r="AB34" s="13"/>
      <c r="AC34" s="34">
        <v>3112</v>
      </c>
      <c r="AD34" s="13"/>
      <c r="AE34" s="13"/>
      <c r="AF34" s="13"/>
      <c r="AG34" s="13">
        <v>1200</v>
      </c>
      <c r="AH34" s="13"/>
      <c r="AI34" s="13"/>
    </row>
    <row r="35" spans="1:35" s="5" customFormat="1" x14ac:dyDescent="0.25">
      <c r="A35" s="17">
        <f t="shared" si="36"/>
        <v>29</v>
      </c>
      <c r="B35" s="15" t="s">
        <v>73</v>
      </c>
      <c r="C35" s="13">
        <v>4122</v>
      </c>
      <c r="D35" s="13"/>
      <c r="E35" s="13">
        <f t="shared" si="34"/>
        <v>40479</v>
      </c>
      <c r="F35" s="13">
        <v>28962</v>
      </c>
      <c r="G35" s="13">
        <v>4121</v>
      </c>
      <c r="H35" s="13">
        <v>3721</v>
      </c>
      <c r="I35" s="13">
        <v>561</v>
      </c>
      <c r="J35" s="13">
        <v>296</v>
      </c>
      <c r="K35" s="13">
        <v>1182.6000000000001</v>
      </c>
      <c r="L35" s="13">
        <v>3379</v>
      </c>
      <c r="M35" s="13">
        <v>7661</v>
      </c>
      <c r="N35" s="13">
        <f t="shared" si="35"/>
        <v>17178</v>
      </c>
      <c r="O35" s="13">
        <v>11610</v>
      </c>
      <c r="P35" s="13">
        <v>3019</v>
      </c>
      <c r="Q35" s="13">
        <v>28382.400000000001</v>
      </c>
      <c r="R35" s="13">
        <v>2549</v>
      </c>
      <c r="S35" s="13"/>
      <c r="T35" s="13"/>
      <c r="U35" s="13"/>
      <c r="V35" s="13"/>
      <c r="W35" s="13"/>
      <c r="X35" s="13"/>
      <c r="Y35" s="13"/>
      <c r="Z35" s="16"/>
      <c r="AA35" s="13"/>
      <c r="AB35" s="13"/>
      <c r="AC35" s="34">
        <v>922</v>
      </c>
      <c r="AD35" s="13"/>
      <c r="AE35" s="13"/>
      <c r="AF35" s="13"/>
      <c r="AG35" s="13">
        <v>750</v>
      </c>
      <c r="AH35" s="13"/>
      <c r="AI35" s="13"/>
    </row>
    <row r="36" spans="1:35" s="5" customFormat="1" x14ac:dyDescent="0.25">
      <c r="A36" s="17">
        <f t="shared" si="36"/>
        <v>30</v>
      </c>
      <c r="B36" s="15" t="s">
        <v>74</v>
      </c>
      <c r="C36" s="13">
        <v>5458</v>
      </c>
      <c r="D36" s="13"/>
      <c r="E36" s="13">
        <f t="shared" si="34"/>
        <v>56054</v>
      </c>
      <c r="F36" s="13">
        <v>38343</v>
      </c>
      <c r="G36" s="13">
        <v>5694</v>
      </c>
      <c r="H36" s="13">
        <v>4766</v>
      </c>
      <c r="I36" s="13">
        <v>708</v>
      </c>
      <c r="J36" s="13">
        <v>493</v>
      </c>
      <c r="K36" s="13">
        <v>1971.0000000000002</v>
      </c>
      <c r="L36" s="13">
        <v>6758</v>
      </c>
      <c r="M36" s="13">
        <v>9800</v>
      </c>
      <c r="N36" s="13">
        <f t="shared" si="35"/>
        <v>28921</v>
      </c>
      <c r="O36" s="13">
        <v>15371</v>
      </c>
      <c r="P36" s="13">
        <v>5032</v>
      </c>
      <c r="Q36" s="13">
        <v>47304.000000000007</v>
      </c>
      <c r="R36" s="13">
        <v>5098</v>
      </c>
      <c r="S36" s="13">
        <v>800</v>
      </c>
      <c r="T36" s="13"/>
      <c r="U36" s="13">
        <v>2120</v>
      </c>
      <c r="V36" s="13">
        <v>500</v>
      </c>
      <c r="W36" s="13"/>
      <c r="X36" s="13"/>
      <c r="Y36" s="13"/>
      <c r="Z36" s="16"/>
      <c r="AA36" s="13"/>
      <c r="AB36" s="13"/>
      <c r="AC36" s="34">
        <v>3011</v>
      </c>
      <c r="AD36" s="13"/>
      <c r="AE36" s="13"/>
      <c r="AF36" s="13"/>
      <c r="AG36" s="13">
        <v>3117</v>
      </c>
      <c r="AH36" s="13"/>
      <c r="AI36" s="13"/>
    </row>
    <row r="37" spans="1:35" s="5" customFormat="1" x14ac:dyDescent="0.25">
      <c r="A37" s="17">
        <f t="shared" si="36"/>
        <v>31</v>
      </c>
      <c r="B37" s="15" t="s">
        <v>75</v>
      </c>
      <c r="C37" s="13">
        <v>4712</v>
      </c>
      <c r="D37" s="13"/>
      <c r="E37" s="13">
        <f t="shared" si="34"/>
        <v>50480</v>
      </c>
      <c r="F37" s="13">
        <v>33107</v>
      </c>
      <c r="G37" s="13">
        <v>3772</v>
      </c>
      <c r="H37" s="13">
        <v>4661</v>
      </c>
      <c r="I37" s="13">
        <v>442</v>
      </c>
      <c r="J37" s="13">
        <v>493</v>
      </c>
      <c r="K37" s="13">
        <v>1971.0000000000002</v>
      </c>
      <c r="L37" s="13">
        <v>8447</v>
      </c>
      <c r="M37" s="13">
        <v>8580</v>
      </c>
      <c r="N37" s="13">
        <f t="shared" si="35"/>
        <v>24677</v>
      </c>
      <c r="O37" s="13">
        <v>13272</v>
      </c>
      <c r="P37" s="13">
        <v>5032</v>
      </c>
      <c r="Q37" s="13">
        <v>47304.000000000007</v>
      </c>
      <c r="R37" s="13">
        <v>6373</v>
      </c>
      <c r="S37" s="13"/>
      <c r="T37" s="13"/>
      <c r="U37" s="13"/>
      <c r="V37" s="13"/>
      <c r="W37" s="13"/>
      <c r="X37" s="13"/>
      <c r="Y37" s="13"/>
      <c r="Z37" s="16"/>
      <c r="AA37" s="13"/>
      <c r="AB37" s="13"/>
      <c r="AC37" s="34">
        <v>2200</v>
      </c>
      <c r="AD37" s="13"/>
      <c r="AE37" s="13"/>
      <c r="AF37" s="13"/>
      <c r="AG37" s="13">
        <v>1850</v>
      </c>
      <c r="AH37" s="13"/>
      <c r="AI37" s="13"/>
    </row>
    <row r="38" spans="1:35" s="5" customFormat="1" x14ac:dyDescent="0.25">
      <c r="A38" s="17">
        <f t="shared" si="36"/>
        <v>32</v>
      </c>
      <c r="B38" s="15" t="s">
        <v>76</v>
      </c>
      <c r="C38" s="13">
        <v>7452</v>
      </c>
      <c r="D38" s="13"/>
      <c r="E38" s="13">
        <f t="shared" si="34"/>
        <v>72772</v>
      </c>
      <c r="F38" s="13">
        <v>52359</v>
      </c>
      <c r="G38" s="13">
        <v>7436</v>
      </c>
      <c r="H38" s="13">
        <v>7219</v>
      </c>
      <c r="I38" s="13">
        <v>1048</v>
      </c>
      <c r="J38" s="13">
        <v>690</v>
      </c>
      <c r="K38" s="13">
        <v>2759.4</v>
      </c>
      <c r="L38" s="13">
        <v>5068</v>
      </c>
      <c r="M38" s="13">
        <v>13615</v>
      </c>
      <c r="N38" s="13">
        <f t="shared" si="35"/>
        <v>32615</v>
      </c>
      <c r="O38" s="13">
        <v>20989</v>
      </c>
      <c r="P38" s="13">
        <v>7045</v>
      </c>
      <c r="Q38" s="13">
        <v>66225.600000000006</v>
      </c>
      <c r="R38" s="13">
        <v>3824</v>
      </c>
      <c r="S38" s="13"/>
      <c r="T38" s="13"/>
      <c r="U38" s="13"/>
      <c r="V38" s="13">
        <v>757</v>
      </c>
      <c r="W38" s="13"/>
      <c r="X38" s="13"/>
      <c r="Y38" s="13"/>
      <c r="Z38" s="16"/>
      <c r="AA38" s="13"/>
      <c r="AB38" s="13"/>
      <c r="AC38" s="34">
        <v>3126</v>
      </c>
      <c r="AD38" s="13"/>
      <c r="AE38" s="13"/>
      <c r="AF38" s="13"/>
      <c r="AG38" s="13">
        <v>1567</v>
      </c>
      <c r="AH38" s="13"/>
      <c r="AI38" s="13"/>
    </row>
    <row r="39" spans="1:35" s="5" customFormat="1" x14ac:dyDescent="0.25">
      <c r="A39" s="17">
        <f t="shared" si="36"/>
        <v>33</v>
      </c>
      <c r="B39" s="15" t="s">
        <v>77</v>
      </c>
      <c r="C39" s="13">
        <v>10438</v>
      </c>
      <c r="D39" s="13"/>
      <c r="E39" s="13">
        <f t="shared" si="34"/>
        <v>116622</v>
      </c>
      <c r="F39" s="13">
        <v>83870</v>
      </c>
      <c r="G39" s="13">
        <v>10367</v>
      </c>
      <c r="H39" s="13">
        <v>11213</v>
      </c>
      <c r="I39" s="13">
        <v>641</v>
      </c>
      <c r="J39" s="13">
        <v>1035</v>
      </c>
      <c r="K39" s="13">
        <v>4139.1000000000004</v>
      </c>
      <c r="L39" s="13">
        <v>10137</v>
      </c>
      <c r="M39" s="13">
        <v>21697</v>
      </c>
      <c r="N39" s="13">
        <f t="shared" si="35"/>
        <v>56576</v>
      </c>
      <c r="O39" s="13">
        <v>33621</v>
      </c>
      <c r="P39" s="13">
        <v>10568</v>
      </c>
      <c r="Q39" s="13">
        <v>99338.4</v>
      </c>
      <c r="R39" s="13">
        <v>7647</v>
      </c>
      <c r="S39" s="13">
        <v>3000</v>
      </c>
      <c r="T39" s="13"/>
      <c r="U39" s="13">
        <v>1740</v>
      </c>
      <c r="V39" s="13"/>
      <c r="W39" s="13"/>
      <c r="X39" s="13"/>
      <c r="Y39" s="13"/>
      <c r="Z39" s="16"/>
      <c r="AA39" s="13"/>
      <c r="AB39" s="13"/>
      <c r="AC39" s="34">
        <v>3786</v>
      </c>
      <c r="AD39" s="13"/>
      <c r="AE39" s="13"/>
      <c r="AF39" s="13"/>
      <c r="AG39" s="13">
        <v>1839</v>
      </c>
      <c r="AH39" s="13"/>
      <c r="AI39" s="13"/>
    </row>
    <row r="40" spans="1:35" s="5" customFormat="1" x14ac:dyDescent="0.25">
      <c r="A40" s="17">
        <f t="shared" si="36"/>
        <v>34</v>
      </c>
      <c r="B40" s="15" t="s">
        <v>78</v>
      </c>
      <c r="C40" s="13">
        <v>10803</v>
      </c>
      <c r="D40" s="13"/>
      <c r="E40" s="13">
        <f t="shared" si="34"/>
        <v>127211</v>
      </c>
      <c r="F40" s="13">
        <v>90655</v>
      </c>
      <c r="G40" s="13">
        <v>14008</v>
      </c>
      <c r="H40" s="13">
        <v>11650</v>
      </c>
      <c r="I40" s="13">
        <v>880</v>
      </c>
      <c r="J40" s="13">
        <v>1183</v>
      </c>
      <c r="K40" s="13">
        <v>4730.4000000000005</v>
      </c>
      <c r="L40" s="13">
        <v>9715</v>
      </c>
      <c r="M40" s="13">
        <v>23863</v>
      </c>
      <c r="N40" s="13">
        <f t="shared" si="35"/>
        <v>59182</v>
      </c>
      <c r="O40" s="13">
        <v>36341</v>
      </c>
      <c r="P40" s="13">
        <v>12078</v>
      </c>
      <c r="Q40" s="13">
        <v>113529.60000000001</v>
      </c>
      <c r="R40" s="13">
        <v>7328</v>
      </c>
      <c r="S40" s="13">
        <v>1920</v>
      </c>
      <c r="T40" s="13"/>
      <c r="U40" s="13"/>
      <c r="V40" s="13">
        <v>1515</v>
      </c>
      <c r="W40" s="13"/>
      <c r="X40" s="13"/>
      <c r="Y40" s="13"/>
      <c r="Z40" s="16"/>
      <c r="AA40" s="13"/>
      <c r="AB40" s="13"/>
      <c r="AC40" s="34">
        <v>3447</v>
      </c>
      <c r="AD40" s="13"/>
      <c r="AE40" s="13"/>
      <c r="AF40" s="13"/>
      <c r="AG40" s="13">
        <v>3300</v>
      </c>
      <c r="AH40" s="13"/>
      <c r="AI40" s="13"/>
    </row>
    <row r="41" spans="1:35" s="5" customFormat="1" x14ac:dyDescent="0.25">
      <c r="A41" s="17">
        <f t="shared" si="36"/>
        <v>35</v>
      </c>
      <c r="B41" s="15" t="s">
        <v>79</v>
      </c>
      <c r="C41" s="13">
        <v>7155</v>
      </c>
      <c r="D41" s="13"/>
      <c r="E41" s="13">
        <f t="shared" si="34"/>
        <v>74155</v>
      </c>
      <c r="F41" s="13">
        <v>50266</v>
      </c>
      <c r="G41" s="13">
        <v>8311</v>
      </c>
      <c r="H41" s="13">
        <v>6441</v>
      </c>
      <c r="I41" s="13">
        <v>451</v>
      </c>
      <c r="J41" s="13">
        <v>690</v>
      </c>
      <c r="K41" s="13">
        <v>2759.4</v>
      </c>
      <c r="L41" s="13">
        <v>8447</v>
      </c>
      <c r="M41" s="13">
        <v>13105</v>
      </c>
      <c r="N41" s="13">
        <f t="shared" si="35"/>
        <v>33568</v>
      </c>
      <c r="O41" s="13">
        <v>20150</v>
      </c>
      <c r="P41" s="13">
        <v>7045</v>
      </c>
      <c r="Q41" s="13">
        <v>66225.600000000006</v>
      </c>
      <c r="R41" s="13">
        <v>6373</v>
      </c>
      <c r="S41" s="13"/>
      <c r="T41" s="13"/>
      <c r="U41" s="13"/>
      <c r="V41" s="13"/>
      <c r="W41" s="13"/>
      <c r="X41" s="13"/>
      <c r="Y41" s="13"/>
      <c r="Z41" s="16"/>
      <c r="AA41" s="13"/>
      <c r="AB41" s="13"/>
      <c r="AC41" s="34">
        <v>1660</v>
      </c>
      <c r="AD41" s="13"/>
      <c r="AE41" s="13"/>
      <c r="AF41" s="13"/>
      <c r="AG41" s="13">
        <v>1400</v>
      </c>
      <c r="AH41" s="13"/>
      <c r="AI41" s="13"/>
    </row>
    <row r="42" spans="1:35" s="5" customFormat="1" x14ac:dyDescent="0.25">
      <c r="A42" s="17">
        <f t="shared" si="36"/>
        <v>36</v>
      </c>
      <c r="B42" s="15" t="s">
        <v>80</v>
      </c>
      <c r="C42" s="13">
        <v>3695</v>
      </c>
      <c r="D42" s="13"/>
      <c r="E42" s="13">
        <f t="shared" si="34"/>
        <v>38514</v>
      </c>
      <c r="F42" s="13">
        <v>25957</v>
      </c>
      <c r="G42" s="13">
        <v>2788</v>
      </c>
      <c r="H42" s="13">
        <v>3560</v>
      </c>
      <c r="I42" s="13">
        <v>389</v>
      </c>
      <c r="J42" s="13">
        <v>296</v>
      </c>
      <c r="K42" s="13">
        <v>1182.6000000000001</v>
      </c>
      <c r="L42" s="13">
        <v>5913</v>
      </c>
      <c r="M42" s="13">
        <v>6185</v>
      </c>
      <c r="N42" s="13">
        <f t="shared" si="35"/>
        <v>18486</v>
      </c>
      <c r="O42" s="13">
        <v>10406</v>
      </c>
      <c r="P42" s="13">
        <v>3019</v>
      </c>
      <c r="Q42" s="13">
        <v>28382.400000000001</v>
      </c>
      <c r="R42" s="13">
        <v>4461</v>
      </c>
      <c r="S42" s="13">
        <v>600</v>
      </c>
      <c r="T42" s="13"/>
      <c r="U42" s="13"/>
      <c r="V42" s="13"/>
      <c r="W42" s="13"/>
      <c r="X42" s="13"/>
      <c r="Y42" s="13"/>
      <c r="Z42" s="16"/>
      <c r="AA42" s="13"/>
      <c r="AB42" s="13"/>
      <c r="AC42" s="34">
        <v>2792</v>
      </c>
      <c r="AD42" s="13"/>
      <c r="AE42" s="13"/>
      <c r="AF42" s="13"/>
      <c r="AG42" s="13">
        <v>1300</v>
      </c>
      <c r="AH42" s="13"/>
      <c r="AI42" s="13"/>
    </row>
    <row r="43" spans="1:35" s="5" customFormat="1" x14ac:dyDescent="0.25">
      <c r="A43" s="17">
        <f t="shared" si="36"/>
        <v>37</v>
      </c>
      <c r="B43" s="15" t="s">
        <v>81</v>
      </c>
      <c r="C43" s="13">
        <v>6647</v>
      </c>
      <c r="D43" s="13"/>
      <c r="E43" s="13">
        <f t="shared" si="34"/>
        <v>64605</v>
      </c>
      <c r="F43" s="13">
        <v>46699</v>
      </c>
      <c r="G43" s="13">
        <v>4454</v>
      </c>
      <c r="H43" s="13">
        <v>6226</v>
      </c>
      <c r="I43" s="13">
        <v>884</v>
      </c>
      <c r="J43" s="13">
        <v>468</v>
      </c>
      <c r="K43" s="13">
        <v>1872.45</v>
      </c>
      <c r="L43" s="13">
        <v>6758</v>
      </c>
      <c r="M43" s="13">
        <v>12484</v>
      </c>
      <c r="N43" s="13">
        <f t="shared" si="35"/>
        <v>30879</v>
      </c>
      <c r="O43" s="13">
        <v>18721</v>
      </c>
      <c r="P43" s="13">
        <v>4781</v>
      </c>
      <c r="Q43" s="13">
        <v>44938.8</v>
      </c>
      <c r="R43" s="13">
        <v>5098</v>
      </c>
      <c r="S43" s="13"/>
      <c r="T43" s="13"/>
      <c r="U43" s="13">
        <v>1143</v>
      </c>
      <c r="V43" s="13">
        <v>1136</v>
      </c>
      <c r="W43" s="13"/>
      <c r="X43" s="13"/>
      <c r="Y43" s="13"/>
      <c r="Z43" s="16"/>
      <c r="AA43" s="13"/>
      <c r="AB43" s="13"/>
      <c r="AC43" s="34">
        <v>4081</v>
      </c>
      <c r="AD43" s="13"/>
      <c r="AE43" s="13"/>
      <c r="AF43" s="13"/>
      <c r="AG43" s="13">
        <v>2300</v>
      </c>
      <c r="AH43" s="13"/>
      <c r="AI43" s="13"/>
    </row>
    <row r="44" spans="1:35" s="5" customFormat="1" x14ac:dyDescent="0.25">
      <c r="A44" s="17">
        <f t="shared" si="36"/>
        <v>38</v>
      </c>
      <c r="B44" s="15" t="s">
        <v>82</v>
      </c>
      <c r="C44" s="13"/>
      <c r="D44" s="13"/>
      <c r="E44" s="13">
        <f t="shared" si="34"/>
        <v>408226</v>
      </c>
      <c r="F44" s="13">
        <v>292459</v>
      </c>
      <c r="G44" s="13">
        <v>39809</v>
      </c>
      <c r="H44" s="13">
        <v>35149</v>
      </c>
      <c r="I44" s="13">
        <v>1926</v>
      </c>
      <c r="J44" s="13">
        <v>3640</v>
      </c>
      <c r="K44" s="13">
        <v>14585.4</v>
      </c>
      <c r="L44" s="13">
        <v>37169</v>
      </c>
      <c r="M44" s="13">
        <v>73400</v>
      </c>
      <c r="N44" s="13">
        <f t="shared" si="35"/>
        <v>202181</v>
      </c>
      <c r="O44" s="13">
        <v>117235</v>
      </c>
      <c r="P44" s="13">
        <v>37239</v>
      </c>
      <c r="Q44" s="13">
        <v>350049.6</v>
      </c>
      <c r="R44" s="13">
        <v>28039</v>
      </c>
      <c r="S44" s="13">
        <v>3000</v>
      </c>
      <c r="T44" s="13">
        <v>1540</v>
      </c>
      <c r="U44" s="13">
        <v>3528</v>
      </c>
      <c r="V44" s="13">
        <v>1600</v>
      </c>
      <c r="W44" s="13"/>
      <c r="X44" s="13"/>
      <c r="Y44" s="13">
        <v>10000</v>
      </c>
      <c r="Z44" s="16"/>
      <c r="AA44" s="13"/>
      <c r="AB44" s="13"/>
      <c r="AC44" s="34">
        <v>9035</v>
      </c>
      <c r="AD44" s="13"/>
      <c r="AE44" s="13"/>
      <c r="AF44" s="13"/>
      <c r="AG44" s="13">
        <v>2400</v>
      </c>
      <c r="AH44" s="13"/>
      <c r="AI44" s="13"/>
    </row>
    <row r="45" spans="1:35" s="5" customFormat="1" x14ac:dyDescent="0.25">
      <c r="A45" s="17">
        <f t="shared" si="36"/>
        <v>39</v>
      </c>
      <c r="B45" s="15" t="s">
        <v>83</v>
      </c>
      <c r="C45" s="13">
        <v>4245</v>
      </c>
      <c r="D45" s="13"/>
      <c r="E45" s="13">
        <f t="shared" si="34"/>
        <v>40377</v>
      </c>
      <c r="F45" s="13">
        <v>30880</v>
      </c>
      <c r="G45" s="13">
        <v>3096</v>
      </c>
      <c r="H45" s="13">
        <v>4121</v>
      </c>
      <c r="I45" s="13">
        <v>248</v>
      </c>
      <c r="J45" s="13">
        <v>591</v>
      </c>
      <c r="K45" s="13">
        <v>2365.2000000000003</v>
      </c>
      <c r="L45" s="13">
        <v>1689</v>
      </c>
      <c r="M45" s="13">
        <v>7496</v>
      </c>
      <c r="N45" s="13">
        <f t="shared" si="35"/>
        <v>19693</v>
      </c>
      <c r="O45" s="13">
        <v>12379</v>
      </c>
      <c r="P45" s="13">
        <v>6039</v>
      </c>
      <c r="Q45" s="13">
        <v>56764.800000000003</v>
      </c>
      <c r="R45" s="13">
        <v>1275</v>
      </c>
      <c r="S45" s="13"/>
      <c r="T45" s="13"/>
      <c r="U45" s="13"/>
      <c r="V45" s="13"/>
      <c r="W45" s="13"/>
      <c r="X45" s="13"/>
      <c r="Y45" s="13"/>
      <c r="Z45" s="16"/>
      <c r="AA45" s="13"/>
      <c r="AB45" s="13"/>
      <c r="AC45" s="34">
        <v>1856</v>
      </c>
      <c r="AD45" s="13"/>
      <c r="AE45" s="13"/>
      <c r="AF45" s="13"/>
      <c r="AG45" s="13">
        <v>950</v>
      </c>
      <c r="AH45" s="13"/>
      <c r="AI45" s="13"/>
    </row>
    <row r="46" spans="1:35" s="5" customFormat="1" x14ac:dyDescent="0.25">
      <c r="A46" s="17">
        <f t="shared" si="36"/>
        <v>40</v>
      </c>
      <c r="B46" s="15" t="s">
        <v>84</v>
      </c>
      <c r="C46" s="13">
        <v>7237</v>
      </c>
      <c r="D46" s="13"/>
      <c r="E46" s="13">
        <f t="shared" si="34"/>
        <v>72380</v>
      </c>
      <c r="F46" s="13">
        <v>50845</v>
      </c>
      <c r="G46" s="13">
        <v>6251</v>
      </c>
      <c r="H46" s="13">
        <v>6942</v>
      </c>
      <c r="I46" s="13">
        <v>746</v>
      </c>
      <c r="J46" s="13">
        <v>739</v>
      </c>
      <c r="K46" s="13">
        <v>2956.5</v>
      </c>
      <c r="L46" s="13">
        <v>7603</v>
      </c>
      <c r="M46" s="13">
        <v>12776</v>
      </c>
      <c r="N46" s="13">
        <f t="shared" si="35"/>
        <v>36366</v>
      </c>
      <c r="O46" s="13">
        <v>20382</v>
      </c>
      <c r="P46" s="13">
        <v>7549</v>
      </c>
      <c r="Q46" s="13">
        <v>70956</v>
      </c>
      <c r="R46" s="13">
        <v>5735</v>
      </c>
      <c r="S46" s="13">
        <v>2600</v>
      </c>
      <c r="T46" s="13"/>
      <c r="U46" s="13"/>
      <c r="V46" s="13">
        <v>100</v>
      </c>
      <c r="W46" s="13"/>
      <c r="X46" s="13"/>
      <c r="Y46" s="13"/>
      <c r="Z46" s="16"/>
      <c r="AA46" s="13"/>
      <c r="AB46" s="13"/>
      <c r="AC46" s="34">
        <v>3749</v>
      </c>
      <c r="AD46" s="13"/>
      <c r="AE46" s="13"/>
      <c r="AF46" s="13"/>
      <c r="AG46" s="13">
        <v>1492</v>
      </c>
      <c r="AH46" s="13"/>
      <c r="AI46" s="13"/>
    </row>
    <row r="47" spans="1:35" s="5" customFormat="1" x14ac:dyDescent="0.25">
      <c r="A47" s="17">
        <f t="shared" si="36"/>
        <v>41</v>
      </c>
      <c r="B47" s="15" t="s">
        <v>85</v>
      </c>
      <c r="C47" s="13">
        <v>5649</v>
      </c>
      <c r="D47" s="13"/>
      <c r="E47" s="13">
        <f t="shared" si="34"/>
        <v>54883</v>
      </c>
      <c r="F47" s="13">
        <v>39688</v>
      </c>
      <c r="G47" s="13">
        <v>5349</v>
      </c>
      <c r="H47" s="13">
        <v>4932</v>
      </c>
      <c r="I47" s="13">
        <v>412</v>
      </c>
      <c r="J47" s="13">
        <v>690</v>
      </c>
      <c r="K47" s="13">
        <v>2759.4</v>
      </c>
      <c r="L47" s="13">
        <v>4224</v>
      </c>
      <c r="M47" s="13">
        <v>10174</v>
      </c>
      <c r="N47" s="13">
        <f t="shared" si="35"/>
        <v>26141</v>
      </c>
      <c r="O47" s="13">
        <v>15910</v>
      </c>
      <c r="P47" s="13">
        <v>7045</v>
      </c>
      <c r="Q47" s="13">
        <v>66225.600000000006</v>
      </c>
      <c r="R47" s="13">
        <v>3186</v>
      </c>
      <c r="S47" s="13"/>
      <c r="T47" s="13"/>
      <c r="U47" s="13"/>
      <c r="V47" s="13"/>
      <c r="W47" s="13"/>
      <c r="X47" s="13"/>
      <c r="Y47" s="13"/>
      <c r="Z47" s="16"/>
      <c r="AA47" s="13"/>
      <c r="AB47" s="13"/>
      <c r="AC47" s="34">
        <v>2125</v>
      </c>
      <c r="AD47" s="13"/>
      <c r="AE47" s="13"/>
      <c r="AF47" s="13"/>
      <c r="AG47" s="13">
        <v>900</v>
      </c>
      <c r="AH47" s="13"/>
      <c r="AI47" s="13"/>
    </row>
    <row r="48" spans="1:35" s="5" customFormat="1" x14ac:dyDescent="0.25">
      <c r="A48" s="17">
        <f t="shared" si="36"/>
        <v>42</v>
      </c>
      <c r="B48" s="15" t="s">
        <v>86</v>
      </c>
      <c r="C48" s="13">
        <v>2906</v>
      </c>
      <c r="D48" s="13"/>
      <c r="E48" s="13">
        <f t="shared" si="34"/>
        <v>28649</v>
      </c>
      <c r="F48" s="13">
        <v>20413</v>
      </c>
      <c r="G48" s="13">
        <v>2197</v>
      </c>
      <c r="H48" s="13">
        <v>2364</v>
      </c>
      <c r="I48" s="13">
        <v>97</v>
      </c>
      <c r="J48" s="13">
        <v>296</v>
      </c>
      <c r="K48" s="13">
        <v>1182.6000000000001</v>
      </c>
      <c r="L48" s="13">
        <v>3379</v>
      </c>
      <c r="M48" s="13">
        <v>5037</v>
      </c>
      <c r="N48" s="13">
        <f t="shared" si="35"/>
        <v>13751</v>
      </c>
      <c r="O48" s="13">
        <v>8183</v>
      </c>
      <c r="P48" s="13">
        <v>3019</v>
      </c>
      <c r="Q48" s="13">
        <v>28382.400000000001</v>
      </c>
      <c r="R48" s="13">
        <v>2549</v>
      </c>
      <c r="S48" s="13"/>
      <c r="T48" s="13"/>
      <c r="U48" s="13"/>
      <c r="V48" s="13"/>
      <c r="W48" s="13"/>
      <c r="X48" s="13"/>
      <c r="Y48" s="13"/>
      <c r="Z48" s="16"/>
      <c r="AA48" s="13"/>
      <c r="AB48" s="13"/>
      <c r="AC48" s="34">
        <v>1550</v>
      </c>
      <c r="AD48" s="13"/>
      <c r="AE48" s="13"/>
      <c r="AF48" s="13"/>
      <c r="AG48" s="13">
        <v>936</v>
      </c>
      <c r="AH48" s="13"/>
      <c r="AI48" s="13"/>
    </row>
    <row r="49" spans="1:36" s="5" customFormat="1" x14ac:dyDescent="0.25">
      <c r="A49" s="17">
        <f t="shared" si="36"/>
        <v>43</v>
      </c>
      <c r="B49" s="15" t="s">
        <v>87</v>
      </c>
      <c r="C49" s="13">
        <v>2921</v>
      </c>
      <c r="D49" s="13"/>
      <c r="E49" s="13">
        <f t="shared" si="34"/>
        <v>29550</v>
      </c>
      <c r="F49" s="13">
        <v>20523</v>
      </c>
      <c r="G49" s="13">
        <v>2256</v>
      </c>
      <c r="H49" s="13">
        <v>2801</v>
      </c>
      <c r="I49" s="13">
        <v>335</v>
      </c>
      <c r="J49" s="13">
        <v>591</v>
      </c>
      <c r="K49" s="13">
        <v>2365.2000000000003</v>
      </c>
      <c r="L49" s="13">
        <v>3379</v>
      </c>
      <c r="M49" s="13">
        <v>4905</v>
      </c>
      <c r="N49" s="13">
        <f t="shared" si="35"/>
        <v>16815</v>
      </c>
      <c r="O49" s="13">
        <v>8227</v>
      </c>
      <c r="P49" s="13">
        <v>6039</v>
      </c>
      <c r="Q49" s="13">
        <v>56764.800000000003</v>
      </c>
      <c r="R49" s="13">
        <v>2549</v>
      </c>
      <c r="S49" s="13"/>
      <c r="T49" s="13"/>
      <c r="U49" s="13"/>
      <c r="V49" s="13"/>
      <c r="W49" s="13"/>
      <c r="X49" s="13"/>
      <c r="Y49" s="13"/>
      <c r="Z49" s="16"/>
      <c r="AA49" s="13"/>
      <c r="AB49" s="13"/>
      <c r="AC49" s="34">
        <v>2298</v>
      </c>
      <c r="AD49" s="13"/>
      <c r="AE49" s="13"/>
      <c r="AF49" s="13"/>
      <c r="AG49" s="13">
        <v>1500</v>
      </c>
      <c r="AH49" s="13"/>
      <c r="AI49" s="13"/>
    </row>
    <row r="50" spans="1:36" s="5" customFormat="1" x14ac:dyDescent="0.25">
      <c r="A50" s="17">
        <f t="shared" si="36"/>
        <v>44</v>
      </c>
      <c r="B50" s="15" t="s">
        <v>88</v>
      </c>
      <c r="C50" s="13">
        <v>6372</v>
      </c>
      <c r="D50" s="13"/>
      <c r="E50" s="13">
        <f t="shared" si="34"/>
        <v>64208</v>
      </c>
      <c r="F50" s="13">
        <v>44771</v>
      </c>
      <c r="G50" s="13">
        <v>5315</v>
      </c>
      <c r="H50" s="13">
        <v>6107</v>
      </c>
      <c r="I50" s="13">
        <v>781</v>
      </c>
      <c r="J50" s="13">
        <v>1257</v>
      </c>
      <c r="K50" s="13">
        <v>5026.05</v>
      </c>
      <c r="L50" s="13">
        <v>6758</v>
      </c>
      <c r="M50" s="13">
        <v>10614</v>
      </c>
      <c r="N50" s="13">
        <f t="shared" si="35"/>
        <v>40527</v>
      </c>
      <c r="O50" s="13">
        <v>17947</v>
      </c>
      <c r="P50" s="13">
        <v>12832</v>
      </c>
      <c r="Q50" s="13">
        <v>120625.2</v>
      </c>
      <c r="R50" s="13">
        <v>5098</v>
      </c>
      <c r="S50" s="13">
        <v>3150</v>
      </c>
      <c r="T50" s="13"/>
      <c r="U50" s="13"/>
      <c r="V50" s="13">
        <v>1500</v>
      </c>
      <c r="W50" s="13"/>
      <c r="X50" s="13"/>
      <c r="Y50" s="13"/>
      <c r="Z50" s="16"/>
      <c r="AA50" s="13"/>
      <c r="AB50" s="13"/>
      <c r="AC50" s="34">
        <v>5153</v>
      </c>
      <c r="AD50" s="13"/>
      <c r="AE50" s="13"/>
      <c r="AF50" s="13"/>
      <c r="AG50" s="13">
        <v>2343</v>
      </c>
      <c r="AH50" s="13"/>
      <c r="AI50" s="13"/>
    </row>
    <row r="51" spans="1:36" s="38" customFormat="1" x14ac:dyDescent="0.25">
      <c r="A51" s="18"/>
      <c r="B51" s="19" t="s">
        <v>89</v>
      </c>
      <c r="C51" s="20">
        <f>SUM(C7:C50)</f>
        <v>265571</v>
      </c>
      <c r="D51" s="20">
        <f t="shared" ref="D51:H51" si="37">SUM(D7:D50)</f>
        <v>0</v>
      </c>
      <c r="E51" s="20">
        <f t="shared" si="37"/>
        <v>4071249</v>
      </c>
      <c r="F51" s="20">
        <f t="shared" si="37"/>
        <v>2861595</v>
      </c>
      <c r="G51" s="20">
        <f t="shared" si="37"/>
        <v>372139</v>
      </c>
      <c r="H51" s="21">
        <f t="shared" si="37"/>
        <v>371901</v>
      </c>
      <c r="I51" s="20">
        <f t="shared" ref="I51" si="38">SUM(I7:I50)</f>
        <v>33991</v>
      </c>
      <c r="J51" s="21">
        <f t="shared" ref="J51" si="39">SUM(J7:J50)</f>
        <v>36484</v>
      </c>
      <c r="K51" s="20">
        <f t="shared" ref="K51" si="40">SUM(K7:K50)</f>
        <v>145952.54999999999</v>
      </c>
      <c r="L51" s="20">
        <f t="shared" ref="L51" si="41">SUM(L7:L50)</f>
        <v>429130</v>
      </c>
      <c r="M51" s="20">
        <f t="shared" ref="M51" si="42">SUM(M7:M50)</f>
        <v>742188</v>
      </c>
      <c r="N51" s="20">
        <f t="shared" ref="N51" si="43">SUM(N7:N50)</f>
        <v>1922607</v>
      </c>
      <c r="O51" s="20">
        <f t="shared" ref="O51" si="44">SUM(O7:O50)</f>
        <v>1147131</v>
      </c>
      <c r="P51" s="20">
        <f t="shared" ref="P51" si="45">SUM(P7:P50)</f>
        <v>372642</v>
      </c>
      <c r="Q51" s="20">
        <f t="shared" ref="Q51" si="46">SUM(Q7:Q50)</f>
        <v>3502861.1999999997</v>
      </c>
      <c r="R51" s="20">
        <f t="shared" ref="R51" si="47">SUM(R7:R50)</f>
        <v>323730</v>
      </c>
      <c r="S51" s="20">
        <f t="shared" ref="S51" si="48">SUM(S7:S50)</f>
        <v>38537</v>
      </c>
      <c r="T51" s="20">
        <f t="shared" ref="T51" si="49">SUM(T7:T50)</f>
        <v>1540</v>
      </c>
      <c r="U51" s="20">
        <f t="shared" ref="U51" si="50">SUM(U7:U50)</f>
        <v>14895</v>
      </c>
      <c r="V51" s="20">
        <f t="shared" ref="V51" si="51">SUM(V7:V50)</f>
        <v>13966</v>
      </c>
      <c r="W51" s="20">
        <f t="shared" ref="W51" si="52">SUM(W7:W50)</f>
        <v>0</v>
      </c>
      <c r="X51" s="20">
        <f t="shared" ref="X51" si="53">SUM(X7:X50)</f>
        <v>0</v>
      </c>
      <c r="Y51" s="20">
        <f t="shared" ref="Y51" si="54">SUM(Y7:Y50)</f>
        <v>10000</v>
      </c>
      <c r="Z51" s="20">
        <f t="shared" ref="Z51" si="55">SUM(Z7:Z50)</f>
        <v>0</v>
      </c>
      <c r="AA51" s="20">
        <f t="shared" ref="AA51" si="56">SUM(AA7:AA50)</f>
        <v>166</v>
      </c>
      <c r="AB51" s="20">
        <f t="shared" ref="AB51" si="57">SUM(AB7:AB50)</f>
        <v>2160</v>
      </c>
      <c r="AC51" s="20">
        <f t="shared" ref="AC51" si="58">SUM(AC7:AC50)</f>
        <v>135828</v>
      </c>
      <c r="AD51" s="20">
        <f t="shared" ref="AD51" si="59">SUM(AD7:AD50)</f>
        <v>0</v>
      </c>
      <c r="AE51" s="20">
        <f t="shared" ref="AE51" si="60">SUM(AE7:AE50)</f>
        <v>0</v>
      </c>
      <c r="AF51" s="20">
        <f t="shared" ref="AF51" si="61">SUM(AF7:AF50)</f>
        <v>0</v>
      </c>
      <c r="AG51" s="20">
        <f t="shared" ref="AG51" si="62">SUM(AG7:AG50)</f>
        <v>73099</v>
      </c>
      <c r="AH51" s="20">
        <f t="shared" ref="AH51" si="63">SUM(AH7:AH50)</f>
        <v>0</v>
      </c>
      <c r="AI51" s="20">
        <f t="shared" ref="AI51" si="64">SUM(AI7:AI50)</f>
        <v>0</v>
      </c>
      <c r="AJ51" s="37"/>
    </row>
    <row r="52" spans="1:36" s="5" customFormat="1" x14ac:dyDescent="0.25">
      <c r="A52" s="17">
        <f>A50+1</f>
        <v>45</v>
      </c>
      <c r="B52" s="15" t="s">
        <v>90</v>
      </c>
      <c r="C52" s="13"/>
      <c r="D52" s="13"/>
      <c r="E52" s="13">
        <f>F52+G52+H52+J52+L52</f>
        <v>72240</v>
      </c>
      <c r="F52" s="13"/>
      <c r="G52" s="13"/>
      <c r="H52" s="13"/>
      <c r="I52" s="13"/>
      <c r="J52" s="13">
        <v>296</v>
      </c>
      <c r="K52" s="13">
        <v>1182.6000000000001</v>
      </c>
      <c r="L52" s="13">
        <v>71944</v>
      </c>
      <c r="M52" s="13"/>
      <c r="N52" s="13">
        <f t="shared" ref="N52:N71" si="65">SUM(O52+P52+R52+S52+T52+U52+V52+W52+X52+Y52+Z52+AA52)</f>
        <v>57292</v>
      </c>
      <c r="O52" s="13"/>
      <c r="P52" s="13">
        <v>3019</v>
      </c>
      <c r="Q52" s="13">
        <v>28382.400000000001</v>
      </c>
      <c r="R52" s="13">
        <v>54273</v>
      </c>
      <c r="S52" s="13"/>
      <c r="T52" s="13"/>
      <c r="U52" s="13"/>
      <c r="V52" s="13"/>
      <c r="W52" s="13"/>
      <c r="X52" s="13"/>
      <c r="Y52" s="13"/>
      <c r="Z52" s="16"/>
      <c r="AA52" s="13"/>
      <c r="AB52" s="13"/>
      <c r="AC52" s="34">
        <v>7281</v>
      </c>
      <c r="AD52" s="13"/>
      <c r="AE52" s="13"/>
      <c r="AF52" s="13">
        <v>140</v>
      </c>
      <c r="AG52" s="13"/>
      <c r="AH52" s="13"/>
      <c r="AI52" s="13"/>
    </row>
    <row r="53" spans="1:36" s="5" customFormat="1" ht="37.5" x14ac:dyDescent="0.25">
      <c r="A53" s="17">
        <f>A52+1</f>
        <v>46</v>
      </c>
      <c r="B53" s="15" t="s">
        <v>91</v>
      </c>
      <c r="C53" s="13"/>
      <c r="D53" s="13"/>
      <c r="E53" s="13">
        <f>F53+G53+H53+J53+L53</f>
        <v>45715</v>
      </c>
      <c r="F53" s="13"/>
      <c r="G53" s="13"/>
      <c r="H53" s="13"/>
      <c r="I53" s="13"/>
      <c r="J53" s="13">
        <v>99</v>
      </c>
      <c r="K53" s="13">
        <v>394.2</v>
      </c>
      <c r="L53" s="13">
        <v>45616</v>
      </c>
      <c r="M53" s="13"/>
      <c r="N53" s="13">
        <f t="shared" si="65"/>
        <v>35419</v>
      </c>
      <c r="O53" s="13"/>
      <c r="P53" s="13">
        <v>1007</v>
      </c>
      <c r="Q53" s="13">
        <v>9460.7999999999993</v>
      </c>
      <c r="R53" s="13">
        <v>34412</v>
      </c>
      <c r="S53" s="13"/>
      <c r="T53" s="13"/>
      <c r="U53" s="13"/>
      <c r="V53" s="13"/>
      <c r="W53" s="13"/>
      <c r="X53" s="13"/>
      <c r="Y53" s="13"/>
      <c r="Z53" s="16"/>
      <c r="AA53" s="13"/>
      <c r="AB53" s="13"/>
      <c r="AC53" s="34">
        <v>14462</v>
      </c>
      <c r="AD53" s="13"/>
      <c r="AE53" s="13"/>
      <c r="AF53" s="13">
        <v>160</v>
      </c>
      <c r="AG53" s="13"/>
      <c r="AH53" s="13"/>
      <c r="AI53" s="13"/>
    </row>
    <row r="54" spans="1:36" s="5" customFormat="1" x14ac:dyDescent="0.25">
      <c r="A54" s="17">
        <f>A53+1</f>
        <v>47</v>
      </c>
      <c r="B54" s="15" t="s">
        <v>92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>
        <v>4500</v>
      </c>
      <c r="N54" s="13">
        <f t="shared" si="65"/>
        <v>240</v>
      </c>
      <c r="O54" s="13"/>
      <c r="P54" s="13"/>
      <c r="Q54" s="13"/>
      <c r="R54" s="13"/>
      <c r="S54" s="13">
        <v>240</v>
      </c>
      <c r="T54" s="13"/>
      <c r="U54" s="13"/>
      <c r="V54" s="13"/>
      <c r="W54" s="13"/>
      <c r="X54" s="13"/>
      <c r="Y54" s="13"/>
      <c r="Z54" s="16"/>
      <c r="AA54" s="13"/>
      <c r="AB54" s="13"/>
      <c r="AC54" s="34">
        <v>4269</v>
      </c>
      <c r="AD54" s="13"/>
      <c r="AE54" s="13"/>
      <c r="AF54" s="13"/>
      <c r="AG54" s="13">
        <v>536</v>
      </c>
      <c r="AH54" s="13"/>
      <c r="AI54" s="13"/>
    </row>
    <row r="55" spans="1:36" s="5" customFormat="1" x14ac:dyDescent="0.25">
      <c r="A55" s="17">
        <f t="shared" ref="A55:A70" si="66">A54+1</f>
        <v>48</v>
      </c>
      <c r="B55" s="15" t="s">
        <v>93</v>
      </c>
      <c r="C55" s="13"/>
      <c r="D55" s="13"/>
      <c r="E55" s="13">
        <f t="shared" ref="E55:E71" si="67">F55+G55+H55+J55+L55</f>
        <v>169090</v>
      </c>
      <c r="F55" s="13">
        <v>113535</v>
      </c>
      <c r="G55" s="13">
        <f>19104+1</f>
        <v>19105</v>
      </c>
      <c r="H55" s="13">
        <v>13481</v>
      </c>
      <c r="I55" s="13">
        <v>2690</v>
      </c>
      <c r="J55" s="13">
        <v>443</v>
      </c>
      <c r="K55" s="13">
        <v>1773.9</v>
      </c>
      <c r="L55" s="13">
        <v>22526</v>
      </c>
      <c r="M55" s="13">
        <v>27425</v>
      </c>
      <c r="N55" s="13">
        <f t="shared" si="65"/>
        <v>78556</v>
      </c>
      <c r="O55" s="13">
        <v>45513</v>
      </c>
      <c r="P55" s="13">
        <v>4529</v>
      </c>
      <c r="Q55" s="13">
        <v>42573.599999999999</v>
      </c>
      <c r="R55" s="13">
        <v>16994</v>
      </c>
      <c r="S55" s="13">
        <v>3500</v>
      </c>
      <c r="T55" s="13">
        <v>1600</v>
      </c>
      <c r="U55" s="13">
        <v>5000</v>
      </c>
      <c r="V55" s="13">
        <v>1420</v>
      </c>
      <c r="W55" s="13"/>
      <c r="X55" s="13"/>
      <c r="Y55" s="13"/>
      <c r="Z55" s="16"/>
      <c r="AA55" s="13"/>
      <c r="AB55" s="13"/>
      <c r="AC55" s="34">
        <v>16744</v>
      </c>
      <c r="AD55" s="13"/>
      <c r="AE55" s="13"/>
      <c r="AF55" s="13">
        <v>297</v>
      </c>
      <c r="AG55" s="13">
        <v>2200</v>
      </c>
      <c r="AH55" s="13"/>
      <c r="AI55" s="13"/>
    </row>
    <row r="56" spans="1:36" s="5" customFormat="1" x14ac:dyDescent="0.25">
      <c r="A56" s="17">
        <f t="shared" si="66"/>
        <v>49</v>
      </c>
      <c r="B56" s="15" t="s">
        <v>94</v>
      </c>
      <c r="C56" s="13"/>
      <c r="D56" s="13"/>
      <c r="E56" s="13">
        <f t="shared" si="67"/>
        <v>47902</v>
      </c>
      <c r="F56" s="13">
        <v>34700</v>
      </c>
      <c r="G56" s="13">
        <v>1247</v>
      </c>
      <c r="H56" s="13">
        <v>7435</v>
      </c>
      <c r="I56" s="13">
        <v>1516</v>
      </c>
      <c r="J56" s="13">
        <v>296</v>
      </c>
      <c r="K56" s="13">
        <v>1182.6000000000001</v>
      </c>
      <c r="L56" s="13">
        <v>4224</v>
      </c>
      <c r="M56" s="13">
        <v>9516</v>
      </c>
      <c r="N56" s="13">
        <f t="shared" si="65"/>
        <v>22115</v>
      </c>
      <c r="O56" s="13">
        <v>13910</v>
      </c>
      <c r="P56" s="13">
        <v>3019</v>
      </c>
      <c r="Q56" s="13">
        <v>28382.400000000001</v>
      </c>
      <c r="R56" s="13">
        <v>3186</v>
      </c>
      <c r="S56" s="13"/>
      <c r="T56" s="13"/>
      <c r="U56" s="13">
        <v>2000</v>
      </c>
      <c r="V56" s="13"/>
      <c r="W56" s="13"/>
      <c r="X56" s="13"/>
      <c r="Y56" s="13"/>
      <c r="Z56" s="16"/>
      <c r="AA56" s="13"/>
      <c r="AB56" s="13"/>
      <c r="AC56" s="34"/>
      <c r="AD56" s="13"/>
      <c r="AE56" s="13"/>
      <c r="AF56" s="13"/>
      <c r="AG56" s="13">
        <v>1922</v>
      </c>
      <c r="AH56" s="13"/>
      <c r="AI56" s="13"/>
    </row>
    <row r="57" spans="1:36" s="5" customFormat="1" x14ac:dyDescent="0.25">
      <c r="A57" s="17">
        <f t="shared" si="66"/>
        <v>50</v>
      </c>
      <c r="B57" s="15" t="s">
        <v>95</v>
      </c>
      <c r="C57" s="13"/>
      <c r="D57" s="13"/>
      <c r="E57" s="13">
        <f t="shared" si="67"/>
        <v>845</v>
      </c>
      <c r="F57" s="13"/>
      <c r="G57" s="13"/>
      <c r="H57" s="13"/>
      <c r="I57" s="13"/>
      <c r="J57" s="13"/>
      <c r="K57" s="13"/>
      <c r="L57" s="13">
        <v>845</v>
      </c>
      <c r="M57" s="13"/>
      <c r="N57" s="13">
        <f t="shared" si="65"/>
        <v>128957</v>
      </c>
      <c r="O57" s="13"/>
      <c r="P57" s="13"/>
      <c r="Q57" s="13"/>
      <c r="R57" s="13">
        <v>637</v>
      </c>
      <c r="S57" s="13">
        <v>5000</v>
      </c>
      <c r="T57" s="13">
        <v>1500</v>
      </c>
      <c r="U57" s="13">
        <v>19520</v>
      </c>
      <c r="V57" s="13">
        <v>2300</v>
      </c>
      <c r="W57" s="13"/>
      <c r="X57" s="13"/>
      <c r="Y57" s="13">
        <v>100000</v>
      </c>
      <c r="Z57" s="16"/>
      <c r="AA57" s="13"/>
      <c r="AB57" s="13"/>
      <c r="AC57" s="34"/>
      <c r="AD57" s="13"/>
      <c r="AE57" s="13"/>
      <c r="AF57" s="13"/>
      <c r="AG57" s="13"/>
      <c r="AH57" s="13"/>
      <c r="AI57" s="13"/>
    </row>
    <row r="58" spans="1:36" s="5" customFormat="1" x14ac:dyDescent="0.25">
      <c r="A58" s="17">
        <f t="shared" si="66"/>
        <v>51</v>
      </c>
      <c r="B58" s="15" t="s">
        <v>96</v>
      </c>
      <c r="C58" s="13"/>
      <c r="D58" s="13"/>
      <c r="E58" s="13">
        <f t="shared" si="67"/>
        <v>150672</v>
      </c>
      <c r="F58" s="13">
        <v>121370</v>
      </c>
      <c r="G58" s="13">
        <v>3655</v>
      </c>
      <c r="H58" s="13">
        <v>22634</v>
      </c>
      <c r="I58" s="13">
        <v>3346</v>
      </c>
      <c r="J58" s="13">
        <v>197</v>
      </c>
      <c r="K58" s="13">
        <v>788.4</v>
      </c>
      <c r="L58" s="13">
        <v>2816</v>
      </c>
      <c r="M58" s="13">
        <v>31765</v>
      </c>
      <c r="N58" s="13">
        <f t="shared" si="65"/>
        <v>52792</v>
      </c>
      <c r="O58" s="13">
        <v>48655</v>
      </c>
      <c r="P58" s="13">
        <v>2013</v>
      </c>
      <c r="Q58" s="13">
        <v>18921.599999999999</v>
      </c>
      <c r="R58" s="13">
        <v>2124</v>
      </c>
      <c r="S58" s="13"/>
      <c r="T58" s="13"/>
      <c r="U58" s="13"/>
      <c r="V58" s="13"/>
      <c r="W58" s="13"/>
      <c r="X58" s="13"/>
      <c r="Y58" s="13"/>
      <c r="Z58" s="16"/>
      <c r="AA58" s="13"/>
      <c r="AB58" s="13"/>
      <c r="AC58" s="34"/>
      <c r="AD58" s="13"/>
      <c r="AE58" s="13"/>
      <c r="AF58" s="13"/>
      <c r="AG58" s="13"/>
      <c r="AH58" s="13"/>
      <c r="AI58" s="13"/>
    </row>
    <row r="59" spans="1:36" s="5" customFormat="1" x14ac:dyDescent="0.25">
      <c r="A59" s="17">
        <f t="shared" si="66"/>
        <v>52</v>
      </c>
      <c r="B59" s="15" t="s">
        <v>97</v>
      </c>
      <c r="C59" s="13"/>
      <c r="D59" s="13"/>
      <c r="E59" s="13">
        <f t="shared" si="67"/>
        <v>73480</v>
      </c>
      <c r="F59" s="13">
        <v>60523</v>
      </c>
      <c r="G59" s="13">
        <v>1867</v>
      </c>
      <c r="H59" s="13">
        <v>11090</v>
      </c>
      <c r="I59" s="13">
        <v>2314</v>
      </c>
      <c r="J59" s="13"/>
      <c r="K59" s="13"/>
      <c r="L59" s="13"/>
      <c r="M59" s="13">
        <v>17602</v>
      </c>
      <c r="N59" s="13">
        <f t="shared" si="65"/>
        <v>25262</v>
      </c>
      <c r="O59" s="13">
        <v>24262</v>
      </c>
      <c r="P59" s="13"/>
      <c r="Q59" s="13"/>
      <c r="R59" s="13"/>
      <c r="S59" s="13"/>
      <c r="T59" s="13"/>
      <c r="U59" s="13">
        <v>1000</v>
      </c>
      <c r="V59" s="13"/>
      <c r="W59" s="13"/>
      <c r="X59" s="13"/>
      <c r="Y59" s="13"/>
      <c r="Z59" s="16"/>
      <c r="AA59" s="13"/>
      <c r="AB59" s="13"/>
      <c r="AC59" s="34"/>
      <c r="AD59" s="13"/>
      <c r="AE59" s="13"/>
      <c r="AF59" s="13"/>
      <c r="AG59" s="13"/>
      <c r="AH59" s="13"/>
      <c r="AI59" s="13"/>
    </row>
    <row r="60" spans="1:36" s="5" customFormat="1" x14ac:dyDescent="0.25">
      <c r="A60" s="17">
        <f t="shared" si="66"/>
        <v>53</v>
      </c>
      <c r="B60" s="15" t="s">
        <v>98</v>
      </c>
      <c r="C60" s="13"/>
      <c r="D60" s="13"/>
      <c r="E60" s="13">
        <f t="shared" si="67"/>
        <v>89795</v>
      </c>
      <c r="F60" s="13">
        <v>70400</v>
      </c>
      <c r="G60" s="13">
        <v>2201</v>
      </c>
      <c r="H60" s="13">
        <v>13055</v>
      </c>
      <c r="I60" s="13">
        <v>2130</v>
      </c>
      <c r="J60" s="13">
        <v>197</v>
      </c>
      <c r="K60" s="13">
        <v>788.4</v>
      </c>
      <c r="L60" s="13">
        <v>3942</v>
      </c>
      <c r="M60" s="13">
        <v>18392</v>
      </c>
      <c r="N60" s="13">
        <f t="shared" si="65"/>
        <v>33209</v>
      </c>
      <c r="O60" s="13">
        <v>28222</v>
      </c>
      <c r="P60" s="13">
        <v>2013</v>
      </c>
      <c r="Q60" s="13">
        <v>18921.599999999999</v>
      </c>
      <c r="R60" s="13">
        <v>2974</v>
      </c>
      <c r="S60" s="13"/>
      <c r="T60" s="13"/>
      <c r="U60" s="13"/>
      <c r="V60" s="13"/>
      <c r="W60" s="13"/>
      <c r="X60" s="13"/>
      <c r="Y60" s="13"/>
      <c r="Z60" s="16"/>
      <c r="AA60" s="13"/>
      <c r="AB60" s="13"/>
      <c r="AC60" s="34"/>
      <c r="AD60" s="13"/>
      <c r="AE60" s="13"/>
      <c r="AF60" s="13"/>
      <c r="AG60" s="13"/>
      <c r="AH60" s="13"/>
      <c r="AI60" s="13"/>
    </row>
    <row r="61" spans="1:36" s="5" customFormat="1" x14ac:dyDescent="0.25">
      <c r="A61" s="17">
        <f t="shared" si="66"/>
        <v>54</v>
      </c>
      <c r="B61" s="15" t="s">
        <v>99</v>
      </c>
      <c r="C61" s="13"/>
      <c r="D61" s="13"/>
      <c r="E61" s="13">
        <f t="shared" si="67"/>
        <v>67734</v>
      </c>
      <c r="F61" s="13">
        <v>54808</v>
      </c>
      <c r="G61" s="13">
        <v>1667</v>
      </c>
      <c r="H61" s="13">
        <v>9907</v>
      </c>
      <c r="I61" s="13">
        <v>1079</v>
      </c>
      <c r="J61" s="13">
        <v>296</v>
      </c>
      <c r="K61" s="13">
        <v>1182.6000000000001</v>
      </c>
      <c r="L61" s="13">
        <v>1056</v>
      </c>
      <c r="M61" s="13">
        <v>13873</v>
      </c>
      <c r="N61" s="13">
        <f t="shared" si="65"/>
        <v>26787</v>
      </c>
      <c r="O61" s="13">
        <v>21971</v>
      </c>
      <c r="P61" s="13">
        <v>3019</v>
      </c>
      <c r="Q61" s="13">
        <v>28382.400000000001</v>
      </c>
      <c r="R61" s="13">
        <v>797</v>
      </c>
      <c r="S61" s="13"/>
      <c r="T61" s="13"/>
      <c r="U61" s="13">
        <v>1000</v>
      </c>
      <c r="V61" s="13"/>
      <c r="W61" s="13"/>
      <c r="X61" s="13"/>
      <c r="Y61" s="13"/>
      <c r="Z61" s="16"/>
      <c r="AA61" s="13"/>
      <c r="AB61" s="13"/>
      <c r="AC61" s="34"/>
      <c r="AD61" s="13"/>
      <c r="AE61" s="13"/>
      <c r="AF61" s="13"/>
      <c r="AG61" s="13"/>
      <c r="AH61" s="13"/>
      <c r="AI61" s="13"/>
    </row>
    <row r="62" spans="1:36" s="5" customFormat="1" x14ac:dyDescent="0.25">
      <c r="A62" s="17">
        <f t="shared" si="66"/>
        <v>55</v>
      </c>
      <c r="B62" s="15" t="s">
        <v>100</v>
      </c>
      <c r="C62" s="13"/>
      <c r="D62" s="13"/>
      <c r="E62" s="13">
        <f t="shared" si="67"/>
        <v>85365</v>
      </c>
      <c r="F62" s="13">
        <v>69846</v>
      </c>
      <c r="G62" s="13">
        <v>2210</v>
      </c>
      <c r="H62" s="13">
        <v>13112</v>
      </c>
      <c r="I62" s="13">
        <v>2337</v>
      </c>
      <c r="J62" s="13">
        <v>197</v>
      </c>
      <c r="K62" s="13">
        <v>788.4</v>
      </c>
      <c r="L62" s="13"/>
      <c r="M62" s="13">
        <v>18295</v>
      </c>
      <c r="N62" s="13">
        <f t="shared" si="65"/>
        <v>30012</v>
      </c>
      <c r="O62" s="13">
        <v>27999</v>
      </c>
      <c r="P62" s="13">
        <v>2013</v>
      </c>
      <c r="Q62" s="13">
        <v>18921.599999999999</v>
      </c>
      <c r="R62" s="13"/>
      <c r="S62" s="13"/>
      <c r="T62" s="13"/>
      <c r="U62" s="13"/>
      <c r="V62" s="13"/>
      <c r="W62" s="13"/>
      <c r="X62" s="13"/>
      <c r="Y62" s="13"/>
      <c r="Z62" s="16"/>
      <c r="AA62" s="13"/>
      <c r="AB62" s="13"/>
      <c r="AC62" s="34"/>
      <c r="AD62" s="13"/>
      <c r="AE62" s="13"/>
      <c r="AF62" s="13"/>
      <c r="AG62" s="13"/>
      <c r="AH62" s="13"/>
      <c r="AI62" s="13"/>
    </row>
    <row r="63" spans="1:36" s="5" customFormat="1" x14ac:dyDescent="0.25">
      <c r="A63" s="17">
        <f t="shared" si="66"/>
        <v>56</v>
      </c>
      <c r="B63" s="15" t="s">
        <v>101</v>
      </c>
      <c r="C63" s="13"/>
      <c r="D63" s="13"/>
      <c r="E63" s="13">
        <f t="shared" si="67"/>
        <v>122805</v>
      </c>
      <c r="F63" s="13">
        <v>98536</v>
      </c>
      <c r="G63" s="13">
        <v>2879</v>
      </c>
      <c r="H63" s="13">
        <v>17054</v>
      </c>
      <c r="I63" s="13">
        <v>3522</v>
      </c>
      <c r="J63" s="13">
        <v>394</v>
      </c>
      <c r="K63" s="13">
        <v>1576.8</v>
      </c>
      <c r="L63" s="13">
        <v>3942</v>
      </c>
      <c r="M63" s="13">
        <v>28318</v>
      </c>
      <c r="N63" s="13">
        <f t="shared" si="65"/>
        <v>47000</v>
      </c>
      <c r="O63" s="13">
        <v>39500</v>
      </c>
      <c r="P63" s="13">
        <v>4026</v>
      </c>
      <c r="Q63" s="13">
        <v>37843.199999999997</v>
      </c>
      <c r="R63" s="13">
        <v>2974</v>
      </c>
      <c r="S63" s="13"/>
      <c r="T63" s="13"/>
      <c r="U63" s="13"/>
      <c r="V63" s="13">
        <v>500</v>
      </c>
      <c r="W63" s="13"/>
      <c r="X63" s="13"/>
      <c r="Y63" s="13"/>
      <c r="Z63" s="16"/>
      <c r="AA63" s="13"/>
      <c r="AB63" s="13"/>
      <c r="AC63" s="34"/>
      <c r="AD63" s="13"/>
      <c r="AE63" s="13"/>
      <c r="AF63" s="13"/>
      <c r="AG63" s="13"/>
      <c r="AH63" s="13"/>
      <c r="AI63" s="13"/>
    </row>
    <row r="64" spans="1:36" s="5" customFormat="1" x14ac:dyDescent="0.25">
      <c r="A64" s="17">
        <f t="shared" si="66"/>
        <v>57</v>
      </c>
      <c r="B64" s="15" t="s">
        <v>102</v>
      </c>
      <c r="C64" s="13"/>
      <c r="D64" s="13"/>
      <c r="E64" s="13">
        <f t="shared" si="67"/>
        <v>145685</v>
      </c>
      <c r="F64" s="13">
        <v>117199</v>
      </c>
      <c r="G64" s="13">
        <v>3942</v>
      </c>
      <c r="H64" s="13">
        <v>23319</v>
      </c>
      <c r="I64" s="13">
        <v>4738</v>
      </c>
      <c r="J64" s="13">
        <v>99</v>
      </c>
      <c r="K64" s="13">
        <v>394.2</v>
      </c>
      <c r="L64" s="13">
        <v>1126</v>
      </c>
      <c r="M64" s="13">
        <v>30183</v>
      </c>
      <c r="N64" s="13">
        <f t="shared" si="65"/>
        <v>48839</v>
      </c>
      <c r="O64" s="13">
        <v>46982</v>
      </c>
      <c r="P64" s="13">
        <v>1007</v>
      </c>
      <c r="Q64" s="13">
        <v>9460.7999999999993</v>
      </c>
      <c r="R64" s="13">
        <v>850</v>
      </c>
      <c r="S64" s="13"/>
      <c r="T64" s="13"/>
      <c r="U64" s="13"/>
      <c r="V64" s="13"/>
      <c r="W64" s="13"/>
      <c r="X64" s="13"/>
      <c r="Y64" s="13"/>
      <c r="Z64" s="16"/>
      <c r="AA64" s="13"/>
      <c r="AB64" s="13"/>
      <c r="AC64" s="34"/>
      <c r="AD64" s="13"/>
      <c r="AE64" s="13"/>
      <c r="AF64" s="13"/>
      <c r="AG64" s="13"/>
      <c r="AH64" s="13"/>
      <c r="AI64" s="13"/>
    </row>
    <row r="65" spans="1:36" s="5" customFormat="1" x14ac:dyDescent="0.25">
      <c r="A65" s="17">
        <f t="shared" si="66"/>
        <v>58</v>
      </c>
      <c r="B65" s="15" t="s">
        <v>103</v>
      </c>
      <c r="C65" s="13"/>
      <c r="D65" s="13"/>
      <c r="E65" s="13">
        <f t="shared" si="67"/>
        <v>89560</v>
      </c>
      <c r="F65" s="13">
        <v>73245</v>
      </c>
      <c r="G65" s="13">
        <v>2297</v>
      </c>
      <c r="H65" s="13">
        <v>13919</v>
      </c>
      <c r="I65" s="13">
        <v>1996</v>
      </c>
      <c r="J65" s="13">
        <v>99</v>
      </c>
      <c r="K65" s="13">
        <v>394.2</v>
      </c>
      <c r="L65" s="13"/>
      <c r="M65" s="13">
        <v>19944</v>
      </c>
      <c r="N65" s="13">
        <f t="shared" si="65"/>
        <v>34869</v>
      </c>
      <c r="O65" s="13">
        <v>29362</v>
      </c>
      <c r="P65" s="13">
        <v>1007</v>
      </c>
      <c r="Q65" s="13">
        <v>9460.7999999999993</v>
      </c>
      <c r="R65" s="13"/>
      <c r="S65" s="13"/>
      <c r="T65" s="13"/>
      <c r="U65" s="13">
        <v>4500</v>
      </c>
      <c r="V65" s="13"/>
      <c r="W65" s="13"/>
      <c r="X65" s="13"/>
      <c r="Y65" s="13"/>
      <c r="Z65" s="16"/>
      <c r="AA65" s="13"/>
      <c r="AB65" s="13"/>
      <c r="AC65" s="34"/>
      <c r="AD65" s="13"/>
      <c r="AE65" s="13"/>
      <c r="AF65" s="13"/>
      <c r="AG65" s="13"/>
      <c r="AH65" s="13"/>
      <c r="AI65" s="13"/>
    </row>
    <row r="66" spans="1:36" s="5" customFormat="1" ht="37.5" x14ac:dyDescent="0.25">
      <c r="A66" s="17">
        <f t="shared" si="66"/>
        <v>59</v>
      </c>
      <c r="B66" s="15" t="s">
        <v>104</v>
      </c>
      <c r="C66" s="13"/>
      <c r="D66" s="13"/>
      <c r="E66" s="13">
        <f t="shared" si="67"/>
        <v>114565</v>
      </c>
      <c r="F66" s="13">
        <v>83016</v>
      </c>
      <c r="G66" s="13">
        <v>29943</v>
      </c>
      <c r="H66" s="13">
        <v>381</v>
      </c>
      <c r="I66" s="13"/>
      <c r="J66" s="13">
        <v>99</v>
      </c>
      <c r="K66" s="13">
        <v>394.2</v>
      </c>
      <c r="L66" s="13">
        <v>1126</v>
      </c>
      <c r="M66" s="13">
        <v>20597</v>
      </c>
      <c r="N66" s="13">
        <f t="shared" si="65"/>
        <v>39836</v>
      </c>
      <c r="O66" s="13">
        <v>33279</v>
      </c>
      <c r="P66" s="13">
        <v>1007</v>
      </c>
      <c r="Q66" s="13">
        <v>9460.7999999999993</v>
      </c>
      <c r="R66" s="13">
        <v>850</v>
      </c>
      <c r="S66" s="13"/>
      <c r="T66" s="13"/>
      <c r="U66" s="13">
        <v>4700</v>
      </c>
      <c r="V66" s="13"/>
      <c r="W66" s="13"/>
      <c r="X66" s="13"/>
      <c r="Y66" s="13"/>
      <c r="Z66" s="16"/>
      <c r="AA66" s="13"/>
      <c r="AB66" s="13"/>
      <c r="AC66" s="34"/>
      <c r="AD66" s="13"/>
      <c r="AE66" s="13"/>
      <c r="AF66" s="13"/>
      <c r="AG66" s="13"/>
      <c r="AH66" s="13"/>
      <c r="AI66" s="13"/>
    </row>
    <row r="67" spans="1:36" s="5" customFormat="1" ht="37.5" x14ac:dyDescent="0.25">
      <c r="A67" s="17">
        <f t="shared" si="66"/>
        <v>60</v>
      </c>
      <c r="B67" s="15" t="s">
        <v>105</v>
      </c>
      <c r="C67" s="13"/>
      <c r="D67" s="13"/>
      <c r="E67" s="13">
        <f t="shared" si="67"/>
        <v>117110</v>
      </c>
      <c r="F67" s="13">
        <v>83446</v>
      </c>
      <c r="G67" s="13">
        <v>31690</v>
      </c>
      <c r="H67" s="13">
        <v>88</v>
      </c>
      <c r="I67" s="13"/>
      <c r="J67" s="13">
        <v>197</v>
      </c>
      <c r="K67" s="13">
        <v>788.4</v>
      </c>
      <c r="L67" s="13">
        <v>1689</v>
      </c>
      <c r="M67" s="13">
        <v>20267</v>
      </c>
      <c r="N67" s="13">
        <f t="shared" si="65"/>
        <v>38239</v>
      </c>
      <c r="O67" s="13">
        <v>33451</v>
      </c>
      <c r="P67" s="13">
        <v>2013</v>
      </c>
      <c r="Q67" s="13">
        <v>18921.599999999999</v>
      </c>
      <c r="R67" s="13">
        <v>1275</v>
      </c>
      <c r="S67" s="13"/>
      <c r="T67" s="13"/>
      <c r="U67" s="13">
        <v>1500</v>
      </c>
      <c r="V67" s="13"/>
      <c r="W67" s="13"/>
      <c r="X67" s="13"/>
      <c r="Y67" s="13"/>
      <c r="Z67" s="16"/>
      <c r="AA67" s="13"/>
      <c r="AB67" s="13"/>
      <c r="AC67" s="34"/>
      <c r="AD67" s="13"/>
      <c r="AE67" s="13"/>
      <c r="AF67" s="13"/>
      <c r="AG67" s="13"/>
      <c r="AH67" s="13"/>
      <c r="AI67" s="13"/>
    </row>
    <row r="68" spans="1:36" s="5" customFormat="1" ht="37.5" x14ac:dyDescent="0.25">
      <c r="A68" s="17">
        <f t="shared" si="66"/>
        <v>61</v>
      </c>
      <c r="B68" s="15" t="s">
        <v>106</v>
      </c>
      <c r="C68" s="13"/>
      <c r="D68" s="13"/>
      <c r="E68" s="13">
        <f t="shared" si="67"/>
        <v>139562</v>
      </c>
      <c r="F68" s="13">
        <v>103527</v>
      </c>
      <c r="G68" s="13">
        <v>34830</v>
      </c>
      <c r="H68" s="13">
        <v>501</v>
      </c>
      <c r="I68" s="13"/>
      <c r="J68" s="13"/>
      <c r="K68" s="13"/>
      <c r="L68" s="13">
        <v>704</v>
      </c>
      <c r="M68" s="13">
        <v>15282</v>
      </c>
      <c r="N68" s="13">
        <f t="shared" si="65"/>
        <v>42532</v>
      </c>
      <c r="O68" s="13">
        <v>41501</v>
      </c>
      <c r="P68" s="13"/>
      <c r="Q68" s="13"/>
      <c r="R68" s="13">
        <v>531</v>
      </c>
      <c r="S68" s="13"/>
      <c r="T68" s="13"/>
      <c r="U68" s="13">
        <v>500</v>
      </c>
      <c r="V68" s="13"/>
      <c r="W68" s="13"/>
      <c r="X68" s="13"/>
      <c r="Y68" s="13"/>
      <c r="Z68" s="16"/>
      <c r="AA68" s="13"/>
      <c r="AB68" s="13"/>
      <c r="AC68" s="34"/>
      <c r="AD68" s="13"/>
      <c r="AE68" s="13"/>
      <c r="AF68" s="13"/>
      <c r="AG68" s="13"/>
      <c r="AH68" s="13"/>
      <c r="AI68" s="13"/>
    </row>
    <row r="69" spans="1:36" s="5" customFormat="1" ht="37.5" x14ac:dyDescent="0.25">
      <c r="A69" s="17">
        <f t="shared" si="66"/>
        <v>62</v>
      </c>
      <c r="B69" s="15" t="s">
        <v>107</v>
      </c>
      <c r="C69" s="13"/>
      <c r="D69" s="13"/>
      <c r="E69" s="13">
        <f t="shared" si="67"/>
        <v>111071</v>
      </c>
      <c r="F69" s="13">
        <v>80453</v>
      </c>
      <c r="G69" s="13">
        <v>28601</v>
      </c>
      <c r="H69" s="13">
        <v>197</v>
      </c>
      <c r="I69" s="13"/>
      <c r="J69" s="13">
        <v>271</v>
      </c>
      <c r="K69" s="13">
        <v>1084.05</v>
      </c>
      <c r="L69" s="13">
        <v>1549</v>
      </c>
      <c r="M69" s="13">
        <v>19476</v>
      </c>
      <c r="N69" s="13">
        <f t="shared" si="65"/>
        <v>38187</v>
      </c>
      <c r="O69" s="13">
        <v>32251</v>
      </c>
      <c r="P69" s="13">
        <v>2768</v>
      </c>
      <c r="Q69" s="13">
        <v>26017.200000000001</v>
      </c>
      <c r="R69" s="13">
        <v>1168</v>
      </c>
      <c r="S69" s="13"/>
      <c r="T69" s="13"/>
      <c r="U69" s="13">
        <v>2000</v>
      </c>
      <c r="V69" s="13"/>
      <c r="W69" s="13"/>
      <c r="X69" s="13"/>
      <c r="Y69" s="13"/>
      <c r="Z69" s="16"/>
      <c r="AA69" s="13"/>
      <c r="AB69" s="13"/>
      <c r="AC69" s="34"/>
      <c r="AD69" s="13"/>
      <c r="AE69" s="13"/>
      <c r="AF69" s="13"/>
      <c r="AG69" s="13"/>
      <c r="AH69" s="13"/>
      <c r="AI69" s="13"/>
    </row>
    <row r="70" spans="1:36" s="5" customFormat="1" ht="37.5" x14ac:dyDescent="0.25">
      <c r="A70" s="17">
        <f t="shared" si="66"/>
        <v>63</v>
      </c>
      <c r="B70" s="15" t="s">
        <v>108</v>
      </c>
      <c r="C70" s="13"/>
      <c r="D70" s="13"/>
      <c r="E70" s="13">
        <f t="shared" si="67"/>
        <v>99</v>
      </c>
      <c r="F70" s="13"/>
      <c r="G70" s="13"/>
      <c r="H70" s="13"/>
      <c r="I70" s="13"/>
      <c r="J70" s="13">
        <v>99</v>
      </c>
      <c r="K70" s="13">
        <v>394.2</v>
      </c>
      <c r="L70" s="13"/>
      <c r="M70" s="13"/>
      <c r="N70" s="13">
        <f t="shared" si="65"/>
        <v>3217</v>
      </c>
      <c r="O70" s="13"/>
      <c r="P70" s="13">
        <v>1007</v>
      </c>
      <c r="Q70" s="13">
        <v>9460.7999999999993</v>
      </c>
      <c r="R70" s="13"/>
      <c r="S70" s="13"/>
      <c r="T70" s="13"/>
      <c r="U70" s="13"/>
      <c r="V70" s="13"/>
      <c r="W70" s="13"/>
      <c r="X70" s="13"/>
      <c r="Y70" s="13"/>
      <c r="Z70" s="16">
        <v>2210</v>
      </c>
      <c r="AA70" s="13"/>
      <c r="AB70" s="13"/>
      <c r="AC70" s="34"/>
      <c r="AD70" s="13"/>
      <c r="AE70" s="13"/>
      <c r="AF70" s="13"/>
      <c r="AG70" s="13">
        <v>515</v>
      </c>
      <c r="AH70" s="13"/>
      <c r="AI70" s="13"/>
    </row>
    <row r="71" spans="1:36" s="5" customFormat="1" ht="37.5" x14ac:dyDescent="0.25">
      <c r="A71" s="17">
        <f>A70+1</f>
        <v>64</v>
      </c>
      <c r="B71" s="15" t="s">
        <v>109</v>
      </c>
      <c r="C71" s="13"/>
      <c r="D71" s="13"/>
      <c r="E71" s="13">
        <f t="shared" si="67"/>
        <v>4114</v>
      </c>
      <c r="F71" s="13"/>
      <c r="G71" s="13"/>
      <c r="H71" s="13"/>
      <c r="I71" s="13"/>
      <c r="J71" s="13">
        <v>4114</v>
      </c>
      <c r="K71" s="13">
        <v>16457.849999999999</v>
      </c>
      <c r="L71" s="13"/>
      <c r="M71" s="13">
        <v>585</v>
      </c>
      <c r="N71" s="13">
        <f t="shared" si="65"/>
        <v>42020</v>
      </c>
      <c r="O71" s="13"/>
      <c r="P71" s="13">
        <v>42020</v>
      </c>
      <c r="Q71" s="13">
        <v>394988.4</v>
      </c>
      <c r="R71" s="13"/>
      <c r="S71" s="13"/>
      <c r="T71" s="13"/>
      <c r="U71" s="13"/>
      <c r="V71" s="13"/>
      <c r="W71" s="13"/>
      <c r="X71" s="13"/>
      <c r="Y71" s="13"/>
      <c r="Z71" s="16"/>
      <c r="AA71" s="13"/>
      <c r="AB71" s="13"/>
      <c r="AC71" s="34"/>
      <c r="AD71" s="13"/>
      <c r="AE71" s="13"/>
      <c r="AF71" s="13"/>
      <c r="AG71" s="13"/>
      <c r="AH71" s="13"/>
      <c r="AI71" s="13"/>
    </row>
    <row r="72" spans="1:36" s="5" customFormat="1" x14ac:dyDescent="0.25">
      <c r="A72" s="17">
        <f>A71+1</f>
        <v>65</v>
      </c>
      <c r="B72" s="15" t="s">
        <v>110</v>
      </c>
      <c r="C72" s="13">
        <v>187230</v>
      </c>
      <c r="D72" s="13">
        <v>29</v>
      </c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6"/>
      <c r="AA72" s="13"/>
      <c r="AB72" s="13"/>
      <c r="AC72" s="34"/>
      <c r="AD72" s="13"/>
      <c r="AE72" s="13"/>
      <c r="AF72" s="13"/>
      <c r="AG72" s="13"/>
      <c r="AH72" s="13"/>
      <c r="AI72" s="13"/>
    </row>
    <row r="73" spans="1:36" s="38" customFormat="1" x14ac:dyDescent="0.25">
      <c r="A73" s="19"/>
      <c r="B73" s="19" t="s">
        <v>111</v>
      </c>
      <c r="C73" s="20">
        <f>SUM(C52:C72)</f>
        <v>187230</v>
      </c>
      <c r="D73" s="20">
        <f t="shared" ref="D73:H73" si="68">SUM(D52:D72)</f>
        <v>29</v>
      </c>
      <c r="E73" s="20">
        <f t="shared" si="68"/>
        <v>1647409</v>
      </c>
      <c r="F73" s="20">
        <f t="shared" si="68"/>
        <v>1164604</v>
      </c>
      <c r="G73" s="20">
        <f t="shared" si="68"/>
        <v>166134</v>
      </c>
      <c r="H73" s="21">
        <f t="shared" si="68"/>
        <v>146173</v>
      </c>
      <c r="I73" s="20">
        <f t="shared" ref="I73" si="69">SUM(I52:I72)</f>
        <v>25668</v>
      </c>
      <c r="J73" s="21">
        <f t="shared" ref="J73" si="70">SUM(J52:J72)</f>
        <v>7393</v>
      </c>
      <c r="K73" s="20">
        <f t="shared" ref="K73" si="71">SUM(K52:K72)</f>
        <v>29565</v>
      </c>
      <c r="L73" s="20">
        <f t="shared" ref="L73" si="72">SUM(L52:L72)</f>
        <v>163105</v>
      </c>
      <c r="M73" s="20">
        <f t="shared" ref="M73" si="73">SUM(M52:M72)</f>
        <v>296020</v>
      </c>
      <c r="N73" s="20">
        <f t="shared" ref="N73" si="74">SUM(N52:N72)</f>
        <v>825380</v>
      </c>
      <c r="O73" s="20">
        <f t="shared" ref="O73" si="75">SUM(O52:O72)</f>
        <v>466858</v>
      </c>
      <c r="P73" s="20">
        <f t="shared" ref="P73" si="76">SUM(P52:P72)</f>
        <v>75487</v>
      </c>
      <c r="Q73" s="20">
        <f t="shared" ref="Q73" si="77">SUM(Q52:Q72)</f>
        <v>709560</v>
      </c>
      <c r="R73" s="20">
        <f t="shared" ref="R73" si="78">SUM(R52:R72)</f>
        <v>123045</v>
      </c>
      <c r="S73" s="20">
        <f t="shared" ref="S73" si="79">SUM(S52:S72)</f>
        <v>8740</v>
      </c>
      <c r="T73" s="20">
        <f t="shared" ref="T73" si="80">SUM(T52:T72)</f>
        <v>3100</v>
      </c>
      <c r="U73" s="20">
        <f t="shared" ref="U73" si="81">SUM(U52:U72)</f>
        <v>41720</v>
      </c>
      <c r="V73" s="20">
        <f t="shared" ref="V73" si="82">SUM(V52:V72)</f>
        <v>4220</v>
      </c>
      <c r="W73" s="20">
        <f t="shared" ref="W73" si="83">SUM(W52:W72)</f>
        <v>0</v>
      </c>
      <c r="X73" s="20">
        <f t="shared" ref="X73" si="84">SUM(X52:X72)</f>
        <v>0</v>
      </c>
      <c r="Y73" s="20">
        <f t="shared" ref="Y73" si="85">SUM(Y52:Y72)</f>
        <v>100000</v>
      </c>
      <c r="Z73" s="20">
        <f t="shared" ref="Z73" si="86">SUM(Z52:Z72)</f>
        <v>2210</v>
      </c>
      <c r="AA73" s="20">
        <f t="shared" ref="AA73" si="87">SUM(AA52:AA72)</f>
        <v>0</v>
      </c>
      <c r="AB73" s="20">
        <f t="shared" ref="AB73" si="88">SUM(AB52:AB72)</f>
        <v>0</v>
      </c>
      <c r="AC73" s="20">
        <f t="shared" ref="AC73" si="89">SUM(AC52:AC72)</f>
        <v>42756</v>
      </c>
      <c r="AD73" s="20">
        <f t="shared" ref="AD73" si="90">SUM(AD52:AD72)</f>
        <v>0</v>
      </c>
      <c r="AE73" s="20">
        <f t="shared" ref="AE73" si="91">SUM(AE52:AE72)</f>
        <v>0</v>
      </c>
      <c r="AF73" s="20">
        <f t="shared" ref="AF73" si="92">SUM(AF52:AF72)</f>
        <v>597</v>
      </c>
      <c r="AG73" s="20">
        <f t="shared" ref="AG73" si="93">SUM(AG52:AG72)</f>
        <v>5173</v>
      </c>
      <c r="AH73" s="20">
        <f t="shared" ref="AH73" si="94">SUM(AH52:AH72)</f>
        <v>0</v>
      </c>
      <c r="AI73" s="20">
        <f t="shared" ref="AI73" si="95">SUM(AI52:AI72)</f>
        <v>0</v>
      </c>
      <c r="AJ73" s="37"/>
    </row>
    <row r="74" spans="1:36" s="5" customFormat="1" x14ac:dyDescent="0.25">
      <c r="A74" s="17">
        <f>A72+1</f>
        <v>66</v>
      </c>
      <c r="B74" s="15" t="s">
        <v>112</v>
      </c>
      <c r="C74" s="13"/>
      <c r="D74" s="13"/>
      <c r="E74" s="13">
        <f>F74+G74+H74+J74+L74</f>
        <v>321044</v>
      </c>
      <c r="F74" s="13">
        <v>224589</v>
      </c>
      <c r="G74" s="13">
        <v>31469</v>
      </c>
      <c r="H74" s="16">
        <v>26912</v>
      </c>
      <c r="I74" s="13">
        <v>2089</v>
      </c>
      <c r="J74" s="13">
        <v>3721</v>
      </c>
      <c r="K74" s="13">
        <v>14883.75</v>
      </c>
      <c r="L74" s="13">
        <v>34353</v>
      </c>
      <c r="M74" s="13">
        <v>58073</v>
      </c>
      <c r="N74" s="13">
        <f>SUM(O74+P74+R74+S74+T74+U74+V74+W74+X74+Y74+Z74+AA74)</f>
        <v>192790</v>
      </c>
      <c r="O74" s="13">
        <v>90032</v>
      </c>
      <c r="P74" s="13">
        <v>38001</v>
      </c>
      <c r="Q74" s="13">
        <v>357210</v>
      </c>
      <c r="R74" s="13">
        <v>25915</v>
      </c>
      <c r="S74" s="13">
        <v>5000</v>
      </c>
      <c r="T74" s="13"/>
      <c r="U74" s="13">
        <v>1380</v>
      </c>
      <c r="V74" s="13">
        <v>1130</v>
      </c>
      <c r="W74" s="13"/>
      <c r="X74" s="13">
        <v>1000</v>
      </c>
      <c r="Y74" s="13">
        <v>30000</v>
      </c>
      <c r="Z74" s="16"/>
      <c r="AA74" s="13">
        <v>332</v>
      </c>
      <c r="AB74" s="13">
        <v>4320</v>
      </c>
      <c r="AC74" s="34">
        <v>14184</v>
      </c>
      <c r="AD74" s="13"/>
      <c r="AE74" s="13"/>
      <c r="AF74" s="13">
        <v>298</v>
      </c>
      <c r="AG74" s="13">
        <v>4900</v>
      </c>
      <c r="AH74" s="13">
        <v>2000</v>
      </c>
      <c r="AI74" s="13"/>
    </row>
    <row r="75" spans="1:36" s="5" customFormat="1" x14ac:dyDescent="0.25">
      <c r="A75" s="14">
        <f>A74+1</f>
        <v>67</v>
      </c>
      <c r="B75" s="15" t="s">
        <v>113</v>
      </c>
      <c r="C75" s="13">
        <v>64948</v>
      </c>
      <c r="D75" s="13">
        <v>20</v>
      </c>
      <c r="E75" s="13"/>
      <c r="F75" s="13"/>
      <c r="G75" s="13"/>
      <c r="H75" s="16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6"/>
      <c r="AA75" s="13"/>
      <c r="AB75" s="13"/>
      <c r="AC75" s="34"/>
      <c r="AD75" s="13"/>
      <c r="AE75" s="13"/>
      <c r="AF75" s="13"/>
      <c r="AG75" s="13"/>
      <c r="AH75" s="13"/>
      <c r="AI75" s="13"/>
    </row>
    <row r="76" spans="1:36" s="5" customFormat="1" x14ac:dyDescent="0.25">
      <c r="A76" s="14">
        <f t="shared" ref="A76:A88" si="96">A75+1</f>
        <v>68</v>
      </c>
      <c r="B76" s="15" t="s">
        <v>114</v>
      </c>
      <c r="C76" s="13"/>
      <c r="D76" s="13"/>
      <c r="E76" s="13">
        <f>F76+G76+H76+J76+L76</f>
        <v>194036</v>
      </c>
      <c r="F76" s="13">
        <v>129476</v>
      </c>
      <c r="G76" s="13">
        <v>17812</v>
      </c>
      <c r="H76" s="16">
        <v>17626</v>
      </c>
      <c r="I76" s="13">
        <v>1747</v>
      </c>
      <c r="J76" s="13">
        <v>2935</v>
      </c>
      <c r="K76" s="13">
        <v>11745</v>
      </c>
      <c r="L76" s="13">
        <v>26187</v>
      </c>
      <c r="M76" s="13">
        <v>37479</v>
      </c>
      <c r="N76" s="13">
        <f>SUM(O76+P76+R76+S76+T76+U76+V76+W76+X76+Y76+Z76+AA76)</f>
        <v>115226</v>
      </c>
      <c r="O76" s="13">
        <v>51904</v>
      </c>
      <c r="P76" s="13">
        <v>29987</v>
      </c>
      <c r="Q76" s="13">
        <v>281880</v>
      </c>
      <c r="R76" s="13">
        <v>19755</v>
      </c>
      <c r="S76" s="13">
        <v>4500</v>
      </c>
      <c r="T76" s="13"/>
      <c r="U76" s="13">
        <v>6040</v>
      </c>
      <c r="V76" s="13">
        <v>3040</v>
      </c>
      <c r="W76" s="13"/>
      <c r="X76" s="13"/>
      <c r="Y76" s="13"/>
      <c r="Z76" s="16"/>
      <c r="AA76" s="13"/>
      <c r="AB76" s="13"/>
      <c r="AC76" s="34">
        <v>10678</v>
      </c>
      <c r="AD76" s="13"/>
      <c r="AE76" s="13">
        <v>250</v>
      </c>
      <c r="AF76" s="13"/>
      <c r="AG76" s="13">
        <v>4450</v>
      </c>
      <c r="AH76" s="13">
        <v>460</v>
      </c>
      <c r="AI76" s="13"/>
    </row>
    <row r="77" spans="1:36" s="5" customFormat="1" x14ac:dyDescent="0.25">
      <c r="A77" s="14">
        <f t="shared" si="96"/>
        <v>69</v>
      </c>
      <c r="B77" s="15" t="s">
        <v>115</v>
      </c>
      <c r="C77" s="13">
        <v>38204</v>
      </c>
      <c r="D77" s="13">
        <v>15</v>
      </c>
      <c r="E77" s="13"/>
      <c r="F77" s="13"/>
      <c r="G77" s="13"/>
      <c r="H77" s="16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6"/>
      <c r="AA77" s="13"/>
      <c r="AB77" s="13"/>
      <c r="AC77" s="34"/>
      <c r="AD77" s="13"/>
      <c r="AE77" s="13"/>
      <c r="AF77" s="13"/>
      <c r="AG77" s="13"/>
      <c r="AH77" s="13"/>
      <c r="AI77" s="13"/>
    </row>
    <row r="78" spans="1:36" s="5" customFormat="1" ht="37.5" x14ac:dyDescent="0.25">
      <c r="A78" s="14">
        <f t="shared" si="96"/>
        <v>70</v>
      </c>
      <c r="B78" s="15" t="s">
        <v>116</v>
      </c>
      <c r="C78" s="13"/>
      <c r="D78" s="13"/>
      <c r="E78" s="13">
        <f>F78+G78+H78+J78+L78</f>
        <v>348433</v>
      </c>
      <c r="F78" s="13">
        <v>248497</v>
      </c>
      <c r="G78" s="13">
        <v>39538</v>
      </c>
      <c r="H78" s="16">
        <v>29801</v>
      </c>
      <c r="I78" s="13">
        <v>1716</v>
      </c>
      <c r="J78" s="13">
        <v>3847</v>
      </c>
      <c r="K78" s="13">
        <v>15390</v>
      </c>
      <c r="L78" s="13">
        <v>26750</v>
      </c>
      <c r="M78" s="13">
        <v>64288</v>
      </c>
      <c r="N78" s="13">
        <f>SUM(O78+P78+R78+S78+T78+U78+V78+W78+X78+Y78+Z78+AA78)</f>
        <v>160284</v>
      </c>
      <c r="O78" s="13">
        <v>91126</v>
      </c>
      <c r="P78" s="13">
        <v>39294</v>
      </c>
      <c r="Q78" s="13">
        <v>369360</v>
      </c>
      <c r="R78" s="13">
        <v>20180</v>
      </c>
      <c r="S78" s="13">
        <v>5940</v>
      </c>
      <c r="T78" s="13"/>
      <c r="U78" s="13">
        <v>2000</v>
      </c>
      <c r="V78" s="13">
        <v>1000</v>
      </c>
      <c r="W78" s="13"/>
      <c r="X78" s="13"/>
      <c r="Y78" s="13"/>
      <c r="Z78" s="16">
        <v>744</v>
      </c>
      <c r="AA78" s="13"/>
      <c r="AB78" s="13"/>
      <c r="AC78" s="34">
        <v>13930</v>
      </c>
      <c r="AD78" s="13"/>
      <c r="AE78" s="13"/>
      <c r="AF78" s="13"/>
      <c r="AG78" s="13">
        <v>4000</v>
      </c>
      <c r="AH78" s="13">
        <v>1500</v>
      </c>
      <c r="AI78" s="13"/>
    </row>
    <row r="79" spans="1:36" s="5" customFormat="1" x14ac:dyDescent="0.25">
      <c r="A79" s="14">
        <f t="shared" si="96"/>
        <v>71</v>
      </c>
      <c r="B79" s="15" t="s">
        <v>117</v>
      </c>
      <c r="C79" s="13">
        <v>76996</v>
      </c>
      <c r="D79" s="13">
        <v>5</v>
      </c>
      <c r="E79" s="13"/>
      <c r="F79" s="13"/>
      <c r="G79" s="13"/>
      <c r="H79" s="16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6"/>
      <c r="AA79" s="13"/>
      <c r="AB79" s="13"/>
      <c r="AC79" s="34"/>
      <c r="AD79" s="13"/>
      <c r="AE79" s="13"/>
      <c r="AF79" s="13"/>
      <c r="AG79" s="13"/>
      <c r="AH79" s="13"/>
      <c r="AI79" s="13"/>
    </row>
    <row r="80" spans="1:36" s="5" customFormat="1" x14ac:dyDescent="0.25">
      <c r="A80" s="14">
        <f t="shared" si="96"/>
        <v>72</v>
      </c>
      <c r="B80" s="15" t="s">
        <v>118</v>
      </c>
      <c r="C80" s="13"/>
      <c r="D80" s="13"/>
      <c r="E80" s="13">
        <f>F80+G80+H80+J80+L80</f>
        <v>3953</v>
      </c>
      <c r="F80" s="13"/>
      <c r="G80" s="13"/>
      <c r="H80" s="16"/>
      <c r="I80" s="13"/>
      <c r="J80" s="13">
        <v>152</v>
      </c>
      <c r="K80" s="13">
        <v>607.5</v>
      </c>
      <c r="L80" s="13">
        <v>3801</v>
      </c>
      <c r="M80" s="13"/>
      <c r="N80" s="13">
        <f>SUM(O80+P80+R80+S80+T80+U80+V80+W80+X80+Y80+Z80+AA80)</f>
        <v>4419</v>
      </c>
      <c r="O80" s="13"/>
      <c r="P80" s="13">
        <v>1551</v>
      </c>
      <c r="Q80" s="13">
        <v>14580</v>
      </c>
      <c r="R80" s="13">
        <v>2868</v>
      </c>
      <c r="S80" s="13"/>
      <c r="T80" s="13"/>
      <c r="U80" s="13"/>
      <c r="V80" s="13"/>
      <c r="W80" s="13"/>
      <c r="X80" s="13"/>
      <c r="Y80" s="13"/>
      <c r="Z80" s="16"/>
      <c r="AA80" s="13"/>
      <c r="AB80" s="13"/>
      <c r="AC80" s="34">
        <v>9708</v>
      </c>
      <c r="AD80" s="13"/>
      <c r="AE80" s="13"/>
      <c r="AF80" s="13">
        <v>110</v>
      </c>
      <c r="AG80" s="13">
        <v>800</v>
      </c>
      <c r="AH80" s="13"/>
      <c r="AI80" s="13"/>
    </row>
    <row r="81" spans="1:36" s="5" customFormat="1" x14ac:dyDescent="0.25">
      <c r="A81" s="14">
        <f t="shared" si="96"/>
        <v>73</v>
      </c>
      <c r="B81" s="15" t="s">
        <v>119</v>
      </c>
      <c r="C81" s="13">
        <v>28673</v>
      </c>
      <c r="D81" s="13"/>
      <c r="E81" s="13">
        <f>F81+G81+H81+J81+L81</f>
        <v>287817</v>
      </c>
      <c r="F81" s="13">
        <v>201448</v>
      </c>
      <c r="G81" s="13">
        <v>30262</v>
      </c>
      <c r="H81" s="16">
        <v>25250</v>
      </c>
      <c r="I81" s="13">
        <v>4060</v>
      </c>
      <c r="J81" s="13">
        <v>2277</v>
      </c>
      <c r="K81" s="13">
        <v>9112.5</v>
      </c>
      <c r="L81" s="13">
        <v>28580</v>
      </c>
      <c r="M81" s="13">
        <v>51568</v>
      </c>
      <c r="N81" s="13">
        <f>SUM(O81+P81+R81+S81+T81+U81+V81+W81+X81+Y81+Z81+AA81)</f>
        <v>151132</v>
      </c>
      <c r="O81" s="13">
        <v>80755</v>
      </c>
      <c r="P81" s="13">
        <v>23266</v>
      </c>
      <c r="Q81" s="13">
        <v>218700</v>
      </c>
      <c r="R81" s="13">
        <v>21561</v>
      </c>
      <c r="S81" s="13">
        <v>2780</v>
      </c>
      <c r="T81" s="13"/>
      <c r="U81" s="13">
        <v>500</v>
      </c>
      <c r="V81" s="13">
        <v>2270</v>
      </c>
      <c r="W81" s="13"/>
      <c r="X81" s="13"/>
      <c r="Y81" s="13">
        <v>20000</v>
      </c>
      <c r="Z81" s="16"/>
      <c r="AA81" s="13"/>
      <c r="AB81" s="13"/>
      <c r="AC81" s="34">
        <v>10585</v>
      </c>
      <c r="AD81" s="13"/>
      <c r="AE81" s="13"/>
      <c r="AF81" s="13"/>
      <c r="AG81" s="13">
        <v>3200</v>
      </c>
      <c r="AH81" s="13"/>
      <c r="AI81" s="13"/>
    </row>
    <row r="82" spans="1:36" s="5" customFormat="1" x14ac:dyDescent="0.25">
      <c r="A82" s="14">
        <f t="shared" si="96"/>
        <v>74</v>
      </c>
      <c r="B82" s="15" t="s">
        <v>120</v>
      </c>
      <c r="C82" s="13"/>
      <c r="D82" s="13"/>
      <c r="E82" s="13">
        <f>F82+G82+H82+J82+L82</f>
        <v>130158</v>
      </c>
      <c r="F82" s="13">
        <v>94430</v>
      </c>
      <c r="G82" s="13">
        <v>12613</v>
      </c>
      <c r="H82" s="16">
        <v>13149</v>
      </c>
      <c r="I82" s="13">
        <v>1062</v>
      </c>
      <c r="J82" s="13">
        <v>1519</v>
      </c>
      <c r="K82" s="13">
        <v>6075</v>
      </c>
      <c r="L82" s="13">
        <v>8447</v>
      </c>
      <c r="M82" s="13">
        <v>24358</v>
      </c>
      <c r="N82" s="13">
        <f>SUM(O82+P82+R82+S82+T82+U82+V82+W82+X82+Y82+Z82+AA82)</f>
        <v>68284</v>
      </c>
      <c r="O82" s="13">
        <v>37854</v>
      </c>
      <c r="P82" s="13">
        <v>15511</v>
      </c>
      <c r="Q82" s="13">
        <v>145800</v>
      </c>
      <c r="R82" s="13">
        <v>6373</v>
      </c>
      <c r="S82" s="13">
        <v>2500</v>
      </c>
      <c r="T82" s="13"/>
      <c r="U82" s="13">
        <v>3946</v>
      </c>
      <c r="V82" s="13">
        <v>2100</v>
      </c>
      <c r="W82" s="13"/>
      <c r="X82" s="13"/>
      <c r="Y82" s="13"/>
      <c r="Z82" s="16"/>
      <c r="AA82" s="13"/>
      <c r="AB82" s="13"/>
      <c r="AC82" s="34">
        <v>10004</v>
      </c>
      <c r="AD82" s="13"/>
      <c r="AE82" s="13">
        <v>100</v>
      </c>
      <c r="AF82" s="13"/>
      <c r="AG82" s="13">
        <v>3800</v>
      </c>
      <c r="AH82" s="13">
        <v>500</v>
      </c>
      <c r="AI82" s="13"/>
    </row>
    <row r="83" spans="1:36" s="5" customFormat="1" x14ac:dyDescent="0.25">
      <c r="A83" s="14">
        <f t="shared" si="96"/>
        <v>75</v>
      </c>
      <c r="B83" s="15" t="s">
        <v>121</v>
      </c>
      <c r="C83" s="13">
        <v>33325</v>
      </c>
      <c r="D83" s="13">
        <v>25</v>
      </c>
      <c r="E83" s="13"/>
      <c r="F83" s="13"/>
      <c r="G83" s="13"/>
      <c r="H83" s="16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6"/>
      <c r="AA83" s="13"/>
      <c r="AB83" s="13"/>
      <c r="AC83" s="34"/>
      <c r="AD83" s="13"/>
      <c r="AE83" s="13"/>
      <c r="AF83" s="13"/>
      <c r="AG83" s="13"/>
      <c r="AH83" s="13"/>
      <c r="AI83" s="13"/>
    </row>
    <row r="84" spans="1:36" s="5" customFormat="1" x14ac:dyDescent="0.25">
      <c r="A84" s="14">
        <f t="shared" si="96"/>
        <v>76</v>
      </c>
      <c r="B84" s="15" t="s">
        <v>122</v>
      </c>
      <c r="C84" s="13"/>
      <c r="D84" s="13"/>
      <c r="E84" s="13">
        <f>F84+G84+H84+J84+L84</f>
        <v>122622</v>
      </c>
      <c r="F84" s="13">
        <v>88346</v>
      </c>
      <c r="G84" s="13">
        <v>13064</v>
      </c>
      <c r="H84" s="16">
        <v>10621</v>
      </c>
      <c r="I84" s="13">
        <v>1715</v>
      </c>
      <c r="J84" s="13">
        <v>1721</v>
      </c>
      <c r="K84" s="13">
        <v>6885</v>
      </c>
      <c r="L84" s="13">
        <v>8870</v>
      </c>
      <c r="M84" s="13">
        <v>18000</v>
      </c>
      <c r="N84" s="13">
        <f>SUM(O84+P84+R84+S84+T84+U84+V84+W84+X84+Y84+Z84+AA84)</f>
        <v>62436</v>
      </c>
      <c r="O84" s="13">
        <v>35416</v>
      </c>
      <c r="P84" s="13">
        <v>17579</v>
      </c>
      <c r="Q84" s="13">
        <v>165240</v>
      </c>
      <c r="R84" s="13">
        <v>6691</v>
      </c>
      <c r="S84" s="13">
        <v>2400</v>
      </c>
      <c r="T84" s="13"/>
      <c r="U84" s="13"/>
      <c r="V84" s="13">
        <v>350</v>
      </c>
      <c r="W84" s="13"/>
      <c r="X84" s="13"/>
      <c r="Y84" s="13"/>
      <c r="Z84" s="16"/>
      <c r="AA84" s="13"/>
      <c r="AB84" s="13"/>
      <c r="AC84" s="34">
        <v>11168</v>
      </c>
      <c r="AD84" s="13"/>
      <c r="AE84" s="13"/>
      <c r="AF84" s="13"/>
      <c r="AG84" s="13">
        <v>869</v>
      </c>
      <c r="AH84" s="13"/>
      <c r="AI84" s="13"/>
    </row>
    <row r="85" spans="1:36" s="5" customFormat="1" x14ac:dyDescent="0.25">
      <c r="A85" s="14">
        <f t="shared" si="96"/>
        <v>77</v>
      </c>
      <c r="B85" s="15" t="s">
        <v>123</v>
      </c>
      <c r="C85" s="13">
        <v>32484</v>
      </c>
      <c r="D85" s="13">
        <v>25</v>
      </c>
      <c r="E85" s="13"/>
      <c r="F85" s="13"/>
      <c r="G85" s="13"/>
      <c r="H85" s="16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6"/>
      <c r="AA85" s="13"/>
      <c r="AB85" s="13"/>
      <c r="AC85" s="34"/>
      <c r="AD85" s="13"/>
      <c r="AE85" s="13"/>
      <c r="AF85" s="13"/>
      <c r="AG85" s="13"/>
      <c r="AH85" s="13"/>
      <c r="AI85" s="13"/>
    </row>
    <row r="86" spans="1:36" s="5" customFormat="1" x14ac:dyDescent="0.25">
      <c r="A86" s="14">
        <f t="shared" si="96"/>
        <v>78</v>
      </c>
      <c r="B86" s="15" t="s">
        <v>124</v>
      </c>
      <c r="C86" s="13">
        <v>14851</v>
      </c>
      <c r="D86" s="13">
        <v>5</v>
      </c>
      <c r="E86" s="13">
        <f>F86+G86+H86+J86+L86</f>
        <v>147266</v>
      </c>
      <c r="F86" s="13">
        <v>104336</v>
      </c>
      <c r="G86" s="13">
        <v>13976</v>
      </c>
      <c r="H86" s="16">
        <v>14425</v>
      </c>
      <c r="I86" s="13">
        <v>1397</v>
      </c>
      <c r="J86" s="13">
        <v>1013</v>
      </c>
      <c r="K86" s="13">
        <v>4050</v>
      </c>
      <c r="L86" s="13">
        <v>13516</v>
      </c>
      <c r="M86" s="13">
        <v>26570</v>
      </c>
      <c r="N86" s="13">
        <f>SUM(O86+P86+R86+S86+T86+U86+V86+W86+X86+Y86+Z86+AA86)</f>
        <v>70161</v>
      </c>
      <c r="O86" s="13">
        <v>41825</v>
      </c>
      <c r="P86" s="13">
        <v>10340</v>
      </c>
      <c r="Q86" s="13">
        <v>97200</v>
      </c>
      <c r="R86" s="13">
        <v>10196</v>
      </c>
      <c r="S86" s="13">
        <v>2000</v>
      </c>
      <c r="T86" s="13"/>
      <c r="U86" s="13">
        <v>2400</v>
      </c>
      <c r="V86" s="13">
        <v>3400</v>
      </c>
      <c r="W86" s="13"/>
      <c r="X86" s="13"/>
      <c r="Y86" s="13"/>
      <c r="Z86" s="16"/>
      <c r="AA86" s="13"/>
      <c r="AB86" s="13"/>
      <c r="AC86" s="34">
        <v>4373</v>
      </c>
      <c r="AD86" s="13"/>
      <c r="AE86" s="13"/>
      <c r="AF86" s="13"/>
      <c r="AG86" s="13">
        <v>3600</v>
      </c>
      <c r="AH86" s="13">
        <v>370</v>
      </c>
      <c r="AI86" s="13"/>
    </row>
    <row r="87" spans="1:36" s="5" customFormat="1" x14ac:dyDescent="0.25">
      <c r="A87" s="14">
        <f t="shared" si="96"/>
        <v>79</v>
      </c>
      <c r="B87" s="15" t="s">
        <v>125</v>
      </c>
      <c r="C87" s="13">
        <v>2662</v>
      </c>
      <c r="D87" s="13"/>
      <c r="E87" s="13">
        <f>F87+G87+H87+J87+L87</f>
        <v>24993</v>
      </c>
      <c r="F87" s="13">
        <v>18700</v>
      </c>
      <c r="G87" s="13">
        <v>2561</v>
      </c>
      <c r="H87" s="16">
        <v>2518</v>
      </c>
      <c r="I87" s="13">
        <v>426</v>
      </c>
      <c r="J87" s="13">
        <v>228</v>
      </c>
      <c r="K87" s="13">
        <v>911.24999999999989</v>
      </c>
      <c r="L87" s="13">
        <v>986</v>
      </c>
      <c r="M87" s="13">
        <v>4707</v>
      </c>
      <c r="N87" s="13">
        <f>SUM(O87+P87+R87+S87+T87+U87+V87+W87+X87+Y87+Z87+AA87)</f>
        <v>10566</v>
      </c>
      <c r="O87" s="13">
        <v>7496</v>
      </c>
      <c r="P87" s="13">
        <v>2327</v>
      </c>
      <c r="Q87" s="13">
        <v>21869.999999999996</v>
      </c>
      <c r="R87" s="13">
        <v>743</v>
      </c>
      <c r="S87" s="13"/>
      <c r="T87" s="13"/>
      <c r="U87" s="13"/>
      <c r="V87" s="13"/>
      <c r="W87" s="13"/>
      <c r="X87" s="13"/>
      <c r="Y87" s="13"/>
      <c r="Z87" s="16"/>
      <c r="AA87" s="13"/>
      <c r="AB87" s="13"/>
      <c r="AC87" s="34">
        <v>1457</v>
      </c>
      <c r="AD87" s="13"/>
      <c r="AE87" s="13"/>
      <c r="AF87" s="13"/>
      <c r="AG87" s="13">
        <v>550</v>
      </c>
      <c r="AH87" s="13"/>
      <c r="AI87" s="13"/>
    </row>
    <row r="88" spans="1:36" s="5" customFormat="1" x14ac:dyDescent="0.25">
      <c r="A88" s="14">
        <f t="shared" si="96"/>
        <v>80</v>
      </c>
      <c r="B88" s="15" t="s">
        <v>126</v>
      </c>
      <c r="C88" s="13"/>
      <c r="D88" s="13"/>
      <c r="E88" s="13">
        <f>F88+G88+H88+J88+L88</f>
        <v>95284</v>
      </c>
      <c r="F88" s="13">
        <v>63728</v>
      </c>
      <c r="G88" s="13">
        <v>8991</v>
      </c>
      <c r="H88" s="16">
        <v>8591</v>
      </c>
      <c r="I88" s="13">
        <v>579</v>
      </c>
      <c r="J88" s="13">
        <v>810</v>
      </c>
      <c r="K88" s="13">
        <v>3240</v>
      </c>
      <c r="L88" s="13">
        <v>13164</v>
      </c>
      <c r="M88" s="13">
        <v>5500</v>
      </c>
      <c r="N88" s="13">
        <f>SUM(O88+P88+R88+S88+T88+U88+V88+W88+X88+Y88+Z88+AA88)</f>
        <v>46300</v>
      </c>
      <c r="O88" s="13">
        <v>25547</v>
      </c>
      <c r="P88" s="13">
        <v>8272</v>
      </c>
      <c r="Q88" s="13">
        <v>77760</v>
      </c>
      <c r="R88" s="13">
        <v>9931</v>
      </c>
      <c r="S88" s="13"/>
      <c r="T88" s="13"/>
      <c r="U88" s="13">
        <v>1550</v>
      </c>
      <c r="V88" s="13">
        <v>1000</v>
      </c>
      <c r="W88" s="13"/>
      <c r="X88" s="13"/>
      <c r="Y88" s="13"/>
      <c r="Z88" s="16"/>
      <c r="AA88" s="13"/>
      <c r="AB88" s="13"/>
      <c r="AC88" s="34">
        <v>3400</v>
      </c>
      <c r="AD88" s="13"/>
      <c r="AE88" s="13"/>
      <c r="AF88" s="13"/>
      <c r="AG88" s="13">
        <v>1200</v>
      </c>
      <c r="AH88" s="13"/>
      <c r="AI88" s="13"/>
    </row>
    <row r="89" spans="1:36" s="38" customFormat="1" x14ac:dyDescent="0.25">
      <c r="A89" s="19"/>
      <c r="B89" s="19" t="s">
        <v>127</v>
      </c>
      <c r="C89" s="20">
        <f>SUM(C74:C88)</f>
        <v>292143</v>
      </c>
      <c r="D89" s="20">
        <f t="shared" ref="D89:G89" si="97">SUM(D74:D88)</f>
        <v>95</v>
      </c>
      <c r="E89" s="20">
        <f t="shared" si="97"/>
        <v>1675606</v>
      </c>
      <c r="F89" s="20">
        <f t="shared" si="97"/>
        <v>1173550</v>
      </c>
      <c r="G89" s="20">
        <f t="shared" si="97"/>
        <v>170286</v>
      </c>
      <c r="H89" s="21">
        <f t="shared" ref="H89" si="98">SUM(H74:H88)</f>
        <v>148893</v>
      </c>
      <c r="I89" s="20">
        <f t="shared" ref="I89" si="99">SUM(I74:I88)</f>
        <v>14791</v>
      </c>
      <c r="J89" s="21">
        <f t="shared" ref="J89" si="100">SUM(J74:J88)</f>
        <v>18223</v>
      </c>
      <c r="K89" s="20">
        <f t="shared" ref="K89" si="101">SUM(K74:K88)</f>
        <v>72900</v>
      </c>
      <c r="L89" s="20">
        <f t="shared" ref="L89" si="102">SUM(L74:L88)</f>
        <v>164654</v>
      </c>
      <c r="M89" s="20">
        <f t="shared" ref="M89" si="103">SUM(M74:M88)</f>
        <v>290543</v>
      </c>
      <c r="N89" s="20">
        <f t="shared" ref="N89" si="104">SUM(N74:N88)</f>
        <v>881598</v>
      </c>
      <c r="O89" s="20">
        <f t="shared" ref="O89" si="105">SUM(O74:O88)</f>
        <v>461955</v>
      </c>
      <c r="P89" s="20">
        <f t="shared" ref="P89" si="106">SUM(P74:P88)</f>
        <v>186128</v>
      </c>
      <c r="Q89" s="20">
        <f t="shared" ref="Q89" si="107">SUM(Q74:Q88)</f>
        <v>1749600</v>
      </c>
      <c r="R89" s="20">
        <f t="shared" ref="R89" si="108">SUM(R74:R88)</f>
        <v>124213</v>
      </c>
      <c r="S89" s="20">
        <f t="shared" ref="S89" si="109">SUM(S74:S88)</f>
        <v>25120</v>
      </c>
      <c r="T89" s="20">
        <f t="shared" ref="T89" si="110">SUM(T74:T88)</f>
        <v>0</v>
      </c>
      <c r="U89" s="20">
        <f t="shared" ref="U89" si="111">SUM(U74:U88)</f>
        <v>17816</v>
      </c>
      <c r="V89" s="20">
        <f t="shared" ref="V89" si="112">SUM(V74:V88)</f>
        <v>14290</v>
      </c>
      <c r="W89" s="20">
        <f t="shared" ref="W89" si="113">SUM(W74:W88)</f>
        <v>0</v>
      </c>
      <c r="X89" s="20">
        <f t="shared" ref="X89" si="114">SUM(X74:X88)</f>
        <v>1000</v>
      </c>
      <c r="Y89" s="20">
        <f t="shared" ref="Y89" si="115">SUM(Y74:Y88)</f>
        <v>50000</v>
      </c>
      <c r="Z89" s="20">
        <f t="shared" ref="Z89" si="116">SUM(Z74:Z88)</f>
        <v>744</v>
      </c>
      <c r="AA89" s="20">
        <f t="shared" ref="AA89" si="117">SUM(AA74:AA88)</f>
        <v>332</v>
      </c>
      <c r="AB89" s="20">
        <f t="shared" ref="AB89" si="118">SUM(AB74:AB88)</f>
        <v>4320</v>
      </c>
      <c r="AC89" s="20">
        <f t="shared" ref="AC89" si="119">SUM(AC74:AC88)</f>
        <v>89487</v>
      </c>
      <c r="AD89" s="20">
        <f t="shared" ref="AD89" si="120">SUM(AD74:AD88)</f>
        <v>0</v>
      </c>
      <c r="AE89" s="20">
        <f t="shared" ref="AE89" si="121">SUM(AE74:AE88)</f>
        <v>350</v>
      </c>
      <c r="AF89" s="20">
        <f t="shared" ref="AF89" si="122">SUM(AF74:AF88)</f>
        <v>408</v>
      </c>
      <c r="AG89" s="20">
        <f t="shared" ref="AG89" si="123">SUM(AG74:AG88)</f>
        <v>27369</v>
      </c>
      <c r="AH89" s="20">
        <f t="shared" ref="AH89" si="124">SUM(AH74:AH88)</f>
        <v>4830</v>
      </c>
      <c r="AI89" s="20">
        <f t="shared" ref="AI89" si="125">SUM(AI74:AI88)</f>
        <v>0</v>
      </c>
      <c r="AJ89" s="37"/>
    </row>
    <row r="90" spans="1:36" s="5" customFormat="1" ht="37.5" x14ac:dyDescent="0.25">
      <c r="A90" s="17">
        <f>A88+1</f>
        <v>81</v>
      </c>
      <c r="B90" s="15" t="s">
        <v>128</v>
      </c>
      <c r="C90" s="13"/>
      <c r="D90" s="13"/>
      <c r="E90" s="13">
        <f>F90+G90+H90+J90+L90</f>
        <v>1478</v>
      </c>
      <c r="F90" s="13"/>
      <c r="G90" s="13"/>
      <c r="H90" s="13"/>
      <c r="I90" s="13"/>
      <c r="J90" s="13"/>
      <c r="K90" s="13"/>
      <c r="L90" s="13">
        <v>1478</v>
      </c>
      <c r="M90" s="13"/>
      <c r="N90" s="13">
        <f>SUM(O90+P90+R90+S90+T90+U90+V90+W90+X90+Y90+Z90+AA90)</f>
        <v>3777</v>
      </c>
      <c r="O90" s="13"/>
      <c r="P90" s="13"/>
      <c r="Q90" s="13"/>
      <c r="R90" s="13">
        <v>1115</v>
      </c>
      <c r="S90" s="13">
        <v>1000</v>
      </c>
      <c r="T90" s="13"/>
      <c r="U90" s="13"/>
      <c r="V90" s="13"/>
      <c r="W90" s="13"/>
      <c r="X90" s="13"/>
      <c r="Y90" s="13"/>
      <c r="Z90" s="16"/>
      <c r="AA90" s="13">
        <v>1662</v>
      </c>
      <c r="AB90" s="13">
        <v>21600</v>
      </c>
      <c r="AC90" s="34">
        <v>36027</v>
      </c>
      <c r="AD90" s="13">
        <v>1721</v>
      </c>
      <c r="AE90" s="13">
        <v>220</v>
      </c>
      <c r="AF90" s="13">
        <v>2314</v>
      </c>
      <c r="AG90" s="13">
        <v>500</v>
      </c>
      <c r="AH90" s="13">
        <v>200</v>
      </c>
      <c r="AI90" s="13"/>
    </row>
    <row r="91" spans="1:36" s="5" customFormat="1" ht="37.5" x14ac:dyDescent="0.25">
      <c r="A91" s="14">
        <f>A90+1</f>
        <v>82</v>
      </c>
      <c r="B91" s="15" t="s">
        <v>129</v>
      </c>
      <c r="C91" s="13"/>
      <c r="D91" s="13"/>
      <c r="E91" s="13">
        <f>F91+G91+H91+J91+L91</f>
        <v>803</v>
      </c>
      <c r="F91" s="13"/>
      <c r="G91" s="13"/>
      <c r="H91" s="13"/>
      <c r="I91" s="13"/>
      <c r="J91" s="13">
        <v>99</v>
      </c>
      <c r="K91" s="13">
        <v>394.2</v>
      </c>
      <c r="L91" s="13">
        <v>704</v>
      </c>
      <c r="M91" s="13">
        <v>10000</v>
      </c>
      <c r="N91" s="13">
        <f>SUM(O91+P91+R91+S91+T91+U91+V91+W91+X91+Y91+Z91+AA91)</f>
        <v>5357</v>
      </c>
      <c r="O91" s="13"/>
      <c r="P91" s="13">
        <v>1007</v>
      </c>
      <c r="Q91" s="13">
        <v>9460.7999999999993</v>
      </c>
      <c r="R91" s="13">
        <v>531</v>
      </c>
      <c r="S91" s="13">
        <v>860</v>
      </c>
      <c r="T91" s="13">
        <v>2350</v>
      </c>
      <c r="U91" s="13"/>
      <c r="V91" s="13"/>
      <c r="W91" s="13"/>
      <c r="X91" s="13"/>
      <c r="Y91" s="13"/>
      <c r="Z91" s="16"/>
      <c r="AA91" s="13">
        <v>609</v>
      </c>
      <c r="AB91" s="13">
        <v>7920</v>
      </c>
      <c r="AC91" s="34">
        <v>21136</v>
      </c>
      <c r="AD91" s="13">
        <v>179</v>
      </c>
      <c r="AE91" s="13"/>
      <c r="AF91" s="13">
        <v>593</v>
      </c>
      <c r="AG91" s="13">
        <v>300</v>
      </c>
      <c r="AH91" s="13">
        <v>20</v>
      </c>
      <c r="AI91" s="13"/>
    </row>
    <row r="92" spans="1:36" s="5" customFormat="1" ht="37.5" x14ac:dyDescent="0.25">
      <c r="A92" s="14">
        <f t="shared" ref="A92:A116" si="126">A91+1</f>
        <v>83</v>
      </c>
      <c r="B92" s="15" t="s">
        <v>130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6"/>
      <c r="AA92" s="13"/>
      <c r="AB92" s="13"/>
      <c r="AC92" s="34">
        <v>2544</v>
      </c>
      <c r="AD92" s="13"/>
      <c r="AE92" s="13"/>
      <c r="AF92" s="13">
        <v>57</v>
      </c>
      <c r="AG92" s="13">
        <v>200</v>
      </c>
      <c r="AH92" s="13"/>
      <c r="AI92" s="13"/>
    </row>
    <row r="93" spans="1:36" s="5" customFormat="1" ht="37.5" x14ac:dyDescent="0.25">
      <c r="A93" s="14">
        <f t="shared" si="126"/>
        <v>84</v>
      </c>
      <c r="B93" s="15" t="s">
        <v>131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>
        <v>5475</v>
      </c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6"/>
      <c r="AA93" s="13"/>
      <c r="AB93" s="13"/>
      <c r="AC93" s="34">
        <v>6210</v>
      </c>
      <c r="AD93" s="13"/>
      <c r="AE93" s="13"/>
      <c r="AF93" s="13"/>
      <c r="AG93" s="13">
        <v>1500</v>
      </c>
      <c r="AH93" s="13"/>
      <c r="AI93" s="13"/>
    </row>
    <row r="94" spans="1:36" s="5" customFormat="1" ht="37.5" x14ac:dyDescent="0.25">
      <c r="A94" s="14">
        <f t="shared" si="126"/>
        <v>85</v>
      </c>
      <c r="B94" s="15" t="s">
        <v>132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>
        <f>SUM(O94+P94+R94+S94+T94+U94+V94+W94+X94+Y94+Z94+AA94)</f>
        <v>6700</v>
      </c>
      <c r="O94" s="13"/>
      <c r="P94" s="13"/>
      <c r="Q94" s="13"/>
      <c r="R94" s="13"/>
      <c r="S94" s="13">
        <v>2500</v>
      </c>
      <c r="T94" s="13">
        <v>1000</v>
      </c>
      <c r="U94" s="13"/>
      <c r="V94" s="13">
        <v>2000</v>
      </c>
      <c r="W94" s="13">
        <v>1200</v>
      </c>
      <c r="X94" s="13"/>
      <c r="Y94" s="13"/>
      <c r="Z94" s="16"/>
      <c r="AA94" s="13"/>
      <c r="AB94" s="13"/>
      <c r="AC94" s="34">
        <v>7103</v>
      </c>
      <c r="AD94" s="13">
        <v>7000</v>
      </c>
      <c r="AE94" s="13"/>
      <c r="AF94" s="13">
        <v>103</v>
      </c>
      <c r="AG94" s="13">
        <v>10300</v>
      </c>
      <c r="AH94" s="13">
        <v>10300</v>
      </c>
      <c r="AI94" s="13"/>
    </row>
    <row r="95" spans="1:36" s="5" customFormat="1" ht="37.5" x14ac:dyDescent="0.25">
      <c r="A95" s="14">
        <f t="shared" si="126"/>
        <v>86</v>
      </c>
      <c r="B95" s="15" t="s">
        <v>133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>
        <v>17987</v>
      </c>
      <c r="N95" s="13">
        <f>SUM(O95+P95+R95+S95+T95+U95+V95+W95+X95+Y95+Z95+AA95)</f>
        <v>2500</v>
      </c>
      <c r="O95" s="13"/>
      <c r="P95" s="13"/>
      <c r="Q95" s="13"/>
      <c r="R95" s="13"/>
      <c r="S95" s="13">
        <v>300</v>
      </c>
      <c r="T95" s="13">
        <v>2200</v>
      </c>
      <c r="U95" s="13"/>
      <c r="V95" s="13"/>
      <c r="W95" s="13"/>
      <c r="X95" s="13"/>
      <c r="Y95" s="13"/>
      <c r="Z95" s="16"/>
      <c r="AA95" s="13"/>
      <c r="AB95" s="13"/>
      <c r="AC95" s="34">
        <v>4040</v>
      </c>
      <c r="AD95" s="13"/>
      <c r="AE95" s="13"/>
      <c r="AF95" s="13">
        <v>1100</v>
      </c>
      <c r="AG95" s="13"/>
      <c r="AH95" s="13"/>
      <c r="AI95" s="13"/>
    </row>
    <row r="96" spans="1:36" s="5" customFormat="1" ht="37.5" x14ac:dyDescent="0.25">
      <c r="A96" s="14">
        <f t="shared" si="126"/>
        <v>87</v>
      </c>
      <c r="B96" s="15" t="s">
        <v>134</v>
      </c>
      <c r="C96" s="13"/>
      <c r="D96" s="13"/>
      <c r="E96" s="13">
        <f>F96+G96+H96+J96+L96</f>
        <v>31453</v>
      </c>
      <c r="F96" s="13">
        <v>23001</v>
      </c>
      <c r="G96" s="13">
        <v>1827</v>
      </c>
      <c r="H96" s="13">
        <v>3664</v>
      </c>
      <c r="I96" s="13">
        <v>1219</v>
      </c>
      <c r="J96" s="13">
        <v>990</v>
      </c>
      <c r="K96" s="13">
        <v>3960</v>
      </c>
      <c r="L96" s="13">
        <v>1971</v>
      </c>
      <c r="M96" s="13">
        <v>7773</v>
      </c>
      <c r="N96" s="13">
        <f>SUM(O96+P96+R96+S96+T96+U96+V96+W96+X96+Y96+Z96+AA96)</f>
        <v>22567</v>
      </c>
      <c r="O96" s="13">
        <v>9220</v>
      </c>
      <c r="P96" s="13">
        <v>627</v>
      </c>
      <c r="Q96" s="13">
        <v>5895</v>
      </c>
      <c r="R96" s="13">
        <v>1487</v>
      </c>
      <c r="S96" s="13">
        <v>4259</v>
      </c>
      <c r="T96" s="13"/>
      <c r="U96" s="13">
        <v>5400</v>
      </c>
      <c r="V96" s="13">
        <v>1574</v>
      </c>
      <c r="W96" s="13"/>
      <c r="X96" s="13"/>
      <c r="Y96" s="13"/>
      <c r="Z96" s="16"/>
      <c r="AA96" s="13"/>
      <c r="AB96" s="13"/>
      <c r="AC96" s="34">
        <v>9399</v>
      </c>
      <c r="AD96" s="13">
        <v>160</v>
      </c>
      <c r="AE96" s="13">
        <v>350</v>
      </c>
      <c r="AF96" s="13">
        <v>20</v>
      </c>
      <c r="AG96" s="13">
        <v>350</v>
      </c>
      <c r="AH96" s="13"/>
      <c r="AI96" s="13"/>
    </row>
    <row r="97" spans="1:35" s="5" customFormat="1" ht="37.5" x14ac:dyDescent="0.25">
      <c r="A97" s="14">
        <f t="shared" si="126"/>
        <v>88</v>
      </c>
      <c r="B97" s="15" t="s">
        <v>135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6"/>
      <c r="AA97" s="13"/>
      <c r="AB97" s="13"/>
      <c r="AC97" s="34">
        <v>2426</v>
      </c>
      <c r="AD97" s="13"/>
      <c r="AE97" s="13"/>
      <c r="AF97" s="13"/>
      <c r="AG97" s="13"/>
      <c r="AH97" s="13"/>
      <c r="AI97" s="13"/>
    </row>
    <row r="98" spans="1:35" s="5" customFormat="1" ht="37.5" x14ac:dyDescent="0.25">
      <c r="A98" s="14">
        <f t="shared" si="126"/>
        <v>89</v>
      </c>
      <c r="B98" s="15" t="s">
        <v>136</v>
      </c>
      <c r="C98" s="13"/>
      <c r="D98" s="13"/>
      <c r="E98" s="13">
        <f>F98+G98+H98+J98+L98</f>
        <v>4224</v>
      </c>
      <c r="F98" s="13"/>
      <c r="G98" s="13"/>
      <c r="H98" s="13"/>
      <c r="I98" s="13"/>
      <c r="J98" s="13"/>
      <c r="K98" s="13"/>
      <c r="L98" s="13">
        <v>4224</v>
      </c>
      <c r="M98" s="13"/>
      <c r="N98" s="13">
        <f t="shared" ref="N98:N103" si="127">SUM(O98+P98+R98+S98+T98+U98+V98+W98+X98+Y98+Z98+AA98)</f>
        <v>149210</v>
      </c>
      <c r="O98" s="13"/>
      <c r="P98" s="13"/>
      <c r="Q98" s="13"/>
      <c r="R98" s="13">
        <v>3186</v>
      </c>
      <c r="S98" s="13">
        <v>17000</v>
      </c>
      <c r="T98" s="13">
        <v>7000</v>
      </c>
      <c r="U98" s="13">
        <v>22000</v>
      </c>
      <c r="V98" s="13">
        <v>5024</v>
      </c>
      <c r="W98" s="13"/>
      <c r="X98" s="13"/>
      <c r="Y98" s="13">
        <v>95000</v>
      </c>
      <c r="Z98" s="16"/>
      <c r="AA98" s="13"/>
      <c r="AB98" s="13"/>
      <c r="AC98" s="34"/>
      <c r="AD98" s="13"/>
      <c r="AE98" s="13"/>
      <c r="AF98" s="13"/>
      <c r="AG98" s="13">
        <v>3500</v>
      </c>
      <c r="AH98" s="13"/>
      <c r="AI98" s="13"/>
    </row>
    <row r="99" spans="1:35" s="5" customFormat="1" ht="37.5" x14ac:dyDescent="0.25">
      <c r="A99" s="14">
        <f t="shared" si="126"/>
        <v>90</v>
      </c>
      <c r="B99" s="15" t="s">
        <v>137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>
        <f t="shared" si="127"/>
        <v>500</v>
      </c>
      <c r="O99" s="13"/>
      <c r="P99" s="13"/>
      <c r="Q99" s="13"/>
      <c r="R99" s="13"/>
      <c r="S99" s="13">
        <v>500</v>
      </c>
      <c r="T99" s="13"/>
      <c r="U99" s="13"/>
      <c r="V99" s="13"/>
      <c r="W99" s="13"/>
      <c r="X99" s="13"/>
      <c r="Y99" s="13"/>
      <c r="Z99" s="16"/>
      <c r="AA99" s="13"/>
      <c r="AB99" s="13"/>
      <c r="AC99" s="34">
        <v>2500</v>
      </c>
      <c r="AD99" s="13"/>
      <c r="AE99" s="13">
        <v>2500</v>
      </c>
      <c r="AF99" s="13"/>
      <c r="AG99" s="13">
        <v>700</v>
      </c>
      <c r="AH99" s="13"/>
      <c r="AI99" s="13"/>
    </row>
    <row r="100" spans="1:35" s="5" customFormat="1" ht="37.5" x14ac:dyDescent="0.25">
      <c r="A100" s="14">
        <f t="shared" si="126"/>
        <v>91</v>
      </c>
      <c r="B100" s="15" t="s">
        <v>138</v>
      </c>
      <c r="C100" s="13"/>
      <c r="D100" s="13"/>
      <c r="E100" s="13">
        <f>F100+G100+H100+J100+L100</f>
        <v>6307</v>
      </c>
      <c r="F100" s="13"/>
      <c r="G100" s="13"/>
      <c r="H100" s="13"/>
      <c r="I100" s="13"/>
      <c r="J100" s="13">
        <v>6307</v>
      </c>
      <c r="K100" s="13">
        <v>25228.799999999999</v>
      </c>
      <c r="L100" s="13"/>
      <c r="M100" s="13">
        <v>874</v>
      </c>
      <c r="N100" s="13">
        <f t="shared" si="127"/>
        <v>64414</v>
      </c>
      <c r="O100" s="13"/>
      <c r="P100" s="13">
        <v>64414</v>
      </c>
      <c r="Q100" s="13">
        <v>605491.19999999995</v>
      </c>
      <c r="R100" s="13"/>
      <c r="S100" s="13"/>
      <c r="T100" s="13"/>
      <c r="U100" s="13"/>
      <c r="V100" s="13"/>
      <c r="W100" s="13"/>
      <c r="X100" s="13"/>
      <c r="Y100" s="13"/>
      <c r="Z100" s="16"/>
      <c r="AA100" s="13"/>
      <c r="AB100" s="13"/>
      <c r="AC100" s="34"/>
      <c r="AD100" s="13"/>
      <c r="AE100" s="13"/>
      <c r="AF100" s="13"/>
      <c r="AG100" s="13"/>
      <c r="AH100" s="13"/>
      <c r="AI100" s="13"/>
    </row>
    <row r="101" spans="1:35" s="5" customFormat="1" ht="37.5" x14ac:dyDescent="0.25">
      <c r="A101" s="14">
        <f t="shared" si="126"/>
        <v>92</v>
      </c>
      <c r="B101" s="15" t="s">
        <v>139</v>
      </c>
      <c r="C101" s="13"/>
      <c r="D101" s="13"/>
      <c r="E101" s="13">
        <f>F101+G101+H101+J101+L101</f>
        <v>4335</v>
      </c>
      <c r="F101" s="13"/>
      <c r="G101" s="13"/>
      <c r="H101" s="13"/>
      <c r="I101" s="13"/>
      <c r="J101" s="13">
        <v>4335</v>
      </c>
      <c r="K101" s="13">
        <v>17344.8</v>
      </c>
      <c r="L101" s="13"/>
      <c r="M101" s="13">
        <v>474</v>
      </c>
      <c r="N101" s="13">
        <f t="shared" si="127"/>
        <v>44285</v>
      </c>
      <c r="O101" s="13"/>
      <c r="P101" s="13">
        <v>44285</v>
      </c>
      <c r="Q101" s="13">
        <v>416275.20000000001</v>
      </c>
      <c r="R101" s="13"/>
      <c r="S101" s="13"/>
      <c r="T101" s="13"/>
      <c r="U101" s="13"/>
      <c r="V101" s="13"/>
      <c r="W101" s="13"/>
      <c r="X101" s="13"/>
      <c r="Y101" s="13"/>
      <c r="Z101" s="16"/>
      <c r="AA101" s="13"/>
      <c r="AB101" s="13"/>
      <c r="AC101" s="34"/>
      <c r="AD101" s="13"/>
      <c r="AE101" s="13"/>
      <c r="AF101" s="13"/>
      <c r="AG101" s="13"/>
      <c r="AH101" s="13"/>
      <c r="AI101" s="13"/>
    </row>
    <row r="102" spans="1:35" s="5" customFormat="1" ht="37.5" x14ac:dyDescent="0.25">
      <c r="A102" s="14">
        <f t="shared" si="126"/>
        <v>93</v>
      </c>
      <c r="B102" s="15" t="s">
        <v>140</v>
      </c>
      <c r="C102" s="13"/>
      <c r="D102" s="13"/>
      <c r="E102" s="13">
        <f>F102+G102+H102+J102+L102</f>
        <v>109363</v>
      </c>
      <c r="F102" s="13">
        <v>88693</v>
      </c>
      <c r="G102" s="13">
        <v>2659</v>
      </c>
      <c r="H102" s="13">
        <v>11950</v>
      </c>
      <c r="I102" s="13">
        <v>991</v>
      </c>
      <c r="J102" s="13">
        <v>148</v>
      </c>
      <c r="K102" s="13">
        <v>591.30000000000007</v>
      </c>
      <c r="L102" s="13">
        <v>5913</v>
      </c>
      <c r="M102" s="13">
        <v>22921</v>
      </c>
      <c r="N102" s="13">
        <f t="shared" si="127"/>
        <v>41525</v>
      </c>
      <c r="O102" s="13">
        <v>35554</v>
      </c>
      <c r="P102" s="13">
        <v>1510</v>
      </c>
      <c r="Q102" s="13">
        <v>14191.2</v>
      </c>
      <c r="R102" s="13">
        <v>4461</v>
      </c>
      <c r="S102" s="13"/>
      <c r="T102" s="13"/>
      <c r="U102" s="13"/>
      <c r="V102" s="13"/>
      <c r="W102" s="13"/>
      <c r="X102" s="13"/>
      <c r="Y102" s="13"/>
      <c r="Z102" s="16"/>
      <c r="AA102" s="13"/>
      <c r="AB102" s="13"/>
      <c r="AC102" s="34"/>
      <c r="AD102" s="13"/>
      <c r="AE102" s="13"/>
      <c r="AF102" s="13"/>
      <c r="AG102" s="13"/>
      <c r="AH102" s="13"/>
      <c r="AI102" s="13"/>
    </row>
    <row r="103" spans="1:35" s="5" customFormat="1" ht="37.5" x14ac:dyDescent="0.25">
      <c r="A103" s="14">
        <f t="shared" si="126"/>
        <v>94</v>
      </c>
      <c r="B103" s="15" t="s">
        <v>141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>
        <f t="shared" si="127"/>
        <v>5590</v>
      </c>
      <c r="O103" s="13"/>
      <c r="P103" s="13"/>
      <c r="Q103" s="13"/>
      <c r="R103" s="13"/>
      <c r="S103" s="13"/>
      <c r="T103" s="13"/>
      <c r="U103" s="13">
        <v>5590</v>
      </c>
      <c r="V103" s="13"/>
      <c r="W103" s="13"/>
      <c r="X103" s="13"/>
      <c r="Y103" s="13"/>
      <c r="Z103" s="16"/>
      <c r="AA103" s="13"/>
      <c r="AB103" s="13"/>
      <c r="AC103" s="34"/>
      <c r="AD103" s="13"/>
      <c r="AE103" s="13"/>
      <c r="AF103" s="13"/>
      <c r="AG103" s="13">
        <v>480</v>
      </c>
      <c r="AH103" s="13"/>
      <c r="AI103" s="13"/>
    </row>
    <row r="104" spans="1:35" s="5" customFormat="1" ht="37.5" x14ac:dyDescent="0.25">
      <c r="A104" s="14">
        <f t="shared" si="126"/>
        <v>95</v>
      </c>
      <c r="B104" s="15" t="s">
        <v>142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6"/>
      <c r="AA104" s="13"/>
      <c r="AB104" s="13"/>
      <c r="AC104" s="34">
        <v>910</v>
      </c>
      <c r="AD104" s="13"/>
      <c r="AE104" s="13">
        <v>910</v>
      </c>
      <c r="AF104" s="13"/>
      <c r="AG104" s="13">
        <v>650</v>
      </c>
      <c r="AH104" s="13"/>
      <c r="AI104" s="13"/>
    </row>
    <row r="105" spans="1:35" s="5" customFormat="1" ht="56.25" x14ac:dyDescent="0.25">
      <c r="A105" s="14">
        <f t="shared" si="126"/>
        <v>96</v>
      </c>
      <c r="B105" s="15" t="s">
        <v>143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>
        <v>2000</v>
      </c>
      <c r="N105" s="13">
        <f>SUM(O105+P105+R105+S105+T105+U105+V105+W105+X105+Y105+Z105+AA105)</f>
        <v>29350</v>
      </c>
      <c r="O105" s="13"/>
      <c r="P105" s="13"/>
      <c r="Q105" s="13"/>
      <c r="R105" s="13"/>
      <c r="S105" s="13">
        <v>350</v>
      </c>
      <c r="T105" s="13"/>
      <c r="U105" s="13"/>
      <c r="V105" s="13"/>
      <c r="W105" s="13"/>
      <c r="X105" s="13"/>
      <c r="Y105" s="13">
        <v>29000</v>
      </c>
      <c r="Z105" s="16"/>
      <c r="AA105" s="13"/>
      <c r="AB105" s="13"/>
      <c r="AC105" s="34">
        <v>7607</v>
      </c>
      <c r="AD105" s="13"/>
      <c r="AE105" s="13"/>
      <c r="AF105" s="13"/>
      <c r="AG105" s="13">
        <v>900</v>
      </c>
      <c r="AH105" s="13"/>
      <c r="AI105" s="13"/>
    </row>
    <row r="106" spans="1:35" s="5" customFormat="1" ht="37.5" x14ac:dyDescent="0.25">
      <c r="A106" s="14">
        <f t="shared" si="126"/>
        <v>97</v>
      </c>
      <c r="B106" s="15" t="s">
        <v>144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>
        <v>7220</v>
      </c>
      <c r="N106" s="13">
        <f>SUM(O106+P106+R106+S106+T106+U106+V106+W106+X106+Y106+Z106+AA106)</f>
        <v>3500</v>
      </c>
      <c r="O106" s="13"/>
      <c r="P106" s="13"/>
      <c r="Q106" s="13"/>
      <c r="R106" s="13"/>
      <c r="S106" s="13">
        <v>2000</v>
      </c>
      <c r="T106" s="13">
        <v>1500</v>
      </c>
      <c r="U106" s="13"/>
      <c r="V106" s="13"/>
      <c r="W106" s="13"/>
      <c r="X106" s="13"/>
      <c r="Y106" s="13"/>
      <c r="Z106" s="16"/>
      <c r="AA106" s="13"/>
      <c r="AB106" s="13"/>
      <c r="AC106" s="34">
        <v>12236</v>
      </c>
      <c r="AD106" s="13">
        <v>171</v>
      </c>
      <c r="AE106" s="13">
        <v>500</v>
      </c>
      <c r="AF106" s="13">
        <v>1000</v>
      </c>
      <c r="AG106" s="13"/>
      <c r="AH106" s="13"/>
      <c r="AI106" s="13"/>
    </row>
    <row r="107" spans="1:35" s="5" customFormat="1" ht="37.5" x14ac:dyDescent="0.25">
      <c r="A107" s="14">
        <f t="shared" si="126"/>
        <v>98</v>
      </c>
      <c r="B107" s="15" t="s">
        <v>145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6"/>
      <c r="AA107" s="13"/>
      <c r="AB107" s="13"/>
      <c r="AC107" s="34">
        <v>2814</v>
      </c>
      <c r="AD107" s="13"/>
      <c r="AE107" s="13"/>
      <c r="AF107" s="13"/>
      <c r="AG107" s="13">
        <v>1000</v>
      </c>
      <c r="AH107" s="13"/>
      <c r="AI107" s="13"/>
    </row>
    <row r="108" spans="1:35" s="5" customFormat="1" ht="56.25" x14ac:dyDescent="0.25">
      <c r="A108" s="14">
        <f t="shared" si="126"/>
        <v>99</v>
      </c>
      <c r="B108" s="15" t="s">
        <v>146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6"/>
      <c r="AA108" s="13"/>
      <c r="AB108" s="13"/>
      <c r="AC108" s="34">
        <v>3372</v>
      </c>
      <c r="AD108" s="13"/>
      <c r="AE108" s="13"/>
      <c r="AF108" s="13">
        <v>810</v>
      </c>
      <c r="AG108" s="13">
        <v>230</v>
      </c>
      <c r="AH108" s="13"/>
      <c r="AI108" s="13"/>
    </row>
    <row r="109" spans="1:35" s="5" customFormat="1" x14ac:dyDescent="0.25">
      <c r="A109" s="14">
        <f t="shared" si="126"/>
        <v>100</v>
      </c>
      <c r="B109" s="15" t="s">
        <v>147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>
        <f>SUM(O109+P109+R109+S109+T109+U109+V109+W109+X109+Y109+Z109+AA109)</f>
        <v>1700</v>
      </c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6">
        <v>1700</v>
      </c>
      <c r="AA109" s="13"/>
      <c r="AB109" s="13"/>
      <c r="AC109" s="34"/>
      <c r="AD109" s="13"/>
      <c r="AE109" s="13"/>
      <c r="AF109" s="13"/>
      <c r="AG109" s="13">
        <v>800</v>
      </c>
      <c r="AH109" s="13"/>
      <c r="AI109" s="13"/>
    </row>
    <row r="110" spans="1:35" s="5" customFormat="1" ht="37.5" x14ac:dyDescent="0.25">
      <c r="A110" s="14">
        <f t="shared" si="126"/>
        <v>101</v>
      </c>
      <c r="B110" s="15" t="s">
        <v>148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6"/>
      <c r="AA110" s="13"/>
      <c r="AB110" s="13"/>
      <c r="AC110" s="34"/>
      <c r="AD110" s="13"/>
      <c r="AE110" s="13"/>
      <c r="AF110" s="13"/>
      <c r="AG110" s="13"/>
      <c r="AH110" s="13"/>
      <c r="AI110" s="13"/>
    </row>
    <row r="111" spans="1:35" s="5" customFormat="1" ht="37.5" x14ac:dyDescent="0.25">
      <c r="A111" s="14">
        <f t="shared" si="126"/>
        <v>102</v>
      </c>
      <c r="B111" s="15" t="s">
        <v>149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6"/>
      <c r="AA111" s="13"/>
      <c r="AB111" s="13"/>
      <c r="AC111" s="34">
        <v>1399</v>
      </c>
      <c r="AD111" s="13">
        <v>334</v>
      </c>
      <c r="AE111" s="13"/>
      <c r="AF111" s="13">
        <v>50</v>
      </c>
      <c r="AG111" s="13"/>
      <c r="AH111" s="13"/>
      <c r="AI111" s="13"/>
    </row>
    <row r="112" spans="1:35" s="5" customFormat="1" ht="37.5" x14ac:dyDescent="0.25">
      <c r="A112" s="14">
        <f t="shared" si="126"/>
        <v>103</v>
      </c>
      <c r="B112" s="15" t="s">
        <v>150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6"/>
      <c r="AA112" s="13"/>
      <c r="AB112" s="13"/>
      <c r="AC112" s="34"/>
      <c r="AD112" s="13"/>
      <c r="AE112" s="13"/>
      <c r="AF112" s="13"/>
      <c r="AG112" s="13">
        <v>900</v>
      </c>
      <c r="AH112" s="13"/>
      <c r="AI112" s="13">
        <v>900</v>
      </c>
    </row>
    <row r="113" spans="1:36" s="5" customFormat="1" ht="37.5" x14ac:dyDescent="0.25">
      <c r="A113" s="14">
        <f t="shared" si="126"/>
        <v>104</v>
      </c>
      <c r="B113" s="15" t="s">
        <v>151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6"/>
      <c r="AA113" s="13"/>
      <c r="AB113" s="13"/>
      <c r="AC113" s="34">
        <v>2288</v>
      </c>
      <c r="AD113" s="13"/>
      <c r="AE113" s="13">
        <v>1900</v>
      </c>
      <c r="AF113" s="13"/>
      <c r="AG113" s="13"/>
      <c r="AH113" s="13"/>
      <c r="AI113" s="13"/>
    </row>
    <row r="114" spans="1:36" s="5" customFormat="1" ht="37.5" x14ac:dyDescent="0.25">
      <c r="A114" s="14">
        <f t="shared" si="126"/>
        <v>105</v>
      </c>
      <c r="B114" s="15" t="s">
        <v>152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6"/>
      <c r="AA114" s="13"/>
      <c r="AB114" s="13"/>
      <c r="AC114" s="34">
        <v>1000</v>
      </c>
      <c r="AD114" s="13"/>
      <c r="AE114" s="13">
        <v>1000</v>
      </c>
      <c r="AF114" s="13"/>
      <c r="AG114" s="13">
        <v>1200</v>
      </c>
      <c r="AH114" s="13"/>
      <c r="AI114" s="13"/>
    </row>
    <row r="115" spans="1:36" s="5" customFormat="1" x14ac:dyDescent="0.25">
      <c r="A115" s="14">
        <f t="shared" si="126"/>
        <v>106</v>
      </c>
      <c r="B115" s="15" t="s">
        <v>153</v>
      </c>
      <c r="C115" s="13"/>
      <c r="D115" s="13"/>
      <c r="E115" s="13">
        <f>F115+G115+H115+J115+L115</f>
        <v>2915</v>
      </c>
      <c r="F115" s="13"/>
      <c r="G115" s="13"/>
      <c r="H115" s="13"/>
      <c r="I115" s="13"/>
      <c r="J115" s="13">
        <v>99</v>
      </c>
      <c r="K115" s="13">
        <v>394.2</v>
      </c>
      <c r="L115" s="13">
        <v>2816</v>
      </c>
      <c r="M115" s="13"/>
      <c r="N115" s="13">
        <f>SUM(O115+P115+R115+S115+T115+U115+V115+W115+X115+Y115+Z115+AA115)</f>
        <v>3641</v>
      </c>
      <c r="O115" s="13"/>
      <c r="P115" s="13">
        <v>1007</v>
      </c>
      <c r="Q115" s="13">
        <v>9460.7999999999993</v>
      </c>
      <c r="R115" s="13">
        <v>2124</v>
      </c>
      <c r="S115" s="13"/>
      <c r="T115" s="13">
        <v>510</v>
      </c>
      <c r="U115" s="13"/>
      <c r="V115" s="13"/>
      <c r="W115" s="13"/>
      <c r="X115" s="13"/>
      <c r="Y115" s="13"/>
      <c r="Z115" s="16"/>
      <c r="AA115" s="13"/>
      <c r="AB115" s="13"/>
      <c r="AC115" s="34">
        <v>6889</v>
      </c>
      <c r="AD115" s="13"/>
      <c r="AE115" s="13"/>
      <c r="AF115" s="13">
        <v>320</v>
      </c>
      <c r="AG115" s="13">
        <v>450</v>
      </c>
      <c r="AH115" s="13"/>
      <c r="AI115" s="13"/>
    </row>
    <row r="116" spans="1:36" s="5" customFormat="1" ht="37.5" x14ac:dyDescent="0.25">
      <c r="A116" s="14">
        <f t="shared" si="126"/>
        <v>107</v>
      </c>
      <c r="B116" s="15" t="s">
        <v>154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>
        <f>SUM(O116+P116+R116+S116+T116+U116+V116+W116+X116+Y116+Z116+AA116)</f>
        <v>7000</v>
      </c>
      <c r="O116" s="13"/>
      <c r="P116" s="13"/>
      <c r="Q116" s="13"/>
      <c r="R116" s="13"/>
      <c r="S116" s="13"/>
      <c r="T116" s="13"/>
      <c r="U116" s="13"/>
      <c r="V116" s="13"/>
      <c r="W116" s="13"/>
      <c r="X116" s="13">
        <v>7000</v>
      </c>
      <c r="Y116" s="13"/>
      <c r="Z116" s="16"/>
      <c r="AA116" s="13"/>
      <c r="AB116" s="13"/>
      <c r="AC116" s="34"/>
      <c r="AD116" s="13"/>
      <c r="AE116" s="13"/>
      <c r="AF116" s="13"/>
      <c r="AG116" s="13"/>
      <c r="AH116" s="13"/>
      <c r="AI116" s="13"/>
    </row>
    <row r="117" spans="1:36" s="38" customFormat="1" x14ac:dyDescent="0.25">
      <c r="A117" s="19"/>
      <c r="B117" s="19" t="s">
        <v>155</v>
      </c>
      <c r="C117" s="20">
        <f>SUM(C90:C116)</f>
        <v>0</v>
      </c>
      <c r="D117" s="20">
        <f t="shared" ref="D117:G117" si="128">SUM(D90:D116)</f>
        <v>0</v>
      </c>
      <c r="E117" s="20">
        <f t="shared" si="128"/>
        <v>160878</v>
      </c>
      <c r="F117" s="20">
        <f t="shared" si="128"/>
        <v>111694</v>
      </c>
      <c r="G117" s="20">
        <f t="shared" si="128"/>
        <v>4486</v>
      </c>
      <c r="H117" s="21">
        <f t="shared" ref="H117" si="129">SUM(H90:H116)</f>
        <v>15614</v>
      </c>
      <c r="I117" s="20">
        <f t="shared" ref="I117" si="130">SUM(I90:I116)</f>
        <v>2210</v>
      </c>
      <c r="J117" s="21">
        <f t="shared" ref="J117" si="131">SUM(J90:J116)</f>
        <v>11978</v>
      </c>
      <c r="K117" s="20">
        <f t="shared" ref="K117" si="132">SUM(K90:K116)</f>
        <v>47913.3</v>
      </c>
      <c r="L117" s="20">
        <f t="shared" ref="L117" si="133">SUM(L90:L116)</f>
        <v>17106</v>
      </c>
      <c r="M117" s="20">
        <f t="shared" ref="M117" si="134">SUM(M90:M116)</f>
        <v>74724</v>
      </c>
      <c r="N117" s="20">
        <f t="shared" ref="N117" si="135">SUM(N90:N116)</f>
        <v>391616</v>
      </c>
      <c r="O117" s="20">
        <f t="shared" ref="O117" si="136">SUM(O90:O116)</f>
        <v>44774</v>
      </c>
      <c r="P117" s="20">
        <f t="shared" ref="P117" si="137">SUM(P90:P116)</f>
        <v>112850</v>
      </c>
      <c r="Q117" s="20">
        <f t="shared" ref="Q117" si="138">SUM(Q90:Q116)</f>
        <v>1060774.2</v>
      </c>
      <c r="R117" s="20">
        <f t="shared" ref="R117" si="139">SUM(R90:R116)</f>
        <v>12904</v>
      </c>
      <c r="S117" s="20">
        <f t="shared" ref="S117" si="140">SUM(S90:S116)</f>
        <v>28769</v>
      </c>
      <c r="T117" s="20">
        <f t="shared" ref="T117" si="141">SUM(T90:T116)</f>
        <v>14560</v>
      </c>
      <c r="U117" s="20">
        <f t="shared" ref="U117" si="142">SUM(U90:U116)</f>
        <v>32990</v>
      </c>
      <c r="V117" s="20">
        <f t="shared" ref="V117" si="143">SUM(V90:V116)</f>
        <v>8598</v>
      </c>
      <c r="W117" s="20">
        <f t="shared" ref="W117" si="144">SUM(W90:W116)</f>
        <v>1200</v>
      </c>
      <c r="X117" s="20">
        <f t="shared" ref="X117" si="145">SUM(X90:X116)</f>
        <v>7000</v>
      </c>
      <c r="Y117" s="20">
        <f t="shared" ref="Y117" si="146">SUM(Y90:Y116)</f>
        <v>124000</v>
      </c>
      <c r="Z117" s="20">
        <f t="shared" ref="Z117" si="147">SUM(Z90:Z116)</f>
        <v>1700</v>
      </c>
      <c r="AA117" s="20">
        <f t="shared" ref="AA117" si="148">SUM(AA90:AA116)</f>
        <v>2271</v>
      </c>
      <c r="AB117" s="20">
        <f t="shared" ref="AB117" si="149">SUM(AB90:AB116)</f>
        <v>29520</v>
      </c>
      <c r="AC117" s="20">
        <f t="shared" ref="AC117" si="150">SUM(AC90:AC116)</f>
        <v>129900</v>
      </c>
      <c r="AD117" s="20">
        <f t="shared" ref="AD117" si="151">SUM(AD90:AD116)</f>
        <v>9565</v>
      </c>
      <c r="AE117" s="20">
        <f t="shared" ref="AE117" si="152">SUM(AE90:AE116)</f>
        <v>7380</v>
      </c>
      <c r="AF117" s="20">
        <f t="shared" ref="AF117" si="153">SUM(AF90:AF116)</f>
        <v>6367</v>
      </c>
      <c r="AG117" s="20">
        <f t="shared" ref="AG117" si="154">SUM(AG90:AG116)</f>
        <v>23960</v>
      </c>
      <c r="AH117" s="20">
        <f t="shared" ref="AH117" si="155">SUM(AH90:AH116)</f>
        <v>10520</v>
      </c>
      <c r="AI117" s="20">
        <f t="shared" ref="AI117" si="156">SUM(AI90:AI116)</f>
        <v>900</v>
      </c>
      <c r="AJ117" s="37"/>
    </row>
    <row r="118" spans="1:36" s="5" customFormat="1" ht="37.5" x14ac:dyDescent="0.25">
      <c r="A118" s="17">
        <f>A116+1</f>
        <v>108</v>
      </c>
      <c r="B118" s="15" t="s">
        <v>156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>
        <v>4000</v>
      </c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6"/>
      <c r="AA118" s="13"/>
      <c r="AB118" s="13"/>
      <c r="AC118" s="34">
        <v>1951</v>
      </c>
      <c r="AD118" s="13"/>
      <c r="AE118" s="13"/>
      <c r="AF118" s="13">
        <v>337</v>
      </c>
      <c r="AG118" s="13">
        <v>400</v>
      </c>
      <c r="AH118" s="13"/>
      <c r="AI118" s="13"/>
    </row>
    <row r="119" spans="1:36" s="5" customFormat="1" x14ac:dyDescent="0.25">
      <c r="A119" s="14">
        <f>A118+1</f>
        <v>109</v>
      </c>
      <c r="B119" s="15" t="s">
        <v>157</v>
      </c>
      <c r="C119" s="13">
        <v>2101</v>
      </c>
      <c r="D119" s="13"/>
      <c r="E119" s="13">
        <f>F119+G119+H119+J119+L119</f>
        <v>23700</v>
      </c>
      <c r="F119" s="13">
        <v>14759</v>
      </c>
      <c r="G119" s="13">
        <v>1991</v>
      </c>
      <c r="H119" s="13">
        <v>2529</v>
      </c>
      <c r="I119" s="13">
        <v>225</v>
      </c>
      <c r="J119" s="13">
        <v>197</v>
      </c>
      <c r="K119" s="13">
        <v>788.4</v>
      </c>
      <c r="L119" s="13">
        <v>4224</v>
      </c>
      <c r="M119" s="13">
        <v>3899</v>
      </c>
      <c r="N119" s="13">
        <f>SUM(O119+P119+R119+S119+T119+U119+V119+W119+X119+Y119+Z119+AA119)</f>
        <v>13096</v>
      </c>
      <c r="O119" s="13">
        <v>5917</v>
      </c>
      <c r="P119" s="13">
        <v>2013</v>
      </c>
      <c r="Q119" s="13">
        <v>18921.599999999999</v>
      </c>
      <c r="R119" s="13">
        <v>3186</v>
      </c>
      <c r="S119" s="13">
        <v>1000</v>
      </c>
      <c r="T119" s="13"/>
      <c r="U119" s="13"/>
      <c r="V119" s="13">
        <v>980</v>
      </c>
      <c r="W119" s="13"/>
      <c r="X119" s="13"/>
      <c r="Y119" s="13"/>
      <c r="Z119" s="16"/>
      <c r="AA119" s="13"/>
      <c r="AB119" s="13"/>
      <c r="AC119" s="34">
        <v>1623</v>
      </c>
      <c r="AD119" s="13"/>
      <c r="AE119" s="13"/>
      <c r="AF119" s="13"/>
      <c r="AG119" s="13">
        <v>980</v>
      </c>
      <c r="AH119" s="13"/>
      <c r="AI119" s="13"/>
    </row>
    <row r="120" spans="1:36" s="5" customFormat="1" ht="37.5" x14ac:dyDescent="0.25">
      <c r="A120" s="14">
        <f>A119+1</f>
        <v>110</v>
      </c>
      <c r="B120" s="15" t="s">
        <v>158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6"/>
      <c r="AA120" s="13"/>
      <c r="AB120" s="13"/>
      <c r="AC120" s="34">
        <v>1800</v>
      </c>
      <c r="AD120" s="13"/>
      <c r="AE120" s="13">
        <v>1800</v>
      </c>
      <c r="AF120" s="13"/>
      <c r="AG120" s="13"/>
      <c r="AH120" s="13"/>
      <c r="AI120" s="13"/>
    </row>
    <row r="121" spans="1:36" s="5" customFormat="1" ht="37.5" x14ac:dyDescent="0.25">
      <c r="A121" s="14">
        <f>A120+1</f>
        <v>111</v>
      </c>
      <c r="B121" s="15" t="s">
        <v>159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6"/>
      <c r="AA121" s="13"/>
      <c r="AB121" s="13"/>
      <c r="AC121" s="34">
        <v>780</v>
      </c>
      <c r="AD121" s="13"/>
      <c r="AE121" s="13">
        <v>780</v>
      </c>
      <c r="AF121" s="13"/>
      <c r="AG121" s="13">
        <v>280</v>
      </c>
      <c r="AH121" s="13"/>
      <c r="AI121" s="13"/>
    </row>
    <row r="122" spans="1:36" s="38" customFormat="1" x14ac:dyDescent="0.25">
      <c r="A122" s="23"/>
      <c r="B122" s="23" t="s">
        <v>160</v>
      </c>
      <c r="C122" s="20">
        <f>SUM(C118:C121)</f>
        <v>2101</v>
      </c>
      <c r="D122" s="20">
        <f t="shared" ref="D122:F122" si="157">SUM(D118:D121)</f>
        <v>0</v>
      </c>
      <c r="E122" s="20">
        <f t="shared" si="157"/>
        <v>23700</v>
      </c>
      <c r="F122" s="20">
        <f t="shared" si="157"/>
        <v>14759</v>
      </c>
      <c r="G122" s="20">
        <f t="shared" ref="G122" si="158">SUM(G118:G121)</f>
        <v>1991</v>
      </c>
      <c r="H122" s="21">
        <f t="shared" ref="H122" si="159">SUM(H118:H121)</f>
        <v>2529</v>
      </c>
      <c r="I122" s="20">
        <f t="shared" ref="I122" si="160">SUM(I118:I121)</f>
        <v>225</v>
      </c>
      <c r="J122" s="21">
        <f t="shared" ref="J122" si="161">SUM(J118:J121)</f>
        <v>197</v>
      </c>
      <c r="K122" s="20">
        <f t="shared" ref="K122" si="162">SUM(K118:K121)</f>
        <v>788.4</v>
      </c>
      <c r="L122" s="20">
        <f t="shared" ref="L122" si="163">SUM(L118:L121)</f>
        <v>4224</v>
      </c>
      <c r="M122" s="20">
        <f t="shared" ref="M122" si="164">SUM(M118:M121)</f>
        <v>7899</v>
      </c>
      <c r="N122" s="20">
        <f t="shared" ref="N122" si="165">SUM(N118:N121)</f>
        <v>13096</v>
      </c>
      <c r="O122" s="20">
        <f t="shared" ref="O122" si="166">SUM(O118:O121)</f>
        <v>5917</v>
      </c>
      <c r="P122" s="20">
        <f t="shared" ref="P122" si="167">SUM(P118:P121)</f>
        <v>2013</v>
      </c>
      <c r="Q122" s="20">
        <f t="shared" ref="Q122" si="168">SUM(Q118:Q121)</f>
        <v>18921.599999999999</v>
      </c>
      <c r="R122" s="20">
        <f t="shared" ref="R122" si="169">SUM(R118:R121)</f>
        <v>3186</v>
      </c>
      <c r="S122" s="20">
        <f t="shared" ref="S122" si="170">SUM(S118:S121)</f>
        <v>1000</v>
      </c>
      <c r="T122" s="20">
        <f t="shared" ref="T122" si="171">SUM(T118:T121)</f>
        <v>0</v>
      </c>
      <c r="U122" s="20">
        <f t="shared" ref="U122" si="172">SUM(U118:U121)</f>
        <v>0</v>
      </c>
      <c r="V122" s="20">
        <f t="shared" ref="V122" si="173">SUM(V118:V121)</f>
        <v>980</v>
      </c>
      <c r="W122" s="20">
        <f t="shared" ref="W122" si="174">SUM(W118:W121)</f>
        <v>0</v>
      </c>
      <c r="X122" s="20">
        <f t="shared" ref="X122" si="175">SUM(X118:X121)</f>
        <v>0</v>
      </c>
      <c r="Y122" s="20">
        <f t="shared" ref="Y122" si="176">SUM(Y118:Y121)</f>
        <v>0</v>
      </c>
      <c r="Z122" s="20">
        <f t="shared" ref="Z122" si="177">SUM(Z118:Z121)</f>
        <v>0</v>
      </c>
      <c r="AA122" s="20">
        <f t="shared" ref="AA122" si="178">SUM(AA118:AA121)</f>
        <v>0</v>
      </c>
      <c r="AB122" s="20">
        <f t="shared" ref="AB122" si="179">SUM(AB118:AB121)</f>
        <v>0</v>
      </c>
      <c r="AC122" s="20">
        <f t="shared" ref="AC122" si="180">SUM(AC118:AC121)</f>
        <v>6154</v>
      </c>
      <c r="AD122" s="20">
        <f t="shared" ref="AD122" si="181">SUM(AD118:AD121)</f>
        <v>0</v>
      </c>
      <c r="AE122" s="20">
        <f t="shared" ref="AE122" si="182">SUM(AE118:AE121)</f>
        <v>2580</v>
      </c>
      <c r="AF122" s="20">
        <f t="shared" ref="AF122" si="183">SUM(AF118:AF121)</f>
        <v>337</v>
      </c>
      <c r="AG122" s="20">
        <f t="shared" ref="AG122" si="184">SUM(AG118:AG121)</f>
        <v>1660</v>
      </c>
      <c r="AH122" s="20">
        <f t="shared" ref="AH122" si="185">SUM(AH118:AH121)</f>
        <v>0</v>
      </c>
      <c r="AI122" s="20">
        <f t="shared" ref="AI122" si="186">SUM(AI118:AI121)</f>
        <v>0</v>
      </c>
      <c r="AJ122" s="37"/>
    </row>
    <row r="123" spans="1:36" s="5" customFormat="1" ht="93.75" x14ac:dyDescent="0.25">
      <c r="A123" s="17">
        <f>A121+1</f>
        <v>112</v>
      </c>
      <c r="B123" s="15" t="s">
        <v>162</v>
      </c>
      <c r="C123" s="13"/>
      <c r="D123" s="13"/>
      <c r="E123" s="13">
        <f>F123+G123+H123+J123+L123</f>
        <v>17237</v>
      </c>
      <c r="F123" s="13">
        <v>12247</v>
      </c>
      <c r="G123" s="13">
        <v>360</v>
      </c>
      <c r="H123" s="13">
        <v>2321</v>
      </c>
      <c r="I123" s="13">
        <v>370</v>
      </c>
      <c r="J123" s="13">
        <v>197</v>
      </c>
      <c r="K123" s="13">
        <v>788.4</v>
      </c>
      <c r="L123" s="13">
        <v>2112</v>
      </c>
      <c r="M123" s="13">
        <v>2200</v>
      </c>
      <c r="N123" s="13">
        <f>SUM(O123+P123+R123+S123+T123+U123+V123+W123+X123+Y123+Z123+AA123)</f>
        <v>8516</v>
      </c>
      <c r="O123" s="13">
        <v>4910</v>
      </c>
      <c r="P123" s="13">
        <v>2013</v>
      </c>
      <c r="Q123" s="13">
        <v>18921.599999999999</v>
      </c>
      <c r="R123" s="13">
        <v>1593</v>
      </c>
      <c r="S123" s="13"/>
      <c r="T123" s="13"/>
      <c r="U123" s="13"/>
      <c r="V123" s="13"/>
      <c r="W123" s="13"/>
      <c r="X123" s="13"/>
      <c r="Y123" s="13"/>
      <c r="Z123" s="16"/>
      <c r="AA123" s="13"/>
      <c r="AB123" s="13"/>
      <c r="AC123" s="34"/>
      <c r="AD123" s="13"/>
      <c r="AE123" s="13"/>
      <c r="AF123" s="13"/>
      <c r="AG123" s="13"/>
      <c r="AH123" s="13"/>
      <c r="AI123" s="13"/>
    </row>
    <row r="124" spans="1:36" s="5" customFormat="1" ht="75" x14ac:dyDescent="0.25">
      <c r="A124" s="17">
        <f>A123+1</f>
        <v>113</v>
      </c>
      <c r="B124" s="15" t="s">
        <v>163</v>
      </c>
      <c r="C124" s="13"/>
      <c r="D124" s="13"/>
      <c r="E124" s="13">
        <f>F124+G124+H124+J124+L124</f>
        <v>13679</v>
      </c>
      <c r="F124" s="13">
        <v>10051</v>
      </c>
      <c r="G124" s="13">
        <v>308</v>
      </c>
      <c r="H124" s="13">
        <v>1813</v>
      </c>
      <c r="I124" s="13">
        <v>357</v>
      </c>
      <c r="J124" s="13">
        <v>99</v>
      </c>
      <c r="K124" s="13">
        <v>394.2</v>
      </c>
      <c r="L124" s="13">
        <v>1408</v>
      </c>
      <c r="M124" s="13">
        <v>2662</v>
      </c>
      <c r="N124" s="13">
        <f>SUM(O124+P124+R124+S124+T124+U124+V124+W124+X124+Y124+Z124+AA124)</f>
        <v>5612</v>
      </c>
      <c r="O124" s="13">
        <v>4029</v>
      </c>
      <c r="P124" s="13">
        <v>1007</v>
      </c>
      <c r="Q124" s="13">
        <v>9460.7999999999993</v>
      </c>
      <c r="R124" s="13">
        <v>366</v>
      </c>
      <c r="S124" s="13"/>
      <c r="T124" s="13"/>
      <c r="U124" s="13"/>
      <c r="V124" s="13">
        <v>210</v>
      </c>
      <c r="W124" s="13"/>
      <c r="X124" s="13"/>
      <c r="Y124" s="13"/>
      <c r="Z124" s="16"/>
      <c r="AA124" s="13"/>
      <c r="AB124" s="13"/>
      <c r="AC124" s="34"/>
      <c r="AD124" s="13"/>
      <c r="AE124" s="13"/>
      <c r="AF124" s="13"/>
      <c r="AG124" s="13"/>
      <c r="AH124" s="13"/>
      <c r="AI124" s="13"/>
    </row>
    <row r="125" spans="1:36" s="5" customFormat="1" ht="75" x14ac:dyDescent="0.25">
      <c r="A125" s="17">
        <f>A124+1</f>
        <v>114</v>
      </c>
      <c r="B125" s="15" t="s">
        <v>164</v>
      </c>
      <c r="C125" s="13"/>
      <c r="D125" s="13"/>
      <c r="E125" s="13">
        <f>F125+G125+H125+J125+L125</f>
        <v>2689</v>
      </c>
      <c r="F125" s="13"/>
      <c r="G125" s="13"/>
      <c r="H125" s="13"/>
      <c r="I125" s="13"/>
      <c r="J125" s="13">
        <v>1281</v>
      </c>
      <c r="K125" s="13">
        <v>5124.6000000000004</v>
      </c>
      <c r="L125" s="13">
        <v>1408</v>
      </c>
      <c r="M125" s="13">
        <v>170</v>
      </c>
      <c r="N125" s="13">
        <f>SUM(O125+P125+R125+S125+T125+U125+V125+W125+X125+Y125+Z125+AA125)</f>
        <v>14146</v>
      </c>
      <c r="O125" s="13"/>
      <c r="P125" s="13">
        <v>13084</v>
      </c>
      <c r="Q125" s="13">
        <v>122990.39999999999</v>
      </c>
      <c r="R125" s="13">
        <v>1062</v>
      </c>
      <c r="S125" s="13"/>
      <c r="T125" s="13"/>
      <c r="U125" s="13"/>
      <c r="V125" s="13"/>
      <c r="W125" s="13"/>
      <c r="X125" s="13"/>
      <c r="Y125" s="13"/>
      <c r="Z125" s="16"/>
      <c r="AA125" s="13"/>
      <c r="AB125" s="13"/>
      <c r="AC125" s="34"/>
      <c r="AD125" s="13"/>
      <c r="AE125" s="13"/>
      <c r="AF125" s="13"/>
      <c r="AG125" s="13"/>
      <c r="AH125" s="13"/>
      <c r="AI125" s="13"/>
    </row>
    <row r="126" spans="1:36" s="38" customFormat="1" x14ac:dyDescent="0.25">
      <c r="A126" s="19"/>
      <c r="B126" s="19" t="s">
        <v>165</v>
      </c>
      <c r="C126" s="20">
        <f>SUM(C123:C125)</f>
        <v>0</v>
      </c>
      <c r="D126" s="20">
        <f t="shared" ref="D126:F126" si="187">SUM(D123:D125)</f>
        <v>0</v>
      </c>
      <c r="E126" s="20">
        <f t="shared" si="187"/>
        <v>33605</v>
      </c>
      <c r="F126" s="20">
        <f t="shared" si="187"/>
        <v>22298</v>
      </c>
      <c r="G126" s="20">
        <f t="shared" ref="G126" si="188">SUM(G123:G125)</f>
        <v>668</v>
      </c>
      <c r="H126" s="21">
        <f t="shared" ref="H126" si="189">SUM(H123:H125)</f>
        <v>4134</v>
      </c>
      <c r="I126" s="20">
        <f t="shared" ref="I126" si="190">SUM(I123:I125)</f>
        <v>727</v>
      </c>
      <c r="J126" s="21">
        <f t="shared" ref="J126" si="191">SUM(J123:J125)</f>
        <v>1577</v>
      </c>
      <c r="K126" s="20">
        <f t="shared" ref="K126" si="192">SUM(K123:K125)</f>
        <v>6307.2000000000007</v>
      </c>
      <c r="L126" s="20">
        <f t="shared" ref="L126" si="193">SUM(L123:L125)</f>
        <v>4928</v>
      </c>
      <c r="M126" s="20">
        <f t="shared" ref="M126" si="194">SUM(M123:M125)</f>
        <v>5032</v>
      </c>
      <c r="N126" s="20">
        <f t="shared" ref="N126" si="195">SUM(N123:N125)</f>
        <v>28274</v>
      </c>
      <c r="O126" s="20">
        <f t="shared" ref="O126" si="196">SUM(O123:O125)</f>
        <v>8939</v>
      </c>
      <c r="P126" s="20">
        <f t="shared" ref="P126" si="197">SUM(P123:P125)</f>
        <v>16104</v>
      </c>
      <c r="Q126" s="20">
        <f t="shared" ref="Q126" si="198">SUM(Q123:Q125)</f>
        <v>151372.79999999999</v>
      </c>
      <c r="R126" s="20">
        <f t="shared" ref="R126" si="199">SUM(R123:R125)</f>
        <v>3021</v>
      </c>
      <c r="S126" s="20">
        <f t="shared" ref="S126" si="200">SUM(S123:S125)</f>
        <v>0</v>
      </c>
      <c r="T126" s="20">
        <f t="shared" ref="T126" si="201">SUM(T123:T125)</f>
        <v>0</v>
      </c>
      <c r="U126" s="20">
        <f t="shared" ref="U126" si="202">SUM(U123:U125)</f>
        <v>0</v>
      </c>
      <c r="V126" s="20">
        <f t="shared" ref="V126" si="203">SUM(V123:V125)</f>
        <v>210</v>
      </c>
      <c r="W126" s="20">
        <f t="shared" ref="W126" si="204">SUM(W123:W125)</f>
        <v>0</v>
      </c>
      <c r="X126" s="20">
        <f t="shared" ref="X126" si="205">SUM(X123:X125)</f>
        <v>0</v>
      </c>
      <c r="Y126" s="20">
        <f t="shared" ref="Y126" si="206">SUM(Y123:Y125)</f>
        <v>0</v>
      </c>
      <c r="Z126" s="20">
        <f t="shared" ref="Z126" si="207">SUM(Z123:Z125)</f>
        <v>0</v>
      </c>
      <c r="AA126" s="20">
        <f t="shared" ref="AA126" si="208">SUM(AA123:AA125)</f>
        <v>0</v>
      </c>
      <c r="AB126" s="20">
        <f t="shared" ref="AB126" si="209">SUM(AB123:AB125)</f>
        <v>0</v>
      </c>
      <c r="AC126" s="20">
        <f t="shared" ref="AC126" si="210">SUM(AC123:AC125)</f>
        <v>0</v>
      </c>
      <c r="AD126" s="20">
        <f t="shared" ref="AD126" si="211">SUM(AD123:AD125)</f>
        <v>0</v>
      </c>
      <c r="AE126" s="20">
        <f t="shared" ref="AE126" si="212">SUM(AE123:AE125)</f>
        <v>0</v>
      </c>
      <c r="AF126" s="20">
        <f t="shared" ref="AF126" si="213">SUM(AF123:AF125)</f>
        <v>0</v>
      </c>
      <c r="AG126" s="20">
        <f t="shared" ref="AG126" si="214">SUM(AG123:AG125)</f>
        <v>0</v>
      </c>
      <c r="AH126" s="20">
        <f t="shared" ref="AH126" si="215">SUM(AH123:AH125)</f>
        <v>0</v>
      </c>
      <c r="AI126" s="20">
        <f t="shared" ref="AI126" si="216">SUM(AI123:AI125)</f>
        <v>0</v>
      </c>
      <c r="AJ126" s="37"/>
    </row>
    <row r="127" spans="1:36" s="5" customFormat="1" ht="37.5" x14ac:dyDescent="0.25">
      <c r="A127" s="14">
        <f>A125+1</f>
        <v>115</v>
      </c>
      <c r="B127" s="24" t="s">
        <v>161</v>
      </c>
      <c r="C127" s="13"/>
      <c r="D127" s="13"/>
      <c r="E127" s="13">
        <f>F127+G127+H127+J127+L127</f>
        <v>23436</v>
      </c>
      <c r="F127" s="13">
        <v>16815</v>
      </c>
      <c r="G127" s="13">
        <v>565</v>
      </c>
      <c r="H127" s="13">
        <v>3325</v>
      </c>
      <c r="I127" s="13">
        <v>345</v>
      </c>
      <c r="J127" s="13">
        <v>197</v>
      </c>
      <c r="K127" s="13">
        <v>788.4</v>
      </c>
      <c r="L127" s="13">
        <v>2534</v>
      </c>
      <c r="M127" s="13">
        <v>4184</v>
      </c>
      <c r="N127" s="13">
        <f>SUM(O127+P127+R127+S127+T127+U127+V127+W127+X127+Y127+Z127+AA127)</f>
        <v>12466</v>
      </c>
      <c r="O127" s="13">
        <v>6741</v>
      </c>
      <c r="P127" s="13">
        <v>2013</v>
      </c>
      <c r="Q127" s="13">
        <v>18921.599999999999</v>
      </c>
      <c r="R127" s="13">
        <v>1912</v>
      </c>
      <c r="S127" s="13">
        <v>1300</v>
      </c>
      <c r="T127" s="13"/>
      <c r="U127" s="13"/>
      <c r="V127" s="13">
        <v>500</v>
      </c>
      <c r="W127" s="13"/>
      <c r="X127" s="13"/>
      <c r="Y127" s="13"/>
      <c r="Z127" s="16"/>
      <c r="AA127" s="13"/>
      <c r="AB127" s="13"/>
      <c r="AC127" s="34">
        <v>4653</v>
      </c>
      <c r="AD127" s="13">
        <v>1800</v>
      </c>
      <c r="AE127" s="13"/>
      <c r="AF127" s="13"/>
      <c r="AG127" s="13">
        <v>2000</v>
      </c>
      <c r="AH127" s="13">
        <v>1512</v>
      </c>
      <c r="AI127" s="13"/>
    </row>
    <row r="128" spans="1:36" s="5" customFormat="1" ht="56.25" x14ac:dyDescent="0.25">
      <c r="A128" s="17">
        <f>A127+1</f>
        <v>116</v>
      </c>
      <c r="B128" s="25" t="s">
        <v>166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>
        <f>SUM(O128+P128+R128+S128+T128+U128+V128+W128+X128+Y128+Z128+AA128)</f>
        <v>2300</v>
      </c>
      <c r="O128" s="13"/>
      <c r="P128" s="13"/>
      <c r="Q128" s="13"/>
      <c r="R128" s="13"/>
      <c r="S128" s="13">
        <v>1300</v>
      </c>
      <c r="T128" s="13">
        <v>1000</v>
      </c>
      <c r="U128" s="13"/>
      <c r="V128" s="13"/>
      <c r="W128" s="13"/>
      <c r="X128" s="13"/>
      <c r="Y128" s="13"/>
      <c r="Z128" s="16"/>
      <c r="AA128" s="13"/>
      <c r="AB128" s="13"/>
      <c r="AC128" s="34">
        <v>90</v>
      </c>
      <c r="AD128" s="13"/>
      <c r="AE128" s="13"/>
      <c r="AF128" s="13">
        <v>90</v>
      </c>
      <c r="AG128" s="13"/>
      <c r="AH128" s="13"/>
      <c r="AI128" s="13"/>
    </row>
    <row r="129" spans="1:35" s="5" customFormat="1" x14ac:dyDescent="0.25">
      <c r="A129" s="17">
        <f>A128+1</f>
        <v>117</v>
      </c>
      <c r="B129" s="15" t="s">
        <v>167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6"/>
      <c r="AA129" s="13"/>
      <c r="AB129" s="13"/>
      <c r="AC129" s="34">
        <v>1000</v>
      </c>
      <c r="AD129" s="13"/>
      <c r="AE129" s="13"/>
      <c r="AF129" s="13"/>
      <c r="AG129" s="13"/>
      <c r="AH129" s="13"/>
      <c r="AI129" s="13"/>
    </row>
    <row r="130" spans="1:35" s="5" customFormat="1" x14ac:dyDescent="0.25">
      <c r="A130" s="17">
        <f t="shared" ref="A130:A193" si="217">A129+1</f>
        <v>118</v>
      </c>
      <c r="B130" s="15" t="s">
        <v>168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>
        <f>SUM(O130+P130+R130+S130+T130+U130+V130+W130+X130+Y130+Z130+AA130)</f>
        <v>3000</v>
      </c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>
        <v>3000</v>
      </c>
      <c r="Z130" s="16"/>
      <c r="AA130" s="13"/>
      <c r="AB130" s="13"/>
      <c r="AC130" s="34"/>
      <c r="AD130" s="13"/>
      <c r="AE130" s="13"/>
      <c r="AF130" s="13"/>
      <c r="AG130" s="13"/>
      <c r="AH130" s="13"/>
      <c r="AI130" s="13"/>
    </row>
    <row r="131" spans="1:35" s="5" customFormat="1" ht="37.5" x14ac:dyDescent="0.25">
      <c r="A131" s="17">
        <f t="shared" si="217"/>
        <v>119</v>
      </c>
      <c r="B131" s="15" t="s">
        <v>169</v>
      </c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>
        <f>SUM(O131+P131+R131+S131+T131+U131+V131+W131+X131+Y131+Z131+AA131)</f>
        <v>1800</v>
      </c>
      <c r="O131" s="13"/>
      <c r="P131" s="13"/>
      <c r="Q131" s="13"/>
      <c r="R131" s="13"/>
      <c r="S131" s="13">
        <v>1000</v>
      </c>
      <c r="T131" s="13">
        <v>800</v>
      </c>
      <c r="U131" s="13"/>
      <c r="V131" s="13"/>
      <c r="W131" s="13"/>
      <c r="X131" s="13"/>
      <c r="Y131" s="13"/>
      <c r="Z131" s="16"/>
      <c r="AA131" s="13"/>
      <c r="AB131" s="13"/>
      <c r="AC131" s="34">
        <v>500</v>
      </c>
      <c r="AD131" s="13"/>
      <c r="AE131" s="13"/>
      <c r="AF131" s="13">
        <v>500</v>
      </c>
      <c r="AG131" s="13">
        <v>500</v>
      </c>
      <c r="AH131" s="13"/>
      <c r="AI131" s="13"/>
    </row>
    <row r="132" spans="1:35" s="5" customFormat="1" ht="37.5" x14ac:dyDescent="0.25">
      <c r="A132" s="17">
        <f t="shared" si="217"/>
        <v>120</v>
      </c>
      <c r="B132" s="15" t="s">
        <v>170</v>
      </c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>
        <f>SUM(O132+P132+R132+S132+T132+U132+V132+W132+X132+Y132+Z132+AA132)</f>
        <v>2200</v>
      </c>
      <c r="O132" s="13"/>
      <c r="P132" s="13"/>
      <c r="Q132" s="13"/>
      <c r="R132" s="13"/>
      <c r="S132" s="13">
        <v>1000</v>
      </c>
      <c r="T132" s="13">
        <v>1200</v>
      </c>
      <c r="U132" s="13"/>
      <c r="V132" s="13"/>
      <c r="W132" s="13"/>
      <c r="X132" s="13"/>
      <c r="Y132" s="13"/>
      <c r="Z132" s="16"/>
      <c r="AA132" s="13"/>
      <c r="AB132" s="13"/>
      <c r="AC132" s="34">
        <v>480</v>
      </c>
      <c r="AD132" s="13"/>
      <c r="AE132" s="13"/>
      <c r="AF132" s="13">
        <v>100</v>
      </c>
      <c r="AG132" s="13">
        <v>400</v>
      </c>
      <c r="AH132" s="13"/>
      <c r="AI132" s="13"/>
    </row>
    <row r="133" spans="1:35" s="5" customFormat="1" ht="37.5" x14ac:dyDescent="0.25">
      <c r="A133" s="17">
        <f t="shared" si="217"/>
        <v>121</v>
      </c>
      <c r="B133" s="15" t="s">
        <v>171</v>
      </c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>
        <f>SUM(O133+P133+R133+S133+T133+U133+V133+W133+X133+Y133+Z133+AA133)</f>
        <v>5000</v>
      </c>
      <c r="O133" s="13"/>
      <c r="P133" s="13"/>
      <c r="Q133" s="13"/>
      <c r="R133" s="13"/>
      <c r="S133" s="13"/>
      <c r="T133" s="13"/>
      <c r="U133" s="13"/>
      <c r="V133" s="13"/>
      <c r="W133" s="13"/>
      <c r="X133" s="13">
        <v>5000</v>
      </c>
      <c r="Y133" s="13"/>
      <c r="Z133" s="16"/>
      <c r="AA133" s="13"/>
      <c r="AB133" s="13"/>
      <c r="AC133" s="34"/>
      <c r="AD133" s="13"/>
      <c r="AE133" s="13"/>
      <c r="AF133" s="13"/>
      <c r="AG133" s="13"/>
      <c r="AH133" s="13"/>
      <c r="AI133" s="13"/>
    </row>
    <row r="134" spans="1:35" s="5" customFormat="1" x14ac:dyDescent="0.25">
      <c r="A134" s="17">
        <f t="shared" si="217"/>
        <v>122</v>
      </c>
      <c r="B134" s="15" t="s">
        <v>172</v>
      </c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6"/>
      <c r="AA134" s="13"/>
      <c r="AB134" s="13"/>
      <c r="AC134" s="34">
        <v>100</v>
      </c>
      <c r="AD134" s="13"/>
      <c r="AE134" s="13"/>
      <c r="AF134" s="13">
        <v>15</v>
      </c>
      <c r="AG134" s="13"/>
      <c r="AH134" s="13"/>
      <c r="AI134" s="13"/>
    </row>
    <row r="135" spans="1:35" s="5" customFormat="1" x14ac:dyDescent="0.25">
      <c r="A135" s="17">
        <f t="shared" si="217"/>
        <v>123</v>
      </c>
      <c r="B135" s="15" t="s">
        <v>173</v>
      </c>
      <c r="C135" s="13"/>
      <c r="D135" s="13"/>
      <c r="E135" s="13">
        <f>F135+G135+H135+J135+L135</f>
        <v>788</v>
      </c>
      <c r="F135" s="13"/>
      <c r="G135" s="13"/>
      <c r="H135" s="13"/>
      <c r="I135" s="13"/>
      <c r="J135" s="13">
        <v>788</v>
      </c>
      <c r="K135" s="13">
        <v>3153.6</v>
      </c>
      <c r="L135" s="13"/>
      <c r="M135" s="13"/>
      <c r="N135" s="13">
        <f>SUM(O135+P135+R135+S135+T135+U135+V135+W135+X135+Y135+Z135+AA135)</f>
        <v>8052</v>
      </c>
      <c r="O135" s="13"/>
      <c r="P135" s="13">
        <v>8052</v>
      </c>
      <c r="Q135" s="13">
        <v>75686.399999999994</v>
      </c>
      <c r="R135" s="13"/>
      <c r="S135" s="13"/>
      <c r="T135" s="13"/>
      <c r="U135" s="13"/>
      <c r="V135" s="13"/>
      <c r="W135" s="13"/>
      <c r="X135" s="13"/>
      <c r="Y135" s="13"/>
      <c r="Z135" s="16"/>
      <c r="AA135" s="13"/>
      <c r="AB135" s="13"/>
      <c r="AC135" s="34"/>
      <c r="AD135" s="13"/>
      <c r="AE135" s="13"/>
      <c r="AF135" s="13"/>
      <c r="AG135" s="13"/>
      <c r="AH135" s="13"/>
      <c r="AI135" s="13"/>
    </row>
    <row r="136" spans="1:35" s="5" customFormat="1" ht="37.5" x14ac:dyDescent="0.25">
      <c r="A136" s="17">
        <f t="shared" si="217"/>
        <v>124</v>
      </c>
      <c r="B136" s="15" t="s">
        <v>174</v>
      </c>
      <c r="C136" s="13"/>
      <c r="D136" s="13"/>
      <c r="E136" s="13">
        <f>F136+G136+H136+J136+L136</f>
        <v>1267</v>
      </c>
      <c r="F136" s="13"/>
      <c r="G136" s="13"/>
      <c r="H136" s="13"/>
      <c r="I136" s="13"/>
      <c r="J136" s="13"/>
      <c r="K136" s="13"/>
      <c r="L136" s="13">
        <v>1267</v>
      </c>
      <c r="M136" s="13"/>
      <c r="N136" s="13">
        <f>SUM(O136+P136+R136+S136+T136+U136+V136+W136+X136+Y136+Z136+AA136)</f>
        <v>3956</v>
      </c>
      <c r="O136" s="13"/>
      <c r="P136" s="13"/>
      <c r="Q136" s="13"/>
      <c r="R136" s="13">
        <v>956</v>
      </c>
      <c r="S136" s="13">
        <v>1000</v>
      </c>
      <c r="T136" s="13"/>
      <c r="U136" s="13">
        <v>1000</v>
      </c>
      <c r="V136" s="13">
        <v>1000</v>
      </c>
      <c r="W136" s="13"/>
      <c r="X136" s="13"/>
      <c r="Y136" s="13"/>
      <c r="Z136" s="16"/>
      <c r="AA136" s="13"/>
      <c r="AB136" s="13"/>
      <c r="AC136" s="34">
        <v>400</v>
      </c>
      <c r="AD136" s="13"/>
      <c r="AE136" s="13"/>
      <c r="AF136" s="13"/>
      <c r="AG136" s="13">
        <v>1000</v>
      </c>
      <c r="AH136" s="13"/>
      <c r="AI136" s="13"/>
    </row>
    <row r="137" spans="1:35" s="5" customFormat="1" x14ac:dyDescent="0.25">
      <c r="A137" s="17">
        <f t="shared" si="217"/>
        <v>125</v>
      </c>
      <c r="B137" s="15" t="s">
        <v>175</v>
      </c>
      <c r="C137" s="13"/>
      <c r="D137" s="13"/>
      <c r="E137" s="13">
        <f>F137+G137+H137+J137+L137</f>
        <v>1366</v>
      </c>
      <c r="F137" s="13"/>
      <c r="G137" s="13"/>
      <c r="H137" s="13"/>
      <c r="I137" s="13"/>
      <c r="J137" s="13">
        <v>99</v>
      </c>
      <c r="K137" s="13">
        <v>394.2</v>
      </c>
      <c r="L137" s="13">
        <v>1267</v>
      </c>
      <c r="M137" s="13"/>
      <c r="N137" s="13">
        <f>SUM(O137+P137+R137+S137+T137+U137+V137+W137+X137+Y137+Z137+AA137)</f>
        <v>5163</v>
      </c>
      <c r="O137" s="13"/>
      <c r="P137" s="13">
        <v>1007</v>
      </c>
      <c r="Q137" s="13">
        <v>9460.7999999999993</v>
      </c>
      <c r="R137" s="13">
        <v>956</v>
      </c>
      <c r="S137" s="13"/>
      <c r="T137" s="13"/>
      <c r="U137" s="13">
        <v>3000</v>
      </c>
      <c r="V137" s="13">
        <v>200</v>
      </c>
      <c r="W137" s="13"/>
      <c r="X137" s="13"/>
      <c r="Y137" s="13"/>
      <c r="Z137" s="16"/>
      <c r="AA137" s="13"/>
      <c r="AB137" s="13"/>
      <c r="AC137" s="34">
        <v>100</v>
      </c>
      <c r="AD137" s="13"/>
      <c r="AE137" s="13"/>
      <c r="AF137" s="13"/>
      <c r="AG137" s="13"/>
      <c r="AH137" s="13"/>
      <c r="AI137" s="13"/>
    </row>
    <row r="138" spans="1:35" s="5" customFormat="1" ht="37.5" x14ac:dyDescent="0.25">
      <c r="A138" s="17">
        <f t="shared" si="217"/>
        <v>126</v>
      </c>
      <c r="B138" s="15" t="s">
        <v>176</v>
      </c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>
        <f>SUM(O138+P138+R138+S138+T138+U138+V138+W138+X138+Y138+Z138+AA138)</f>
        <v>11150</v>
      </c>
      <c r="O138" s="13"/>
      <c r="P138" s="13"/>
      <c r="Q138" s="13"/>
      <c r="R138" s="13"/>
      <c r="S138" s="13">
        <v>500</v>
      </c>
      <c r="T138" s="13">
        <v>10650</v>
      </c>
      <c r="U138" s="13"/>
      <c r="V138" s="13"/>
      <c r="W138" s="13"/>
      <c r="X138" s="13"/>
      <c r="Y138" s="13"/>
      <c r="Z138" s="16"/>
      <c r="AA138" s="13"/>
      <c r="AB138" s="13"/>
      <c r="AC138" s="34"/>
      <c r="AD138" s="13"/>
      <c r="AE138" s="13"/>
      <c r="AF138" s="13"/>
      <c r="AG138" s="13">
        <v>150</v>
      </c>
      <c r="AH138" s="13"/>
      <c r="AI138" s="13"/>
    </row>
    <row r="139" spans="1:35" s="5" customFormat="1" ht="37.5" x14ac:dyDescent="0.25">
      <c r="A139" s="17">
        <f t="shared" si="217"/>
        <v>127</v>
      </c>
      <c r="B139" s="15" t="s">
        <v>177</v>
      </c>
      <c r="C139" s="13"/>
      <c r="D139" s="13"/>
      <c r="E139" s="13">
        <f>F139+G139+H139+J139+L139</f>
        <v>1901</v>
      </c>
      <c r="F139" s="13"/>
      <c r="G139" s="13"/>
      <c r="H139" s="13"/>
      <c r="I139" s="13"/>
      <c r="J139" s="13"/>
      <c r="K139" s="13"/>
      <c r="L139" s="13">
        <v>1901</v>
      </c>
      <c r="M139" s="13"/>
      <c r="N139" s="13">
        <f>SUM(O139+P139+R139+S139+T139+U139+V139+W139+X139+Y139+Z139+AA139)</f>
        <v>3034</v>
      </c>
      <c r="O139" s="13"/>
      <c r="P139" s="13"/>
      <c r="Q139" s="13"/>
      <c r="R139" s="13">
        <v>1434</v>
      </c>
      <c r="S139" s="13"/>
      <c r="T139" s="13"/>
      <c r="U139" s="13">
        <v>1500</v>
      </c>
      <c r="V139" s="13">
        <v>100</v>
      </c>
      <c r="W139" s="13"/>
      <c r="X139" s="13"/>
      <c r="Y139" s="13"/>
      <c r="Z139" s="16"/>
      <c r="AA139" s="13"/>
      <c r="AB139" s="13"/>
      <c r="AC139" s="34"/>
      <c r="AD139" s="13"/>
      <c r="AE139" s="13"/>
      <c r="AF139" s="13"/>
      <c r="AG139" s="13">
        <v>900</v>
      </c>
      <c r="AH139" s="13"/>
      <c r="AI139" s="13"/>
    </row>
    <row r="140" spans="1:35" s="5" customFormat="1" ht="37.5" x14ac:dyDescent="0.25">
      <c r="A140" s="17">
        <f t="shared" si="217"/>
        <v>128</v>
      </c>
      <c r="B140" s="15" t="s">
        <v>178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6"/>
      <c r="AA140" s="13"/>
      <c r="AB140" s="13"/>
      <c r="AC140" s="34">
        <v>700</v>
      </c>
      <c r="AD140" s="13"/>
      <c r="AE140" s="13"/>
      <c r="AF140" s="13">
        <v>700</v>
      </c>
      <c r="AG140" s="13"/>
      <c r="AH140" s="13"/>
      <c r="AI140" s="13"/>
    </row>
    <row r="141" spans="1:35" s="5" customFormat="1" x14ac:dyDescent="0.25">
      <c r="A141" s="17">
        <f t="shared" si="217"/>
        <v>129</v>
      </c>
      <c r="B141" s="15" t="s">
        <v>179</v>
      </c>
      <c r="C141" s="13"/>
      <c r="D141" s="13"/>
      <c r="E141" s="13">
        <f>F141+G141+H141+J141+L141</f>
        <v>3041</v>
      </c>
      <c r="F141" s="13"/>
      <c r="G141" s="13"/>
      <c r="H141" s="13"/>
      <c r="I141" s="13"/>
      <c r="J141" s="13">
        <v>1774</v>
      </c>
      <c r="K141" s="13">
        <v>7095.6</v>
      </c>
      <c r="L141" s="13">
        <v>1267</v>
      </c>
      <c r="M141" s="13"/>
      <c r="N141" s="13">
        <f>SUM(O141+P141+R141+S141+T141+U141+V141+W141+X141+Y141+Z141+AA141)</f>
        <v>25072</v>
      </c>
      <c r="O141" s="13"/>
      <c r="P141" s="13">
        <v>18116</v>
      </c>
      <c r="Q141" s="13">
        <v>170294.39999999999</v>
      </c>
      <c r="R141" s="13">
        <v>956</v>
      </c>
      <c r="S141" s="13"/>
      <c r="T141" s="13"/>
      <c r="U141" s="13">
        <v>6000</v>
      </c>
      <c r="V141" s="13"/>
      <c r="W141" s="13"/>
      <c r="X141" s="13"/>
      <c r="Y141" s="13"/>
      <c r="Z141" s="16"/>
      <c r="AA141" s="13"/>
      <c r="AB141" s="13"/>
      <c r="AC141" s="34">
        <v>1500</v>
      </c>
      <c r="AD141" s="13"/>
      <c r="AE141" s="13">
        <v>380</v>
      </c>
      <c r="AF141" s="13"/>
      <c r="AG141" s="13">
        <v>3000</v>
      </c>
      <c r="AH141" s="13"/>
      <c r="AI141" s="13"/>
    </row>
    <row r="142" spans="1:35" s="5" customFormat="1" ht="37.5" x14ac:dyDescent="0.25">
      <c r="A142" s="17">
        <f t="shared" si="217"/>
        <v>130</v>
      </c>
      <c r="B142" s="15" t="s">
        <v>180</v>
      </c>
      <c r="C142" s="13"/>
      <c r="D142" s="13"/>
      <c r="E142" s="13">
        <f>F142+G142+H142+J142+L142</f>
        <v>1901</v>
      </c>
      <c r="F142" s="13"/>
      <c r="G142" s="13"/>
      <c r="H142" s="13"/>
      <c r="I142" s="13"/>
      <c r="J142" s="13"/>
      <c r="K142" s="13"/>
      <c r="L142" s="13">
        <v>1901</v>
      </c>
      <c r="M142" s="13"/>
      <c r="N142" s="13">
        <f>SUM(O142+P142+R142+S142+T142+U142+V142+W142+X142+Y142+Z142+AA142)</f>
        <v>6734</v>
      </c>
      <c r="O142" s="13"/>
      <c r="P142" s="13"/>
      <c r="Q142" s="13"/>
      <c r="R142" s="13">
        <v>1434</v>
      </c>
      <c r="S142" s="13">
        <v>2000</v>
      </c>
      <c r="T142" s="13">
        <v>1800</v>
      </c>
      <c r="U142" s="13">
        <v>1500</v>
      </c>
      <c r="V142" s="13"/>
      <c r="W142" s="13"/>
      <c r="X142" s="13"/>
      <c r="Y142" s="13"/>
      <c r="Z142" s="16"/>
      <c r="AA142" s="13"/>
      <c r="AB142" s="13"/>
      <c r="AC142" s="34">
        <v>300</v>
      </c>
      <c r="AD142" s="13"/>
      <c r="AE142" s="13"/>
      <c r="AF142" s="13"/>
      <c r="AG142" s="13">
        <v>300</v>
      </c>
      <c r="AH142" s="13"/>
      <c r="AI142" s="13"/>
    </row>
    <row r="143" spans="1:35" s="5" customFormat="1" x14ac:dyDescent="0.25">
      <c r="A143" s="17">
        <f t="shared" si="217"/>
        <v>131</v>
      </c>
      <c r="B143" s="15" t="s">
        <v>181</v>
      </c>
      <c r="C143" s="13"/>
      <c r="D143" s="13"/>
      <c r="E143" s="13">
        <f>F143+G143+H143+J143+L143</f>
        <v>690</v>
      </c>
      <c r="F143" s="13"/>
      <c r="G143" s="13"/>
      <c r="H143" s="13"/>
      <c r="I143" s="13"/>
      <c r="J143" s="13">
        <v>690</v>
      </c>
      <c r="K143" s="13">
        <v>2759.4</v>
      </c>
      <c r="L143" s="13"/>
      <c r="M143" s="13"/>
      <c r="N143" s="13">
        <f>SUM(O143+P143+R143+S143+T143+U143+V143+W143+X143+Y143+Z143+AA143)</f>
        <v>7045</v>
      </c>
      <c r="O143" s="13"/>
      <c r="P143" s="13">
        <v>7045</v>
      </c>
      <c r="Q143" s="13">
        <v>66225.600000000006</v>
      </c>
      <c r="R143" s="13"/>
      <c r="S143" s="13"/>
      <c r="T143" s="13"/>
      <c r="U143" s="13"/>
      <c r="V143" s="13"/>
      <c r="W143" s="13"/>
      <c r="X143" s="13"/>
      <c r="Y143" s="13"/>
      <c r="Z143" s="16"/>
      <c r="AA143" s="13"/>
      <c r="AB143" s="13"/>
      <c r="AC143" s="34"/>
      <c r="AD143" s="13"/>
      <c r="AE143" s="13"/>
      <c r="AF143" s="13"/>
      <c r="AG143" s="13"/>
      <c r="AH143" s="13"/>
      <c r="AI143" s="13"/>
    </row>
    <row r="144" spans="1:35" s="5" customFormat="1" x14ac:dyDescent="0.25">
      <c r="A144" s="17">
        <f t="shared" si="217"/>
        <v>132</v>
      </c>
      <c r="B144" s="15" t="s">
        <v>182</v>
      </c>
      <c r="C144" s="13"/>
      <c r="D144" s="13"/>
      <c r="E144" s="13">
        <f>F144+G144+H144+J144+L144</f>
        <v>3027</v>
      </c>
      <c r="F144" s="13"/>
      <c r="G144" s="13"/>
      <c r="H144" s="13"/>
      <c r="I144" s="13"/>
      <c r="J144" s="13">
        <v>493</v>
      </c>
      <c r="K144" s="13">
        <v>1971.0000000000002</v>
      </c>
      <c r="L144" s="13">
        <v>2534</v>
      </c>
      <c r="M144" s="13"/>
      <c r="N144" s="13">
        <f>SUM(O144+P144+R144+S144+T144+U144+V144+W144+X144+Y144+Z144+AA144)</f>
        <v>7444</v>
      </c>
      <c r="O144" s="13"/>
      <c r="P144" s="13">
        <v>5032</v>
      </c>
      <c r="Q144" s="13">
        <v>47304.000000000007</v>
      </c>
      <c r="R144" s="13">
        <v>1912</v>
      </c>
      <c r="S144" s="13"/>
      <c r="T144" s="13"/>
      <c r="U144" s="13">
        <v>500</v>
      </c>
      <c r="V144" s="13"/>
      <c r="W144" s="13"/>
      <c r="X144" s="13"/>
      <c r="Y144" s="13"/>
      <c r="Z144" s="16"/>
      <c r="AA144" s="13"/>
      <c r="AB144" s="13"/>
      <c r="AC144" s="34">
        <v>172</v>
      </c>
      <c r="AD144" s="13"/>
      <c r="AE144" s="13"/>
      <c r="AF144" s="13"/>
      <c r="AG144" s="13">
        <v>1300</v>
      </c>
      <c r="AH144" s="13"/>
      <c r="AI144" s="13"/>
    </row>
    <row r="145" spans="1:35" s="5" customFormat="1" x14ac:dyDescent="0.25">
      <c r="A145" s="17">
        <f t="shared" si="217"/>
        <v>133</v>
      </c>
      <c r="B145" s="15" t="s">
        <v>183</v>
      </c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6"/>
      <c r="AA145" s="13"/>
      <c r="AB145" s="13"/>
      <c r="AC145" s="34"/>
      <c r="AD145" s="13"/>
      <c r="AE145" s="13"/>
      <c r="AF145" s="13"/>
      <c r="AG145" s="13">
        <v>500</v>
      </c>
      <c r="AH145" s="13"/>
      <c r="AI145" s="13"/>
    </row>
    <row r="146" spans="1:35" s="5" customFormat="1" x14ac:dyDescent="0.25">
      <c r="A146" s="17">
        <f t="shared" si="217"/>
        <v>134</v>
      </c>
      <c r="B146" s="15" t="s">
        <v>184</v>
      </c>
      <c r="C146" s="13"/>
      <c r="D146" s="13"/>
      <c r="E146" s="13">
        <f>F146+G146+H146+J146+L146</f>
        <v>99</v>
      </c>
      <c r="F146" s="13"/>
      <c r="G146" s="13"/>
      <c r="H146" s="13"/>
      <c r="I146" s="13"/>
      <c r="J146" s="13">
        <v>99</v>
      </c>
      <c r="K146" s="13">
        <v>394.2</v>
      </c>
      <c r="L146" s="13"/>
      <c r="M146" s="13"/>
      <c r="N146" s="13">
        <f>SUM(O146+P146+R146+S146+T146+U146+V146+W146+X146+Y146+Z146+AA146)</f>
        <v>3907</v>
      </c>
      <c r="O146" s="13"/>
      <c r="P146" s="13">
        <v>1007</v>
      </c>
      <c r="Q146" s="13">
        <v>9460.7999999999993</v>
      </c>
      <c r="R146" s="13"/>
      <c r="S146" s="13">
        <v>1500</v>
      </c>
      <c r="T146" s="13">
        <v>1000</v>
      </c>
      <c r="U146" s="13">
        <v>300</v>
      </c>
      <c r="V146" s="13">
        <v>100</v>
      </c>
      <c r="W146" s="13"/>
      <c r="X146" s="13"/>
      <c r="Y146" s="13"/>
      <c r="Z146" s="16"/>
      <c r="AA146" s="13"/>
      <c r="AB146" s="13"/>
      <c r="AC146" s="34"/>
      <c r="AD146" s="13"/>
      <c r="AE146" s="13"/>
      <c r="AF146" s="13"/>
      <c r="AG146" s="13">
        <v>3500</v>
      </c>
      <c r="AH146" s="13"/>
      <c r="AI146" s="13"/>
    </row>
    <row r="147" spans="1:35" s="5" customFormat="1" x14ac:dyDescent="0.25">
      <c r="A147" s="17">
        <f t="shared" si="217"/>
        <v>135</v>
      </c>
      <c r="B147" s="15" t="s">
        <v>185</v>
      </c>
      <c r="C147" s="13"/>
      <c r="D147" s="13"/>
      <c r="E147" s="13">
        <f>F147+G147+H147+J147+L147</f>
        <v>634</v>
      </c>
      <c r="F147" s="13"/>
      <c r="G147" s="13"/>
      <c r="H147" s="13"/>
      <c r="I147" s="13"/>
      <c r="J147" s="13"/>
      <c r="K147" s="13"/>
      <c r="L147" s="13">
        <v>634</v>
      </c>
      <c r="M147" s="13"/>
      <c r="N147" s="13">
        <f>SUM(O147+P147+R147+S147+T147+U147+V147+W147+X147+Y147+Z147+AA147)</f>
        <v>978</v>
      </c>
      <c r="O147" s="13"/>
      <c r="P147" s="13"/>
      <c r="Q147" s="13"/>
      <c r="R147" s="13">
        <v>478</v>
      </c>
      <c r="S147" s="13"/>
      <c r="T147" s="13"/>
      <c r="U147" s="13">
        <v>500</v>
      </c>
      <c r="V147" s="13"/>
      <c r="W147" s="13"/>
      <c r="X147" s="13"/>
      <c r="Y147" s="13"/>
      <c r="Z147" s="16"/>
      <c r="AA147" s="13"/>
      <c r="AB147" s="13"/>
      <c r="AC147" s="34"/>
      <c r="AD147" s="13"/>
      <c r="AE147" s="13"/>
      <c r="AF147" s="13"/>
      <c r="AG147" s="13">
        <v>300</v>
      </c>
      <c r="AH147" s="13"/>
      <c r="AI147" s="13"/>
    </row>
    <row r="148" spans="1:35" s="5" customFormat="1" ht="37.5" x14ac:dyDescent="0.25">
      <c r="A148" s="17">
        <f t="shared" si="217"/>
        <v>136</v>
      </c>
      <c r="B148" s="15" t="s">
        <v>186</v>
      </c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6"/>
      <c r="AA148" s="13"/>
      <c r="AB148" s="13"/>
      <c r="AC148" s="34">
        <v>350</v>
      </c>
      <c r="AD148" s="13"/>
      <c r="AE148" s="13"/>
      <c r="AF148" s="13"/>
      <c r="AG148" s="13">
        <v>1300</v>
      </c>
      <c r="AH148" s="13"/>
      <c r="AI148" s="13"/>
    </row>
    <row r="149" spans="1:35" s="5" customFormat="1" ht="37.5" x14ac:dyDescent="0.25">
      <c r="A149" s="17">
        <f t="shared" si="217"/>
        <v>137</v>
      </c>
      <c r="B149" s="15" t="s">
        <v>187</v>
      </c>
      <c r="C149" s="13"/>
      <c r="D149" s="13"/>
      <c r="E149" s="13">
        <f>F149+G149+H149+J149+L149</f>
        <v>296</v>
      </c>
      <c r="F149" s="13"/>
      <c r="G149" s="13"/>
      <c r="H149" s="13"/>
      <c r="I149" s="13"/>
      <c r="J149" s="13">
        <v>296</v>
      </c>
      <c r="K149" s="13">
        <v>1182.6000000000001</v>
      </c>
      <c r="L149" s="13"/>
      <c r="M149" s="13"/>
      <c r="N149" s="13">
        <f>SUM(O149+P149+R149+S149+T149+U149+V149+W149+X149+Y149+Z149+AA149)</f>
        <v>3619</v>
      </c>
      <c r="O149" s="13"/>
      <c r="P149" s="13">
        <v>3019</v>
      </c>
      <c r="Q149" s="13">
        <v>28382.400000000001</v>
      </c>
      <c r="R149" s="13"/>
      <c r="S149" s="13"/>
      <c r="T149" s="13"/>
      <c r="U149" s="13">
        <v>600</v>
      </c>
      <c r="V149" s="13"/>
      <c r="W149" s="13"/>
      <c r="X149" s="13"/>
      <c r="Y149" s="13"/>
      <c r="Z149" s="16"/>
      <c r="AA149" s="13"/>
      <c r="AB149" s="13"/>
      <c r="AC149" s="34"/>
      <c r="AD149" s="13"/>
      <c r="AE149" s="13"/>
      <c r="AF149" s="13"/>
      <c r="AG149" s="13">
        <v>1200</v>
      </c>
      <c r="AH149" s="13"/>
      <c r="AI149" s="13"/>
    </row>
    <row r="150" spans="1:35" s="5" customFormat="1" ht="37.5" x14ac:dyDescent="0.25">
      <c r="A150" s="17">
        <f t="shared" si="217"/>
        <v>138</v>
      </c>
      <c r="B150" s="15" t="s">
        <v>188</v>
      </c>
      <c r="C150" s="13"/>
      <c r="D150" s="13"/>
      <c r="E150" s="13">
        <f>F150+G150+H150+J150+L150</f>
        <v>1267</v>
      </c>
      <c r="F150" s="13"/>
      <c r="G150" s="13"/>
      <c r="H150" s="13"/>
      <c r="I150" s="13"/>
      <c r="J150" s="13"/>
      <c r="K150" s="13"/>
      <c r="L150" s="13">
        <v>1267</v>
      </c>
      <c r="M150" s="13"/>
      <c r="N150" s="13">
        <f>SUM(O150+P150+R150+S150+T150+U150+V150+W150+X150+Y150+Z150+AA150)</f>
        <v>956</v>
      </c>
      <c r="O150" s="13"/>
      <c r="P150" s="13"/>
      <c r="Q150" s="13"/>
      <c r="R150" s="13">
        <v>956</v>
      </c>
      <c r="S150" s="13"/>
      <c r="T150" s="13"/>
      <c r="U150" s="13"/>
      <c r="V150" s="13"/>
      <c r="W150" s="13"/>
      <c r="X150" s="13"/>
      <c r="Y150" s="13"/>
      <c r="Z150" s="16"/>
      <c r="AA150" s="13"/>
      <c r="AB150" s="13"/>
      <c r="AC150" s="34"/>
      <c r="AD150" s="13"/>
      <c r="AE150" s="13"/>
      <c r="AF150" s="13"/>
      <c r="AG150" s="13">
        <v>200</v>
      </c>
      <c r="AH150" s="13"/>
      <c r="AI150" s="13"/>
    </row>
    <row r="151" spans="1:35" s="5" customFormat="1" x14ac:dyDescent="0.25">
      <c r="A151" s="17">
        <f t="shared" si="217"/>
        <v>139</v>
      </c>
      <c r="B151" s="15" t="s">
        <v>189</v>
      </c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6"/>
      <c r="AA151" s="13"/>
      <c r="AB151" s="13"/>
      <c r="AC151" s="34">
        <v>4000</v>
      </c>
      <c r="AD151" s="13"/>
      <c r="AE151" s="13">
        <v>400</v>
      </c>
      <c r="AF151" s="13"/>
      <c r="AG151" s="13"/>
      <c r="AH151" s="13"/>
      <c r="AI151" s="13"/>
    </row>
    <row r="152" spans="1:35" s="5" customFormat="1" x14ac:dyDescent="0.25">
      <c r="A152" s="17">
        <f t="shared" si="217"/>
        <v>140</v>
      </c>
      <c r="B152" s="15" t="s">
        <v>190</v>
      </c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6"/>
      <c r="AA152" s="13"/>
      <c r="AB152" s="13"/>
      <c r="AC152" s="34"/>
      <c r="AD152" s="13"/>
      <c r="AE152" s="13"/>
      <c r="AF152" s="13"/>
      <c r="AG152" s="13">
        <v>600</v>
      </c>
      <c r="AH152" s="13"/>
      <c r="AI152" s="13"/>
    </row>
    <row r="153" spans="1:35" s="5" customFormat="1" x14ac:dyDescent="0.25">
      <c r="A153" s="17">
        <f t="shared" si="217"/>
        <v>141</v>
      </c>
      <c r="B153" s="15" t="s">
        <v>191</v>
      </c>
      <c r="C153" s="13"/>
      <c r="D153" s="13"/>
      <c r="E153" s="13">
        <f>F153+G153+H153+J153+L153</f>
        <v>1267</v>
      </c>
      <c r="F153" s="13"/>
      <c r="G153" s="13"/>
      <c r="H153" s="13"/>
      <c r="I153" s="13"/>
      <c r="J153" s="13"/>
      <c r="K153" s="13"/>
      <c r="L153" s="13">
        <v>1267</v>
      </c>
      <c r="M153" s="13"/>
      <c r="N153" s="13">
        <f>SUM(O153+P153+R153+S153+T153+U153+V153+W153+X153+Y153+Z153+AA153)</f>
        <v>956</v>
      </c>
      <c r="O153" s="13"/>
      <c r="P153" s="13"/>
      <c r="Q153" s="13"/>
      <c r="R153" s="13">
        <v>956</v>
      </c>
      <c r="S153" s="13"/>
      <c r="T153" s="13"/>
      <c r="U153" s="13"/>
      <c r="V153" s="13"/>
      <c r="W153" s="13"/>
      <c r="X153" s="13"/>
      <c r="Y153" s="13"/>
      <c r="Z153" s="16"/>
      <c r="AA153" s="13"/>
      <c r="AB153" s="13"/>
      <c r="AC153" s="34"/>
      <c r="AD153" s="13"/>
      <c r="AE153" s="13"/>
      <c r="AF153" s="13"/>
      <c r="AG153" s="13">
        <v>900</v>
      </c>
      <c r="AH153" s="13"/>
      <c r="AI153" s="13"/>
    </row>
    <row r="154" spans="1:35" s="5" customFormat="1" x14ac:dyDescent="0.25">
      <c r="A154" s="17">
        <f t="shared" si="217"/>
        <v>142</v>
      </c>
      <c r="B154" s="15" t="s">
        <v>192</v>
      </c>
      <c r="C154" s="13"/>
      <c r="D154" s="13"/>
      <c r="E154" s="13">
        <f>F154+G154+H154+J154+L154</f>
        <v>788</v>
      </c>
      <c r="F154" s="13"/>
      <c r="G154" s="13"/>
      <c r="H154" s="13"/>
      <c r="I154" s="13"/>
      <c r="J154" s="13">
        <v>788</v>
      </c>
      <c r="K154" s="13">
        <v>3153.6</v>
      </c>
      <c r="L154" s="13"/>
      <c r="M154" s="13"/>
      <c r="N154" s="13">
        <f>SUM(O154+P154+R154+S154+T154+U154+V154+W154+X154+Y154+Z154+AA154)</f>
        <v>8052</v>
      </c>
      <c r="O154" s="13"/>
      <c r="P154" s="13">
        <v>8052</v>
      </c>
      <c r="Q154" s="13">
        <v>75686.399999999994</v>
      </c>
      <c r="R154" s="13"/>
      <c r="S154" s="13"/>
      <c r="T154" s="13"/>
      <c r="U154" s="13"/>
      <c r="V154" s="13"/>
      <c r="W154" s="13"/>
      <c r="X154" s="13"/>
      <c r="Y154" s="13"/>
      <c r="Z154" s="16"/>
      <c r="AA154" s="13"/>
      <c r="AB154" s="13"/>
      <c r="AC154" s="34"/>
      <c r="AD154" s="13"/>
      <c r="AE154" s="13"/>
      <c r="AF154" s="13"/>
      <c r="AG154" s="13"/>
      <c r="AH154" s="13"/>
      <c r="AI154" s="13"/>
    </row>
    <row r="155" spans="1:35" s="5" customFormat="1" x14ac:dyDescent="0.25">
      <c r="A155" s="17">
        <f t="shared" si="217"/>
        <v>143</v>
      </c>
      <c r="B155" s="15" t="s">
        <v>193</v>
      </c>
      <c r="C155" s="13"/>
      <c r="D155" s="13"/>
      <c r="E155" s="13">
        <f>F155+G155+H155+J155+L155</f>
        <v>1267</v>
      </c>
      <c r="F155" s="13"/>
      <c r="G155" s="13"/>
      <c r="H155" s="13"/>
      <c r="I155" s="13"/>
      <c r="J155" s="13"/>
      <c r="K155" s="13"/>
      <c r="L155" s="13">
        <v>1267</v>
      </c>
      <c r="M155" s="13"/>
      <c r="N155" s="13">
        <f>SUM(O155+P155+R155+S155+T155+U155+V155+W155+X155+Y155+Z155+AA155)</f>
        <v>956</v>
      </c>
      <c r="O155" s="13"/>
      <c r="P155" s="13"/>
      <c r="Q155" s="13"/>
      <c r="R155" s="13">
        <v>956</v>
      </c>
      <c r="S155" s="13"/>
      <c r="T155" s="13"/>
      <c r="U155" s="13"/>
      <c r="V155" s="13"/>
      <c r="W155" s="13"/>
      <c r="X155" s="13"/>
      <c r="Y155" s="13"/>
      <c r="Z155" s="16"/>
      <c r="AA155" s="13"/>
      <c r="AB155" s="13"/>
      <c r="AC155" s="34"/>
      <c r="AD155" s="13"/>
      <c r="AE155" s="13"/>
      <c r="AF155" s="13"/>
      <c r="AG155" s="13">
        <v>150</v>
      </c>
      <c r="AH155" s="13"/>
      <c r="AI155" s="13"/>
    </row>
    <row r="156" spans="1:35" s="5" customFormat="1" ht="37.5" x14ac:dyDescent="0.25">
      <c r="A156" s="17">
        <f t="shared" si="217"/>
        <v>144</v>
      </c>
      <c r="B156" s="15" t="s">
        <v>194</v>
      </c>
      <c r="C156" s="13"/>
      <c r="D156" s="13"/>
      <c r="E156" s="13">
        <f>F156+G156+H156+J156+L156</f>
        <v>1366</v>
      </c>
      <c r="F156" s="13"/>
      <c r="G156" s="13"/>
      <c r="H156" s="13"/>
      <c r="I156" s="13"/>
      <c r="J156" s="13">
        <v>99</v>
      </c>
      <c r="K156" s="13">
        <v>394.2</v>
      </c>
      <c r="L156" s="13">
        <v>1267</v>
      </c>
      <c r="M156" s="13"/>
      <c r="N156" s="13">
        <f>SUM(O156+P156+R156+S156+T156+U156+V156+W156+X156+Y156+Z156+AA156)</f>
        <v>2063</v>
      </c>
      <c r="O156" s="13"/>
      <c r="P156" s="13">
        <v>1007</v>
      </c>
      <c r="Q156" s="13">
        <v>9460.7999999999993</v>
      </c>
      <c r="R156" s="13">
        <v>956</v>
      </c>
      <c r="S156" s="13"/>
      <c r="T156" s="13"/>
      <c r="U156" s="13">
        <v>100</v>
      </c>
      <c r="V156" s="13"/>
      <c r="W156" s="13"/>
      <c r="X156" s="13"/>
      <c r="Y156" s="13"/>
      <c r="Z156" s="16"/>
      <c r="AA156" s="13"/>
      <c r="AB156" s="13"/>
      <c r="AC156" s="34"/>
      <c r="AD156" s="13"/>
      <c r="AE156" s="13"/>
      <c r="AF156" s="13"/>
      <c r="AG156" s="13">
        <v>50</v>
      </c>
      <c r="AH156" s="13"/>
      <c r="AI156" s="13"/>
    </row>
    <row r="157" spans="1:35" s="5" customFormat="1" ht="37.5" x14ac:dyDescent="0.25">
      <c r="A157" s="17">
        <f t="shared" si="217"/>
        <v>145</v>
      </c>
      <c r="B157" s="15" t="s">
        <v>195</v>
      </c>
      <c r="C157" s="13"/>
      <c r="D157" s="13"/>
      <c r="E157" s="13">
        <f>F157+G157+H157+J157+L157</f>
        <v>493</v>
      </c>
      <c r="F157" s="13"/>
      <c r="G157" s="13"/>
      <c r="H157" s="13"/>
      <c r="I157" s="13"/>
      <c r="J157" s="13">
        <v>493</v>
      </c>
      <c r="K157" s="13">
        <v>1971.0000000000002</v>
      </c>
      <c r="L157" s="13"/>
      <c r="M157" s="13"/>
      <c r="N157" s="13">
        <f>SUM(O157+P157+R157+S157+T157+U157+V157+W157+X157+Y157+Z157+AA157)</f>
        <v>5032</v>
      </c>
      <c r="O157" s="13"/>
      <c r="P157" s="13">
        <v>5032</v>
      </c>
      <c r="Q157" s="13">
        <v>47304.000000000007</v>
      </c>
      <c r="R157" s="13"/>
      <c r="S157" s="13"/>
      <c r="T157" s="13"/>
      <c r="U157" s="13"/>
      <c r="V157" s="13"/>
      <c r="W157" s="13"/>
      <c r="X157" s="13"/>
      <c r="Y157" s="13"/>
      <c r="Z157" s="16"/>
      <c r="AA157" s="13"/>
      <c r="AB157" s="13"/>
      <c r="AC157" s="34"/>
      <c r="AD157" s="13"/>
      <c r="AE157" s="13"/>
      <c r="AF157" s="13"/>
      <c r="AG157" s="13"/>
      <c r="AH157" s="13"/>
      <c r="AI157" s="13"/>
    </row>
    <row r="158" spans="1:35" s="5" customFormat="1" ht="37.5" x14ac:dyDescent="0.25">
      <c r="A158" s="17">
        <f t="shared" si="217"/>
        <v>146</v>
      </c>
      <c r="B158" s="15" t="s">
        <v>293</v>
      </c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6"/>
      <c r="AA158" s="13"/>
      <c r="AB158" s="13"/>
      <c r="AC158" s="34">
        <v>100</v>
      </c>
      <c r="AD158" s="13"/>
      <c r="AE158" s="13"/>
      <c r="AF158" s="13"/>
      <c r="AG158" s="13">
        <v>150</v>
      </c>
      <c r="AH158" s="13"/>
      <c r="AI158" s="13"/>
    </row>
    <row r="159" spans="1:35" s="5" customFormat="1" x14ac:dyDescent="0.25">
      <c r="A159" s="17">
        <f t="shared" si="217"/>
        <v>147</v>
      </c>
      <c r="B159" s="15" t="s">
        <v>196</v>
      </c>
      <c r="C159" s="13"/>
      <c r="D159" s="13"/>
      <c r="E159" s="13">
        <f>F159+G159+H159+J159+L159</f>
        <v>634</v>
      </c>
      <c r="F159" s="13"/>
      <c r="G159" s="13"/>
      <c r="H159" s="13"/>
      <c r="I159" s="13"/>
      <c r="J159" s="13"/>
      <c r="K159" s="13"/>
      <c r="L159" s="13">
        <v>634</v>
      </c>
      <c r="M159" s="13"/>
      <c r="N159" s="13">
        <f t="shared" ref="N159:N165" si="218">SUM(O159+P159+R159+S159+T159+U159+V159+W159+X159+Y159+Z159+AA159)</f>
        <v>478</v>
      </c>
      <c r="O159" s="13"/>
      <c r="P159" s="13"/>
      <c r="Q159" s="13"/>
      <c r="R159" s="13">
        <v>478</v>
      </c>
      <c r="S159" s="13"/>
      <c r="T159" s="13"/>
      <c r="U159" s="13"/>
      <c r="V159" s="13"/>
      <c r="W159" s="13"/>
      <c r="X159" s="13"/>
      <c r="Y159" s="13"/>
      <c r="Z159" s="16"/>
      <c r="AA159" s="13"/>
      <c r="AB159" s="13"/>
      <c r="AC159" s="34"/>
      <c r="AD159" s="13"/>
      <c r="AE159" s="13"/>
      <c r="AF159" s="13"/>
      <c r="AG159" s="13">
        <v>350</v>
      </c>
      <c r="AH159" s="13"/>
      <c r="AI159" s="13"/>
    </row>
    <row r="160" spans="1:35" s="5" customFormat="1" x14ac:dyDescent="0.25">
      <c r="A160" s="17">
        <f t="shared" si="217"/>
        <v>148</v>
      </c>
      <c r="B160" s="15" t="s">
        <v>197</v>
      </c>
      <c r="C160" s="13"/>
      <c r="D160" s="13"/>
      <c r="E160" s="13">
        <f>F160+G160+H160+J160+L160</f>
        <v>517</v>
      </c>
      <c r="F160" s="13"/>
      <c r="G160" s="13"/>
      <c r="H160" s="13"/>
      <c r="I160" s="13"/>
      <c r="J160" s="13">
        <v>517</v>
      </c>
      <c r="K160" s="13">
        <v>2069.5500000000002</v>
      </c>
      <c r="L160" s="13"/>
      <c r="M160" s="13"/>
      <c r="N160" s="13">
        <f t="shared" si="218"/>
        <v>5284</v>
      </c>
      <c r="O160" s="13"/>
      <c r="P160" s="13">
        <v>5284</v>
      </c>
      <c r="Q160" s="13">
        <v>49669.2</v>
      </c>
      <c r="R160" s="13"/>
      <c r="S160" s="13"/>
      <c r="T160" s="13"/>
      <c r="U160" s="13"/>
      <c r="V160" s="13"/>
      <c r="W160" s="13"/>
      <c r="X160" s="13"/>
      <c r="Y160" s="13"/>
      <c r="Z160" s="16"/>
      <c r="AA160" s="13"/>
      <c r="AB160" s="13"/>
      <c r="AC160" s="34"/>
      <c r="AD160" s="13"/>
      <c r="AE160" s="13"/>
      <c r="AF160" s="13"/>
      <c r="AG160" s="13"/>
      <c r="AH160" s="13"/>
      <c r="AI160" s="13"/>
    </row>
    <row r="161" spans="1:35" s="5" customFormat="1" x14ac:dyDescent="0.25">
      <c r="A161" s="17">
        <f t="shared" si="217"/>
        <v>149</v>
      </c>
      <c r="B161" s="15" t="s">
        <v>198</v>
      </c>
      <c r="C161" s="13"/>
      <c r="D161" s="13"/>
      <c r="E161" s="13">
        <f>F161+G161+H161+J161+L161</f>
        <v>690</v>
      </c>
      <c r="F161" s="13"/>
      <c r="G161" s="13"/>
      <c r="H161" s="13"/>
      <c r="I161" s="13"/>
      <c r="J161" s="13">
        <v>690</v>
      </c>
      <c r="K161" s="13">
        <v>2759.4</v>
      </c>
      <c r="L161" s="13"/>
      <c r="M161" s="13"/>
      <c r="N161" s="13">
        <f t="shared" si="218"/>
        <v>7045</v>
      </c>
      <c r="O161" s="13"/>
      <c r="P161" s="13">
        <v>7045</v>
      </c>
      <c r="Q161" s="13">
        <v>66225.600000000006</v>
      </c>
      <c r="R161" s="13"/>
      <c r="S161" s="13"/>
      <c r="T161" s="13"/>
      <c r="U161" s="13"/>
      <c r="V161" s="13"/>
      <c r="W161" s="13"/>
      <c r="X161" s="13"/>
      <c r="Y161" s="13"/>
      <c r="Z161" s="16"/>
      <c r="AA161" s="13"/>
      <c r="AB161" s="13"/>
      <c r="AC161" s="34"/>
      <c r="AD161" s="13"/>
      <c r="AE161" s="13"/>
      <c r="AF161" s="13"/>
      <c r="AG161" s="13"/>
      <c r="AH161" s="13"/>
      <c r="AI161" s="13"/>
    </row>
    <row r="162" spans="1:35" s="5" customFormat="1" x14ac:dyDescent="0.25">
      <c r="A162" s="17">
        <f t="shared" si="217"/>
        <v>150</v>
      </c>
      <c r="B162" s="15" t="s">
        <v>199</v>
      </c>
      <c r="C162" s="13"/>
      <c r="D162" s="13"/>
      <c r="E162" s="13">
        <f>F162+G162+H162+J162+L162</f>
        <v>1267</v>
      </c>
      <c r="F162" s="13"/>
      <c r="G162" s="13"/>
      <c r="H162" s="13"/>
      <c r="I162" s="13"/>
      <c r="J162" s="13"/>
      <c r="K162" s="13"/>
      <c r="L162" s="13">
        <v>1267</v>
      </c>
      <c r="M162" s="13"/>
      <c r="N162" s="13">
        <f t="shared" si="218"/>
        <v>956</v>
      </c>
      <c r="O162" s="13"/>
      <c r="P162" s="13"/>
      <c r="Q162" s="13"/>
      <c r="R162" s="13">
        <v>956</v>
      </c>
      <c r="S162" s="13"/>
      <c r="T162" s="13"/>
      <c r="U162" s="13"/>
      <c r="V162" s="13"/>
      <c r="W162" s="13"/>
      <c r="X162" s="13"/>
      <c r="Y162" s="13"/>
      <c r="Z162" s="16"/>
      <c r="AA162" s="13"/>
      <c r="AB162" s="13"/>
      <c r="AC162" s="34">
        <v>50</v>
      </c>
      <c r="AD162" s="13"/>
      <c r="AE162" s="13"/>
      <c r="AF162" s="13"/>
      <c r="AG162" s="13">
        <v>170</v>
      </c>
      <c r="AH162" s="13"/>
      <c r="AI162" s="13"/>
    </row>
    <row r="163" spans="1:35" s="5" customFormat="1" ht="37.5" x14ac:dyDescent="0.25">
      <c r="A163" s="17">
        <f t="shared" si="217"/>
        <v>151</v>
      </c>
      <c r="B163" s="15" t="s">
        <v>200</v>
      </c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>
        <f t="shared" si="218"/>
        <v>2160</v>
      </c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6"/>
      <c r="AA163" s="13">
        <v>2160</v>
      </c>
      <c r="AB163" s="13">
        <v>28080</v>
      </c>
      <c r="AC163" s="34"/>
      <c r="AD163" s="13"/>
      <c r="AE163" s="13"/>
      <c r="AF163" s="13"/>
      <c r="AG163" s="13"/>
      <c r="AH163" s="13"/>
      <c r="AI163" s="13"/>
    </row>
    <row r="164" spans="1:35" s="5" customFormat="1" x14ac:dyDescent="0.25">
      <c r="A164" s="17">
        <f t="shared" si="217"/>
        <v>152</v>
      </c>
      <c r="B164" s="15" t="s">
        <v>201</v>
      </c>
      <c r="C164" s="13"/>
      <c r="D164" s="13"/>
      <c r="E164" s="13">
        <f>F164+G164+H164+J164+L164</f>
        <v>1809</v>
      </c>
      <c r="F164" s="13"/>
      <c r="G164" s="13"/>
      <c r="H164" s="13"/>
      <c r="I164" s="13"/>
      <c r="J164" s="13">
        <v>542</v>
      </c>
      <c r="K164" s="13">
        <v>2168.1</v>
      </c>
      <c r="L164" s="13">
        <v>1267</v>
      </c>
      <c r="M164" s="13"/>
      <c r="N164" s="13">
        <f t="shared" si="218"/>
        <v>6492</v>
      </c>
      <c r="O164" s="13"/>
      <c r="P164" s="13">
        <v>5536</v>
      </c>
      <c r="Q164" s="13">
        <v>52034.400000000001</v>
      </c>
      <c r="R164" s="13">
        <v>956</v>
      </c>
      <c r="S164" s="13"/>
      <c r="T164" s="13"/>
      <c r="U164" s="13"/>
      <c r="V164" s="13"/>
      <c r="W164" s="13"/>
      <c r="X164" s="13"/>
      <c r="Y164" s="13"/>
      <c r="Z164" s="16"/>
      <c r="AA164" s="13"/>
      <c r="AB164" s="13"/>
      <c r="AC164" s="34"/>
      <c r="AD164" s="13"/>
      <c r="AE164" s="13"/>
      <c r="AF164" s="13"/>
      <c r="AG164" s="13">
        <v>435</v>
      </c>
      <c r="AH164" s="13"/>
      <c r="AI164" s="13"/>
    </row>
    <row r="165" spans="1:35" s="5" customFormat="1" x14ac:dyDescent="0.25">
      <c r="A165" s="17">
        <f t="shared" si="217"/>
        <v>153</v>
      </c>
      <c r="B165" s="15" t="s">
        <v>202</v>
      </c>
      <c r="C165" s="13"/>
      <c r="D165" s="13"/>
      <c r="E165" s="13">
        <f>F165+G165+H165+J165+L165</f>
        <v>296</v>
      </c>
      <c r="F165" s="13"/>
      <c r="G165" s="13"/>
      <c r="H165" s="13"/>
      <c r="I165" s="13"/>
      <c r="J165" s="13">
        <v>296</v>
      </c>
      <c r="K165" s="13">
        <v>1182.6000000000001</v>
      </c>
      <c r="L165" s="13"/>
      <c r="M165" s="13"/>
      <c r="N165" s="13">
        <f t="shared" si="218"/>
        <v>3019</v>
      </c>
      <c r="O165" s="13"/>
      <c r="P165" s="13">
        <v>3019</v>
      </c>
      <c r="Q165" s="13">
        <v>28382.400000000001</v>
      </c>
      <c r="R165" s="13"/>
      <c r="S165" s="13"/>
      <c r="T165" s="13"/>
      <c r="U165" s="13"/>
      <c r="V165" s="13"/>
      <c r="W165" s="13"/>
      <c r="X165" s="13"/>
      <c r="Y165" s="13"/>
      <c r="Z165" s="16"/>
      <c r="AA165" s="13"/>
      <c r="AB165" s="13"/>
      <c r="AC165" s="34"/>
      <c r="AD165" s="13"/>
      <c r="AE165" s="13"/>
      <c r="AF165" s="13"/>
      <c r="AG165" s="13"/>
      <c r="AH165" s="13"/>
      <c r="AI165" s="13"/>
    </row>
    <row r="166" spans="1:35" s="5" customFormat="1" x14ac:dyDescent="0.25">
      <c r="A166" s="17">
        <f t="shared" si="217"/>
        <v>154</v>
      </c>
      <c r="B166" s="15" t="s">
        <v>203</v>
      </c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6"/>
      <c r="AA166" s="13"/>
      <c r="AB166" s="13"/>
      <c r="AC166" s="34"/>
      <c r="AD166" s="13"/>
      <c r="AE166" s="13"/>
      <c r="AF166" s="13"/>
      <c r="AG166" s="13">
        <v>170</v>
      </c>
      <c r="AH166" s="13"/>
      <c r="AI166" s="13"/>
    </row>
    <row r="167" spans="1:35" s="5" customFormat="1" x14ac:dyDescent="0.25">
      <c r="A167" s="17">
        <f t="shared" si="217"/>
        <v>155</v>
      </c>
      <c r="B167" s="15" t="s">
        <v>204</v>
      </c>
      <c r="C167" s="13"/>
      <c r="D167" s="13"/>
      <c r="E167" s="13">
        <f>F167+G167+H167+J167+L167</f>
        <v>1267</v>
      </c>
      <c r="F167" s="13"/>
      <c r="G167" s="13"/>
      <c r="H167" s="13"/>
      <c r="I167" s="13"/>
      <c r="J167" s="13"/>
      <c r="K167" s="13"/>
      <c r="L167" s="13">
        <v>1267</v>
      </c>
      <c r="M167" s="13"/>
      <c r="N167" s="13">
        <f t="shared" ref="N167:N172" si="219">SUM(O167+P167+R167+S167+T167+U167+V167+W167+X167+Y167+Z167+AA167)</f>
        <v>1956</v>
      </c>
      <c r="O167" s="13"/>
      <c r="P167" s="13"/>
      <c r="Q167" s="13"/>
      <c r="R167" s="13">
        <v>956</v>
      </c>
      <c r="S167" s="13"/>
      <c r="T167" s="13"/>
      <c r="U167" s="13">
        <v>1000</v>
      </c>
      <c r="V167" s="13"/>
      <c r="W167" s="13"/>
      <c r="X167" s="13"/>
      <c r="Y167" s="13"/>
      <c r="Z167" s="16"/>
      <c r="AA167" s="13"/>
      <c r="AB167" s="13"/>
      <c r="AC167" s="34"/>
      <c r="AD167" s="13"/>
      <c r="AE167" s="13"/>
      <c r="AF167" s="13"/>
      <c r="AG167" s="13">
        <v>480</v>
      </c>
      <c r="AH167" s="13"/>
      <c r="AI167" s="13"/>
    </row>
    <row r="168" spans="1:35" s="5" customFormat="1" x14ac:dyDescent="0.25">
      <c r="A168" s="17">
        <f t="shared" si="217"/>
        <v>156</v>
      </c>
      <c r="B168" s="15" t="s">
        <v>205</v>
      </c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>
        <f t="shared" si="219"/>
        <v>3100</v>
      </c>
      <c r="O168" s="13"/>
      <c r="P168" s="13"/>
      <c r="Q168" s="13"/>
      <c r="R168" s="13"/>
      <c r="S168" s="13"/>
      <c r="T168" s="13">
        <v>2600</v>
      </c>
      <c r="U168" s="13">
        <v>500</v>
      </c>
      <c r="V168" s="13"/>
      <c r="W168" s="13"/>
      <c r="X168" s="13"/>
      <c r="Y168" s="13"/>
      <c r="Z168" s="16"/>
      <c r="AA168" s="13"/>
      <c r="AB168" s="13"/>
      <c r="AC168" s="34">
        <v>300</v>
      </c>
      <c r="AD168" s="13"/>
      <c r="AE168" s="13"/>
      <c r="AF168" s="13"/>
      <c r="AG168" s="13">
        <v>450</v>
      </c>
      <c r="AH168" s="13"/>
      <c r="AI168" s="13"/>
    </row>
    <row r="169" spans="1:35" s="5" customFormat="1" x14ac:dyDescent="0.25">
      <c r="A169" s="17">
        <f t="shared" si="217"/>
        <v>157</v>
      </c>
      <c r="B169" s="15" t="s">
        <v>206</v>
      </c>
      <c r="C169" s="13"/>
      <c r="D169" s="13"/>
      <c r="E169" s="13">
        <f>F169+G169+H169+J169+L169</f>
        <v>1563</v>
      </c>
      <c r="F169" s="13"/>
      <c r="G169" s="13"/>
      <c r="H169" s="13"/>
      <c r="I169" s="13"/>
      <c r="J169" s="13">
        <v>296</v>
      </c>
      <c r="K169" s="13">
        <v>1182.6000000000001</v>
      </c>
      <c r="L169" s="13">
        <v>1267</v>
      </c>
      <c r="M169" s="13"/>
      <c r="N169" s="13">
        <f t="shared" si="219"/>
        <v>18972</v>
      </c>
      <c r="O169" s="13"/>
      <c r="P169" s="13">
        <v>3019</v>
      </c>
      <c r="Q169" s="13">
        <v>28382.400000000001</v>
      </c>
      <c r="R169" s="13">
        <v>956</v>
      </c>
      <c r="S169" s="13">
        <v>4797</v>
      </c>
      <c r="T169" s="13">
        <v>5000</v>
      </c>
      <c r="U169" s="13">
        <v>1800</v>
      </c>
      <c r="V169" s="13">
        <v>500</v>
      </c>
      <c r="W169" s="13"/>
      <c r="X169" s="13"/>
      <c r="Y169" s="13">
        <v>2900</v>
      </c>
      <c r="Z169" s="16"/>
      <c r="AA169" s="13"/>
      <c r="AB169" s="13"/>
      <c r="AC169" s="34"/>
      <c r="AD169" s="13"/>
      <c r="AE169" s="13"/>
      <c r="AF169" s="13"/>
      <c r="AG169" s="13"/>
      <c r="AH169" s="13"/>
      <c r="AI169" s="13"/>
    </row>
    <row r="170" spans="1:35" s="5" customFormat="1" x14ac:dyDescent="0.25">
      <c r="A170" s="17">
        <f t="shared" si="217"/>
        <v>158</v>
      </c>
      <c r="B170" s="15" t="s">
        <v>207</v>
      </c>
      <c r="C170" s="13"/>
      <c r="D170" s="13"/>
      <c r="E170" s="13">
        <f>F170+G170+H170+J170+L170</f>
        <v>394</v>
      </c>
      <c r="F170" s="13"/>
      <c r="G170" s="13"/>
      <c r="H170" s="13"/>
      <c r="I170" s="13"/>
      <c r="J170" s="13">
        <v>394</v>
      </c>
      <c r="K170" s="13">
        <v>1576.8</v>
      </c>
      <c r="L170" s="13"/>
      <c r="M170" s="13"/>
      <c r="N170" s="13">
        <f t="shared" si="219"/>
        <v>4026</v>
      </c>
      <c r="O170" s="13"/>
      <c r="P170" s="13">
        <v>4026</v>
      </c>
      <c r="Q170" s="13">
        <v>37843.199999999997</v>
      </c>
      <c r="R170" s="13"/>
      <c r="S170" s="13"/>
      <c r="T170" s="13"/>
      <c r="U170" s="13"/>
      <c r="V170" s="13"/>
      <c r="W170" s="13"/>
      <c r="X170" s="13"/>
      <c r="Y170" s="13"/>
      <c r="Z170" s="16"/>
      <c r="AA170" s="13"/>
      <c r="AB170" s="13"/>
      <c r="AC170" s="34"/>
      <c r="AD170" s="13"/>
      <c r="AE170" s="13"/>
      <c r="AF170" s="13"/>
      <c r="AG170" s="13">
        <v>700</v>
      </c>
      <c r="AH170" s="13"/>
      <c r="AI170" s="13"/>
    </row>
    <row r="171" spans="1:35" s="5" customFormat="1" ht="37.5" x14ac:dyDescent="0.25">
      <c r="A171" s="17">
        <f t="shared" si="217"/>
        <v>159</v>
      </c>
      <c r="B171" s="15" t="s">
        <v>208</v>
      </c>
      <c r="C171" s="13"/>
      <c r="D171" s="13"/>
      <c r="E171" s="13">
        <f>F171+G171+H171+J171+L171</f>
        <v>1563</v>
      </c>
      <c r="F171" s="13"/>
      <c r="G171" s="13"/>
      <c r="H171" s="13"/>
      <c r="I171" s="13"/>
      <c r="J171" s="13">
        <v>296</v>
      </c>
      <c r="K171" s="13">
        <v>1182.6000000000001</v>
      </c>
      <c r="L171" s="13">
        <v>1267</v>
      </c>
      <c r="M171" s="13"/>
      <c r="N171" s="13">
        <f t="shared" si="219"/>
        <v>4975</v>
      </c>
      <c r="O171" s="13"/>
      <c r="P171" s="13">
        <v>3019</v>
      </c>
      <c r="Q171" s="13">
        <v>28382.400000000001</v>
      </c>
      <c r="R171" s="13">
        <v>956</v>
      </c>
      <c r="S171" s="13"/>
      <c r="T171" s="13"/>
      <c r="U171" s="13">
        <v>1000</v>
      </c>
      <c r="V171" s="13"/>
      <c r="W171" s="13"/>
      <c r="X171" s="13"/>
      <c r="Y171" s="13"/>
      <c r="Z171" s="16"/>
      <c r="AA171" s="13"/>
      <c r="AB171" s="13"/>
      <c r="AC171" s="34"/>
      <c r="AD171" s="13"/>
      <c r="AE171" s="13"/>
      <c r="AF171" s="13"/>
      <c r="AG171" s="13">
        <v>1000</v>
      </c>
      <c r="AH171" s="13"/>
      <c r="AI171" s="13"/>
    </row>
    <row r="172" spans="1:35" s="5" customFormat="1" x14ac:dyDescent="0.25">
      <c r="A172" s="17">
        <f t="shared" si="217"/>
        <v>160</v>
      </c>
      <c r="B172" s="15" t="s">
        <v>209</v>
      </c>
      <c r="C172" s="13"/>
      <c r="D172" s="13"/>
      <c r="E172" s="13">
        <f>F172+G172+H172+J172+L172</f>
        <v>1366</v>
      </c>
      <c r="F172" s="13"/>
      <c r="G172" s="13"/>
      <c r="H172" s="13"/>
      <c r="I172" s="13"/>
      <c r="J172" s="13">
        <v>99</v>
      </c>
      <c r="K172" s="13">
        <v>394.2</v>
      </c>
      <c r="L172" s="13">
        <v>1267</v>
      </c>
      <c r="M172" s="13"/>
      <c r="N172" s="13">
        <f t="shared" si="219"/>
        <v>2213</v>
      </c>
      <c r="O172" s="13"/>
      <c r="P172" s="13">
        <v>1007</v>
      </c>
      <c r="Q172" s="13">
        <v>9460.7999999999993</v>
      </c>
      <c r="R172" s="13">
        <v>956</v>
      </c>
      <c r="S172" s="13"/>
      <c r="T172" s="13"/>
      <c r="U172" s="13">
        <v>250</v>
      </c>
      <c r="V172" s="13"/>
      <c r="W172" s="13"/>
      <c r="X172" s="13"/>
      <c r="Y172" s="13"/>
      <c r="Z172" s="16"/>
      <c r="AA172" s="13"/>
      <c r="AB172" s="13"/>
      <c r="AC172" s="34"/>
      <c r="AD172" s="13"/>
      <c r="AE172" s="13"/>
      <c r="AF172" s="13"/>
      <c r="AG172" s="13"/>
      <c r="AH172" s="13"/>
      <c r="AI172" s="13"/>
    </row>
    <row r="173" spans="1:35" s="5" customFormat="1" x14ac:dyDescent="0.25">
      <c r="A173" s="17">
        <f t="shared" si="217"/>
        <v>161</v>
      </c>
      <c r="B173" s="15" t="s">
        <v>210</v>
      </c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6"/>
      <c r="AA173" s="13"/>
      <c r="AB173" s="13"/>
      <c r="AC173" s="34">
        <v>500</v>
      </c>
      <c r="AD173" s="13"/>
      <c r="AE173" s="13">
        <v>250</v>
      </c>
      <c r="AF173" s="13"/>
      <c r="AG173" s="13">
        <v>255</v>
      </c>
      <c r="AH173" s="13"/>
      <c r="AI173" s="13"/>
    </row>
    <row r="174" spans="1:35" s="5" customFormat="1" x14ac:dyDescent="0.25">
      <c r="A174" s="17">
        <f t="shared" si="217"/>
        <v>162</v>
      </c>
      <c r="B174" s="15" t="s">
        <v>211</v>
      </c>
      <c r="C174" s="13"/>
      <c r="D174" s="13"/>
      <c r="E174" s="13">
        <f>F174+G174+H174+J174+L174</f>
        <v>690</v>
      </c>
      <c r="F174" s="13"/>
      <c r="G174" s="13"/>
      <c r="H174" s="13"/>
      <c r="I174" s="13"/>
      <c r="J174" s="13">
        <v>690</v>
      </c>
      <c r="K174" s="13">
        <v>2759.4</v>
      </c>
      <c r="L174" s="13"/>
      <c r="M174" s="13"/>
      <c r="N174" s="13">
        <f>SUM(O174+P174+R174+S174+T174+U174+V174+W174+X174+Y174+Z174+AA174)</f>
        <v>7045</v>
      </c>
      <c r="O174" s="13"/>
      <c r="P174" s="13">
        <v>7045</v>
      </c>
      <c r="Q174" s="13">
        <v>66225.600000000006</v>
      </c>
      <c r="R174" s="13"/>
      <c r="S174" s="13"/>
      <c r="T174" s="13"/>
      <c r="U174" s="13"/>
      <c r="V174" s="13"/>
      <c r="W174" s="13"/>
      <c r="X174" s="13"/>
      <c r="Y174" s="13"/>
      <c r="Z174" s="16"/>
      <c r="AA174" s="13"/>
      <c r="AB174" s="13"/>
      <c r="AC174" s="34"/>
      <c r="AD174" s="13"/>
      <c r="AE174" s="13"/>
      <c r="AF174" s="13"/>
      <c r="AG174" s="13"/>
      <c r="AH174" s="13"/>
      <c r="AI174" s="13"/>
    </row>
    <row r="175" spans="1:35" s="5" customFormat="1" x14ac:dyDescent="0.25">
      <c r="A175" s="17">
        <f t="shared" si="217"/>
        <v>163</v>
      </c>
      <c r="B175" s="15" t="s">
        <v>212</v>
      </c>
      <c r="C175" s="13"/>
      <c r="D175" s="13"/>
      <c r="E175" s="13">
        <f>F175+G175+H175+J175+L175</f>
        <v>690</v>
      </c>
      <c r="F175" s="13"/>
      <c r="G175" s="13"/>
      <c r="H175" s="13"/>
      <c r="I175" s="13"/>
      <c r="J175" s="13">
        <v>690</v>
      </c>
      <c r="K175" s="13">
        <v>2759.4</v>
      </c>
      <c r="L175" s="13"/>
      <c r="M175" s="13"/>
      <c r="N175" s="13">
        <f>SUM(O175+P175+R175+S175+T175+U175+V175+W175+X175+Y175+Z175+AA175)</f>
        <v>7045</v>
      </c>
      <c r="O175" s="13"/>
      <c r="P175" s="13">
        <v>7045</v>
      </c>
      <c r="Q175" s="13">
        <v>66225.600000000006</v>
      </c>
      <c r="R175" s="13"/>
      <c r="S175" s="13"/>
      <c r="T175" s="13"/>
      <c r="U175" s="13"/>
      <c r="V175" s="13"/>
      <c r="W175" s="13"/>
      <c r="X175" s="13"/>
      <c r="Y175" s="13"/>
      <c r="Z175" s="16"/>
      <c r="AA175" s="13"/>
      <c r="AB175" s="13"/>
      <c r="AC175" s="34"/>
      <c r="AD175" s="13"/>
      <c r="AE175" s="13"/>
      <c r="AF175" s="13"/>
      <c r="AG175" s="13"/>
      <c r="AH175" s="13"/>
      <c r="AI175" s="13"/>
    </row>
    <row r="176" spans="1:35" s="5" customFormat="1" x14ac:dyDescent="0.25">
      <c r="A176" s="17">
        <f t="shared" si="217"/>
        <v>164</v>
      </c>
      <c r="B176" s="15" t="s">
        <v>213</v>
      </c>
      <c r="C176" s="13"/>
      <c r="D176" s="13"/>
      <c r="E176" s="13">
        <f>F176+G176+H176+J176+L176</f>
        <v>690</v>
      </c>
      <c r="F176" s="13"/>
      <c r="G176" s="13"/>
      <c r="H176" s="13"/>
      <c r="I176" s="13"/>
      <c r="J176" s="13">
        <v>690</v>
      </c>
      <c r="K176" s="13">
        <v>2759.4</v>
      </c>
      <c r="L176" s="13"/>
      <c r="M176" s="13"/>
      <c r="N176" s="13">
        <f>SUM(O176+P176+R176+S176+T176+U176+V176+W176+X176+Y176+Z176+AA176)</f>
        <v>7045</v>
      </c>
      <c r="O176" s="13"/>
      <c r="P176" s="13">
        <v>7045</v>
      </c>
      <c r="Q176" s="13">
        <v>66225.600000000006</v>
      </c>
      <c r="R176" s="13"/>
      <c r="S176" s="13"/>
      <c r="T176" s="13"/>
      <c r="U176" s="13"/>
      <c r="V176" s="13"/>
      <c r="W176" s="13"/>
      <c r="X176" s="13"/>
      <c r="Y176" s="13"/>
      <c r="Z176" s="16"/>
      <c r="AA176" s="13"/>
      <c r="AB176" s="13"/>
      <c r="AC176" s="34"/>
      <c r="AD176" s="13"/>
      <c r="AE176" s="13"/>
      <c r="AF176" s="13"/>
      <c r="AG176" s="13"/>
      <c r="AH176" s="13"/>
      <c r="AI176" s="13"/>
    </row>
    <row r="177" spans="1:35" s="5" customFormat="1" x14ac:dyDescent="0.25">
      <c r="A177" s="17">
        <f t="shared" si="217"/>
        <v>165</v>
      </c>
      <c r="B177" s="15" t="s">
        <v>214</v>
      </c>
      <c r="C177" s="13"/>
      <c r="D177" s="13"/>
      <c r="E177" s="13">
        <f>F177+G177+H177+J177+L177</f>
        <v>296</v>
      </c>
      <c r="F177" s="13"/>
      <c r="G177" s="13"/>
      <c r="H177" s="13"/>
      <c r="I177" s="13"/>
      <c r="J177" s="13">
        <v>296</v>
      </c>
      <c r="K177" s="13">
        <v>1182.6000000000001</v>
      </c>
      <c r="L177" s="13"/>
      <c r="M177" s="13"/>
      <c r="N177" s="13">
        <f>SUM(O177+P177+R177+S177+T177+U177+V177+W177+X177+Y177+Z177+AA177)</f>
        <v>3019</v>
      </c>
      <c r="O177" s="13"/>
      <c r="P177" s="13">
        <v>3019</v>
      </c>
      <c r="Q177" s="13">
        <v>28382.400000000001</v>
      </c>
      <c r="R177" s="13"/>
      <c r="S177" s="13"/>
      <c r="T177" s="13"/>
      <c r="U177" s="13"/>
      <c r="V177" s="13"/>
      <c r="W177" s="13"/>
      <c r="X177" s="13"/>
      <c r="Y177" s="13"/>
      <c r="Z177" s="16"/>
      <c r="AA177" s="13"/>
      <c r="AB177" s="13"/>
      <c r="AC177" s="34"/>
      <c r="AD177" s="13"/>
      <c r="AE177" s="13"/>
      <c r="AF177" s="13"/>
      <c r="AG177" s="13"/>
      <c r="AH177" s="13"/>
      <c r="AI177" s="13"/>
    </row>
    <row r="178" spans="1:35" s="5" customFormat="1" x14ac:dyDescent="0.25">
      <c r="A178" s="17">
        <f t="shared" si="217"/>
        <v>166</v>
      </c>
      <c r="B178" s="15" t="s">
        <v>215</v>
      </c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6"/>
      <c r="AA178" s="13"/>
      <c r="AB178" s="13"/>
      <c r="AC178" s="34">
        <v>850</v>
      </c>
      <c r="AD178" s="13"/>
      <c r="AE178" s="13">
        <v>230</v>
      </c>
      <c r="AF178" s="13"/>
      <c r="AG178" s="13"/>
      <c r="AH178" s="13"/>
      <c r="AI178" s="13"/>
    </row>
    <row r="179" spans="1:35" s="5" customFormat="1" x14ac:dyDescent="0.25">
      <c r="A179" s="17">
        <f t="shared" si="217"/>
        <v>167</v>
      </c>
      <c r="B179" s="15" t="s">
        <v>216</v>
      </c>
      <c r="C179" s="13"/>
      <c r="D179" s="13"/>
      <c r="E179" s="13">
        <f>F179+G179+H179+J179+L179</f>
        <v>1267</v>
      </c>
      <c r="F179" s="13"/>
      <c r="G179" s="13"/>
      <c r="H179" s="13"/>
      <c r="I179" s="13"/>
      <c r="J179" s="13"/>
      <c r="K179" s="13"/>
      <c r="L179" s="13">
        <v>1267</v>
      </c>
      <c r="M179" s="13"/>
      <c r="N179" s="13">
        <f t="shared" ref="N179:N185" si="220">SUM(O179+P179+R179+S179+T179+U179+V179+W179+X179+Y179+Z179+AA179)</f>
        <v>956</v>
      </c>
      <c r="O179" s="13"/>
      <c r="P179" s="13"/>
      <c r="Q179" s="13"/>
      <c r="R179" s="13">
        <v>956</v>
      </c>
      <c r="S179" s="13"/>
      <c r="T179" s="13"/>
      <c r="U179" s="13"/>
      <c r="V179" s="13"/>
      <c r="W179" s="13"/>
      <c r="X179" s="13"/>
      <c r="Y179" s="13"/>
      <c r="Z179" s="16"/>
      <c r="AA179" s="13"/>
      <c r="AB179" s="13"/>
      <c r="AC179" s="34"/>
      <c r="AD179" s="13"/>
      <c r="AE179" s="13"/>
      <c r="AF179" s="13"/>
      <c r="AG179" s="13">
        <v>305</v>
      </c>
      <c r="AH179" s="13"/>
      <c r="AI179" s="13"/>
    </row>
    <row r="180" spans="1:35" s="5" customFormat="1" x14ac:dyDescent="0.25">
      <c r="A180" s="17">
        <f t="shared" si="217"/>
        <v>168</v>
      </c>
      <c r="B180" s="15" t="s">
        <v>217</v>
      </c>
      <c r="C180" s="13"/>
      <c r="D180" s="13"/>
      <c r="E180" s="13">
        <f>F180+G180+H180+J180+L180</f>
        <v>197</v>
      </c>
      <c r="F180" s="13"/>
      <c r="G180" s="13"/>
      <c r="H180" s="13"/>
      <c r="I180" s="13"/>
      <c r="J180" s="13">
        <v>197</v>
      </c>
      <c r="K180" s="13">
        <v>788.4</v>
      </c>
      <c r="L180" s="13"/>
      <c r="M180" s="13"/>
      <c r="N180" s="13">
        <f t="shared" si="220"/>
        <v>2013</v>
      </c>
      <c r="O180" s="13"/>
      <c r="P180" s="13">
        <v>2013</v>
      </c>
      <c r="Q180" s="13">
        <v>18921.599999999999</v>
      </c>
      <c r="R180" s="13"/>
      <c r="S180" s="13"/>
      <c r="T180" s="13"/>
      <c r="U180" s="13"/>
      <c r="V180" s="13"/>
      <c r="W180" s="13"/>
      <c r="X180" s="13"/>
      <c r="Y180" s="13"/>
      <c r="Z180" s="16"/>
      <c r="AA180" s="13"/>
      <c r="AB180" s="13"/>
      <c r="AC180" s="34"/>
      <c r="AD180" s="13"/>
      <c r="AE180" s="13"/>
      <c r="AF180" s="13"/>
      <c r="AG180" s="13">
        <v>500</v>
      </c>
      <c r="AH180" s="13"/>
      <c r="AI180" s="13"/>
    </row>
    <row r="181" spans="1:35" s="5" customFormat="1" x14ac:dyDescent="0.25">
      <c r="A181" s="17">
        <f t="shared" si="217"/>
        <v>169</v>
      </c>
      <c r="B181" s="15" t="s">
        <v>218</v>
      </c>
      <c r="C181" s="13"/>
      <c r="D181" s="13"/>
      <c r="E181" s="13">
        <f>F181+G181+H181+J181+L181</f>
        <v>2534</v>
      </c>
      <c r="F181" s="13"/>
      <c r="G181" s="13"/>
      <c r="H181" s="13"/>
      <c r="I181" s="13"/>
      <c r="J181" s="13"/>
      <c r="K181" s="13"/>
      <c r="L181" s="13">
        <v>2534</v>
      </c>
      <c r="M181" s="13"/>
      <c r="N181" s="13">
        <f t="shared" si="220"/>
        <v>1912</v>
      </c>
      <c r="O181" s="13"/>
      <c r="P181" s="13"/>
      <c r="Q181" s="13"/>
      <c r="R181" s="13">
        <v>1912</v>
      </c>
      <c r="S181" s="13"/>
      <c r="T181" s="13"/>
      <c r="U181" s="13"/>
      <c r="V181" s="13"/>
      <c r="W181" s="13"/>
      <c r="X181" s="13"/>
      <c r="Y181" s="13"/>
      <c r="Z181" s="16"/>
      <c r="AA181" s="13"/>
      <c r="AB181" s="13"/>
      <c r="AC181" s="34"/>
      <c r="AD181" s="13"/>
      <c r="AE181" s="13"/>
      <c r="AF181" s="13"/>
      <c r="AG181" s="13">
        <v>230</v>
      </c>
      <c r="AH181" s="13"/>
      <c r="AI181" s="13">
        <v>50</v>
      </c>
    </row>
    <row r="182" spans="1:35" s="5" customFormat="1" x14ac:dyDescent="0.25">
      <c r="A182" s="17">
        <f t="shared" si="217"/>
        <v>170</v>
      </c>
      <c r="B182" s="15" t="s">
        <v>219</v>
      </c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>
        <f t="shared" si="220"/>
        <v>200</v>
      </c>
      <c r="O182" s="13"/>
      <c r="P182" s="13"/>
      <c r="Q182" s="13"/>
      <c r="R182" s="13"/>
      <c r="S182" s="13"/>
      <c r="T182" s="13"/>
      <c r="U182" s="13">
        <v>200</v>
      </c>
      <c r="V182" s="13"/>
      <c r="W182" s="13"/>
      <c r="X182" s="13"/>
      <c r="Y182" s="13"/>
      <c r="Z182" s="16"/>
      <c r="AA182" s="13"/>
      <c r="AB182" s="13"/>
      <c r="AC182" s="34"/>
      <c r="AD182" s="13"/>
      <c r="AE182" s="13"/>
      <c r="AF182" s="13"/>
      <c r="AG182" s="13">
        <v>170</v>
      </c>
      <c r="AH182" s="13"/>
      <c r="AI182" s="13"/>
    </row>
    <row r="183" spans="1:35" s="5" customFormat="1" ht="37.5" x14ac:dyDescent="0.25">
      <c r="A183" s="17">
        <f t="shared" si="217"/>
        <v>171</v>
      </c>
      <c r="B183" s="25" t="s">
        <v>220</v>
      </c>
      <c r="C183" s="13"/>
      <c r="D183" s="13"/>
      <c r="E183" s="13">
        <f>F183+G183+H183+J183+L183</f>
        <v>296</v>
      </c>
      <c r="F183" s="13"/>
      <c r="G183" s="13"/>
      <c r="H183" s="13"/>
      <c r="I183" s="13"/>
      <c r="J183" s="13">
        <v>296</v>
      </c>
      <c r="K183" s="13">
        <v>1182.6000000000001</v>
      </c>
      <c r="L183" s="13"/>
      <c r="M183" s="13"/>
      <c r="N183" s="13">
        <f t="shared" si="220"/>
        <v>3019</v>
      </c>
      <c r="O183" s="13"/>
      <c r="P183" s="13">
        <v>3019</v>
      </c>
      <c r="Q183" s="13">
        <v>28382.400000000001</v>
      </c>
      <c r="R183" s="13"/>
      <c r="S183" s="13"/>
      <c r="T183" s="13"/>
      <c r="U183" s="13"/>
      <c r="V183" s="13"/>
      <c r="W183" s="13"/>
      <c r="X183" s="13"/>
      <c r="Y183" s="13"/>
      <c r="Z183" s="16"/>
      <c r="AA183" s="13"/>
      <c r="AB183" s="13"/>
      <c r="AC183" s="34"/>
      <c r="AD183" s="13"/>
      <c r="AE183" s="13"/>
      <c r="AF183" s="13"/>
      <c r="AG183" s="13"/>
      <c r="AH183" s="13"/>
      <c r="AI183" s="13"/>
    </row>
    <row r="184" spans="1:35" s="5" customFormat="1" ht="37.5" x14ac:dyDescent="0.25">
      <c r="A184" s="17">
        <f t="shared" si="217"/>
        <v>172</v>
      </c>
      <c r="B184" s="25" t="s">
        <v>221</v>
      </c>
      <c r="C184" s="13"/>
      <c r="D184" s="13"/>
      <c r="E184" s="13">
        <f>F184+G184+H184+J184+L184</f>
        <v>542</v>
      </c>
      <c r="F184" s="13"/>
      <c r="G184" s="13"/>
      <c r="H184" s="13"/>
      <c r="I184" s="13"/>
      <c r="J184" s="13">
        <v>542</v>
      </c>
      <c r="K184" s="13">
        <v>2168.1</v>
      </c>
      <c r="L184" s="13"/>
      <c r="M184" s="13"/>
      <c r="N184" s="13">
        <f t="shared" si="220"/>
        <v>5536</v>
      </c>
      <c r="O184" s="13"/>
      <c r="P184" s="13">
        <v>5536</v>
      </c>
      <c r="Q184" s="13">
        <v>52034.400000000001</v>
      </c>
      <c r="R184" s="13"/>
      <c r="S184" s="13"/>
      <c r="T184" s="13"/>
      <c r="U184" s="13"/>
      <c r="V184" s="13"/>
      <c r="W184" s="13"/>
      <c r="X184" s="13"/>
      <c r="Y184" s="13"/>
      <c r="Z184" s="16"/>
      <c r="AA184" s="13"/>
      <c r="AB184" s="13"/>
      <c r="AC184" s="34"/>
      <c r="AD184" s="13"/>
      <c r="AE184" s="13"/>
      <c r="AF184" s="13"/>
      <c r="AG184" s="13"/>
      <c r="AH184" s="13"/>
      <c r="AI184" s="13"/>
    </row>
    <row r="185" spans="1:35" s="5" customFormat="1" ht="37.5" x14ac:dyDescent="0.25">
      <c r="A185" s="17">
        <f t="shared" si="217"/>
        <v>173</v>
      </c>
      <c r="B185" s="25" t="s">
        <v>222</v>
      </c>
      <c r="C185" s="13"/>
      <c r="D185" s="13"/>
      <c r="E185" s="13">
        <f>F185+G185+H185+J185+L185</f>
        <v>296</v>
      </c>
      <c r="F185" s="13"/>
      <c r="G185" s="13"/>
      <c r="H185" s="13"/>
      <c r="I185" s="13"/>
      <c r="J185" s="13">
        <v>296</v>
      </c>
      <c r="K185" s="13">
        <v>1182.6000000000001</v>
      </c>
      <c r="L185" s="13"/>
      <c r="M185" s="13"/>
      <c r="N185" s="13">
        <f t="shared" si="220"/>
        <v>3019</v>
      </c>
      <c r="O185" s="13"/>
      <c r="P185" s="13">
        <v>3019</v>
      </c>
      <c r="Q185" s="13">
        <v>28382.400000000001</v>
      </c>
      <c r="R185" s="13"/>
      <c r="S185" s="13"/>
      <c r="T185" s="13"/>
      <c r="U185" s="13"/>
      <c r="V185" s="13"/>
      <c r="W185" s="13"/>
      <c r="X185" s="13"/>
      <c r="Y185" s="13"/>
      <c r="Z185" s="16"/>
      <c r="AA185" s="13"/>
      <c r="AB185" s="13"/>
      <c r="AC185" s="34"/>
      <c r="AD185" s="13"/>
      <c r="AE185" s="13"/>
      <c r="AF185" s="13"/>
      <c r="AG185" s="13"/>
      <c r="AH185" s="13"/>
      <c r="AI185" s="13"/>
    </row>
    <row r="186" spans="1:35" s="5" customFormat="1" x14ac:dyDescent="0.25">
      <c r="A186" s="17">
        <f t="shared" si="217"/>
        <v>174</v>
      </c>
      <c r="B186" s="15" t="s">
        <v>223</v>
      </c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6"/>
      <c r="AA186" s="13"/>
      <c r="AB186" s="13"/>
      <c r="AC186" s="34">
        <v>150</v>
      </c>
      <c r="AD186" s="13"/>
      <c r="AE186" s="13">
        <v>80</v>
      </c>
      <c r="AF186" s="13"/>
      <c r="AG186" s="13">
        <v>300</v>
      </c>
      <c r="AH186" s="13"/>
      <c r="AI186" s="13"/>
    </row>
    <row r="187" spans="1:35" s="5" customFormat="1" ht="37.5" x14ac:dyDescent="0.25">
      <c r="A187" s="17">
        <f t="shared" si="217"/>
        <v>175</v>
      </c>
      <c r="B187" s="15" t="s">
        <v>224</v>
      </c>
      <c r="C187" s="13"/>
      <c r="D187" s="13"/>
      <c r="E187" s="13">
        <f>F187+G187+H187+J187+L187</f>
        <v>246</v>
      </c>
      <c r="F187" s="13"/>
      <c r="G187" s="13"/>
      <c r="H187" s="13"/>
      <c r="I187" s="13"/>
      <c r="J187" s="13">
        <v>246</v>
      </c>
      <c r="K187" s="13">
        <v>985.50000000000011</v>
      </c>
      <c r="L187" s="13"/>
      <c r="M187" s="13"/>
      <c r="N187" s="13">
        <f>SUM(O187+P187+R187+S187+T187+U187+V187+W187+X187+Y187+Z187+AA187)</f>
        <v>2516</v>
      </c>
      <c r="O187" s="13"/>
      <c r="P187" s="13">
        <v>2516</v>
      </c>
      <c r="Q187" s="13">
        <v>23652.000000000004</v>
      </c>
      <c r="R187" s="13"/>
      <c r="S187" s="13"/>
      <c r="T187" s="13"/>
      <c r="U187" s="13"/>
      <c r="V187" s="13"/>
      <c r="W187" s="13"/>
      <c r="X187" s="13"/>
      <c r="Y187" s="13"/>
      <c r="Z187" s="16"/>
      <c r="AA187" s="13"/>
      <c r="AB187" s="13"/>
      <c r="AC187" s="34"/>
      <c r="AD187" s="13"/>
      <c r="AE187" s="13"/>
      <c r="AF187" s="13"/>
      <c r="AG187" s="13">
        <v>150</v>
      </c>
      <c r="AH187" s="13"/>
      <c r="AI187" s="13"/>
    </row>
    <row r="188" spans="1:35" s="5" customFormat="1" x14ac:dyDescent="0.25">
      <c r="A188" s="17">
        <f t="shared" si="217"/>
        <v>176</v>
      </c>
      <c r="B188" s="15" t="s">
        <v>225</v>
      </c>
      <c r="C188" s="13"/>
      <c r="D188" s="13"/>
      <c r="E188" s="13">
        <f>F188+G188+H188+J188+L188</f>
        <v>517</v>
      </c>
      <c r="F188" s="13"/>
      <c r="G188" s="13"/>
      <c r="H188" s="13"/>
      <c r="I188" s="13"/>
      <c r="J188" s="13">
        <v>517</v>
      </c>
      <c r="K188" s="13">
        <v>2069.5500000000002</v>
      </c>
      <c r="L188" s="13"/>
      <c r="M188" s="13"/>
      <c r="N188" s="13">
        <f>SUM(O188+P188+R188+S188+T188+U188+V188+W188+X188+Y188+Z188+AA188)</f>
        <v>5284</v>
      </c>
      <c r="O188" s="13"/>
      <c r="P188" s="13">
        <v>5284</v>
      </c>
      <c r="Q188" s="13">
        <v>49669.2</v>
      </c>
      <c r="R188" s="13"/>
      <c r="S188" s="13"/>
      <c r="T188" s="13"/>
      <c r="U188" s="13"/>
      <c r="V188" s="13"/>
      <c r="W188" s="13"/>
      <c r="X188" s="13"/>
      <c r="Y188" s="13"/>
      <c r="Z188" s="16"/>
      <c r="AA188" s="13"/>
      <c r="AB188" s="13"/>
      <c r="AC188" s="34"/>
      <c r="AD188" s="13"/>
      <c r="AE188" s="13"/>
      <c r="AF188" s="13"/>
      <c r="AG188" s="13"/>
      <c r="AH188" s="13"/>
      <c r="AI188" s="13"/>
    </row>
    <row r="189" spans="1:35" s="5" customFormat="1" x14ac:dyDescent="0.25">
      <c r="A189" s="17">
        <f t="shared" si="217"/>
        <v>177</v>
      </c>
      <c r="B189" s="15" t="s">
        <v>226</v>
      </c>
      <c r="C189" s="13"/>
      <c r="D189" s="13"/>
      <c r="E189" s="13">
        <f>F189+G189+H189+J189+L189</f>
        <v>1267</v>
      </c>
      <c r="F189" s="13"/>
      <c r="G189" s="13"/>
      <c r="H189" s="13"/>
      <c r="I189" s="13"/>
      <c r="J189" s="13"/>
      <c r="K189" s="13"/>
      <c r="L189" s="13">
        <v>1267</v>
      </c>
      <c r="M189" s="13"/>
      <c r="N189" s="13">
        <f>SUM(O189+P189+R189+S189+T189+U189+V189+W189+X189+Y189+Z189+AA189)</f>
        <v>1956</v>
      </c>
      <c r="O189" s="13"/>
      <c r="P189" s="13"/>
      <c r="Q189" s="13"/>
      <c r="R189" s="13">
        <v>956</v>
      </c>
      <c r="S189" s="13"/>
      <c r="T189" s="13"/>
      <c r="U189" s="13">
        <v>1000</v>
      </c>
      <c r="V189" s="13"/>
      <c r="W189" s="13"/>
      <c r="X189" s="13"/>
      <c r="Y189" s="13"/>
      <c r="Z189" s="16"/>
      <c r="AA189" s="13"/>
      <c r="AB189" s="13"/>
      <c r="AC189" s="34"/>
      <c r="AD189" s="13"/>
      <c r="AE189" s="13"/>
      <c r="AF189" s="13"/>
      <c r="AG189" s="13">
        <v>350</v>
      </c>
      <c r="AH189" s="13"/>
      <c r="AI189" s="13"/>
    </row>
    <row r="190" spans="1:35" s="5" customFormat="1" x14ac:dyDescent="0.25">
      <c r="A190" s="17">
        <f t="shared" si="217"/>
        <v>178</v>
      </c>
      <c r="B190" s="15" t="s">
        <v>227</v>
      </c>
      <c r="C190" s="13"/>
      <c r="D190" s="13"/>
      <c r="E190" s="13">
        <f>F190+G190+H190+J190+L190</f>
        <v>197</v>
      </c>
      <c r="F190" s="13"/>
      <c r="G190" s="13"/>
      <c r="H190" s="13"/>
      <c r="I190" s="13"/>
      <c r="J190" s="13">
        <v>197</v>
      </c>
      <c r="K190" s="13">
        <v>788.4</v>
      </c>
      <c r="L190" s="13"/>
      <c r="M190" s="13"/>
      <c r="N190" s="13">
        <f>SUM(O190+P190+R190+S190+T190+U190+V190+W190+X190+Y190+Z190+AA190)</f>
        <v>2013</v>
      </c>
      <c r="O190" s="13"/>
      <c r="P190" s="13">
        <v>2013</v>
      </c>
      <c r="Q190" s="13">
        <v>18921.599999999999</v>
      </c>
      <c r="R190" s="13"/>
      <c r="S190" s="13"/>
      <c r="T190" s="13"/>
      <c r="U190" s="13"/>
      <c r="V190" s="13"/>
      <c r="W190" s="13"/>
      <c r="X190" s="13"/>
      <c r="Y190" s="13"/>
      <c r="Z190" s="16"/>
      <c r="AA190" s="13"/>
      <c r="AB190" s="13"/>
      <c r="AC190" s="34"/>
      <c r="AD190" s="13"/>
      <c r="AE190" s="13"/>
      <c r="AF190" s="13"/>
      <c r="AG190" s="13"/>
      <c r="AH190" s="13"/>
      <c r="AI190" s="13"/>
    </row>
    <row r="191" spans="1:35" s="5" customFormat="1" ht="37.5" x14ac:dyDescent="0.25">
      <c r="A191" s="17">
        <f t="shared" si="217"/>
        <v>179</v>
      </c>
      <c r="B191" s="15" t="s">
        <v>228</v>
      </c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6"/>
      <c r="AA191" s="13"/>
      <c r="AB191" s="13"/>
      <c r="AC191" s="34"/>
      <c r="AD191" s="13"/>
      <c r="AE191" s="13"/>
      <c r="AF191" s="13"/>
      <c r="AG191" s="13"/>
      <c r="AH191" s="13"/>
      <c r="AI191" s="13"/>
    </row>
    <row r="192" spans="1:35" s="5" customFormat="1" x14ac:dyDescent="0.25">
      <c r="A192" s="17">
        <f t="shared" si="217"/>
        <v>180</v>
      </c>
      <c r="B192" s="15" t="s">
        <v>229</v>
      </c>
      <c r="C192" s="13"/>
      <c r="D192" s="13"/>
      <c r="E192" s="13">
        <f>F192+G192+H192+J192+L192</f>
        <v>296</v>
      </c>
      <c r="F192" s="13"/>
      <c r="G192" s="13"/>
      <c r="H192" s="13"/>
      <c r="I192" s="13"/>
      <c r="J192" s="13">
        <v>296</v>
      </c>
      <c r="K192" s="13">
        <v>1182.6000000000001</v>
      </c>
      <c r="L192" s="13"/>
      <c r="M192" s="13"/>
      <c r="N192" s="13">
        <f t="shared" ref="N192:N201" si="221">SUM(O192+P192+R192+S192+T192+U192+V192+W192+X192+Y192+Z192+AA192)</f>
        <v>3019</v>
      </c>
      <c r="O192" s="13"/>
      <c r="P192" s="13">
        <v>3019</v>
      </c>
      <c r="Q192" s="13">
        <v>28382.400000000001</v>
      </c>
      <c r="R192" s="13"/>
      <c r="S192" s="13"/>
      <c r="T192" s="13"/>
      <c r="U192" s="13"/>
      <c r="V192" s="13"/>
      <c r="W192" s="13"/>
      <c r="X192" s="13"/>
      <c r="Y192" s="13"/>
      <c r="Z192" s="16"/>
      <c r="AA192" s="13"/>
      <c r="AB192" s="13"/>
      <c r="AC192" s="34"/>
      <c r="AD192" s="13"/>
      <c r="AE192" s="13"/>
      <c r="AF192" s="13"/>
      <c r="AG192" s="13"/>
      <c r="AH192" s="13"/>
      <c r="AI192" s="13"/>
    </row>
    <row r="193" spans="1:35" s="5" customFormat="1" x14ac:dyDescent="0.25">
      <c r="A193" s="17">
        <f t="shared" si="217"/>
        <v>181</v>
      </c>
      <c r="B193" s="15" t="s">
        <v>230</v>
      </c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>
        <f t="shared" si="221"/>
        <v>200</v>
      </c>
      <c r="O193" s="13"/>
      <c r="P193" s="13"/>
      <c r="Q193" s="13"/>
      <c r="R193" s="13"/>
      <c r="S193" s="13"/>
      <c r="T193" s="13"/>
      <c r="U193" s="13">
        <v>200</v>
      </c>
      <c r="V193" s="13"/>
      <c r="W193" s="13"/>
      <c r="X193" s="13"/>
      <c r="Y193" s="13"/>
      <c r="Z193" s="16"/>
      <c r="AA193" s="13"/>
      <c r="AB193" s="13"/>
      <c r="AC193" s="34"/>
      <c r="AD193" s="13"/>
      <c r="AE193" s="13"/>
      <c r="AF193" s="13"/>
      <c r="AG193" s="13">
        <v>220</v>
      </c>
      <c r="AH193" s="13"/>
      <c r="AI193" s="13"/>
    </row>
    <row r="194" spans="1:35" s="5" customFormat="1" ht="37.5" x14ac:dyDescent="0.25">
      <c r="A194" s="17">
        <f t="shared" ref="A194:A257" si="222">A193+1</f>
        <v>182</v>
      </c>
      <c r="B194" s="15" t="s">
        <v>231</v>
      </c>
      <c r="C194" s="13"/>
      <c r="D194" s="13"/>
      <c r="E194" s="13">
        <f>F194+G194+H194+J194+L194</f>
        <v>345</v>
      </c>
      <c r="F194" s="13"/>
      <c r="G194" s="13"/>
      <c r="H194" s="13"/>
      <c r="I194" s="13"/>
      <c r="J194" s="13">
        <v>345</v>
      </c>
      <c r="K194" s="13">
        <v>1379.7</v>
      </c>
      <c r="L194" s="13"/>
      <c r="M194" s="13"/>
      <c r="N194" s="13">
        <f t="shared" si="221"/>
        <v>3523</v>
      </c>
      <c r="O194" s="13"/>
      <c r="P194" s="13">
        <v>3523</v>
      </c>
      <c r="Q194" s="13">
        <v>33112.800000000003</v>
      </c>
      <c r="R194" s="13"/>
      <c r="S194" s="13"/>
      <c r="T194" s="13"/>
      <c r="U194" s="13"/>
      <c r="V194" s="13"/>
      <c r="W194" s="13"/>
      <c r="X194" s="13"/>
      <c r="Y194" s="13"/>
      <c r="Z194" s="16"/>
      <c r="AA194" s="13"/>
      <c r="AB194" s="13"/>
      <c r="AC194" s="34"/>
      <c r="AD194" s="13"/>
      <c r="AE194" s="13"/>
      <c r="AF194" s="13"/>
      <c r="AG194" s="13"/>
      <c r="AH194" s="13"/>
      <c r="AI194" s="13"/>
    </row>
    <row r="195" spans="1:35" s="5" customFormat="1" x14ac:dyDescent="0.25">
      <c r="A195" s="17">
        <f t="shared" si="222"/>
        <v>183</v>
      </c>
      <c r="B195" s="15" t="s">
        <v>232</v>
      </c>
      <c r="C195" s="13"/>
      <c r="D195" s="13"/>
      <c r="E195" s="13">
        <f>F195+G195+H195+J195+L195</f>
        <v>1957</v>
      </c>
      <c r="F195" s="13"/>
      <c r="G195" s="13"/>
      <c r="H195" s="13"/>
      <c r="I195" s="13"/>
      <c r="J195" s="13">
        <v>690</v>
      </c>
      <c r="K195" s="13">
        <v>2759.4</v>
      </c>
      <c r="L195" s="13">
        <v>1267</v>
      </c>
      <c r="M195" s="13"/>
      <c r="N195" s="13">
        <f t="shared" si="221"/>
        <v>8901</v>
      </c>
      <c r="O195" s="13"/>
      <c r="P195" s="13">
        <v>7045</v>
      </c>
      <c r="Q195" s="13">
        <v>66225.600000000006</v>
      </c>
      <c r="R195" s="13">
        <v>956</v>
      </c>
      <c r="S195" s="13">
        <v>500</v>
      </c>
      <c r="T195" s="13"/>
      <c r="U195" s="13">
        <v>200</v>
      </c>
      <c r="V195" s="13">
        <v>200</v>
      </c>
      <c r="W195" s="13"/>
      <c r="X195" s="13"/>
      <c r="Y195" s="13"/>
      <c r="Z195" s="16"/>
      <c r="AA195" s="13"/>
      <c r="AB195" s="13"/>
      <c r="AC195" s="34"/>
      <c r="AD195" s="13"/>
      <c r="AE195" s="13"/>
      <c r="AF195" s="13"/>
      <c r="AG195" s="13"/>
      <c r="AH195" s="13"/>
      <c r="AI195" s="13"/>
    </row>
    <row r="196" spans="1:35" s="5" customFormat="1" x14ac:dyDescent="0.25">
      <c r="A196" s="17">
        <f t="shared" si="222"/>
        <v>184</v>
      </c>
      <c r="B196" s="15" t="s">
        <v>233</v>
      </c>
      <c r="C196" s="13"/>
      <c r="D196" s="13"/>
      <c r="E196" s="13">
        <f>F196+G196+H196+J196+L196</f>
        <v>1267</v>
      </c>
      <c r="F196" s="13"/>
      <c r="G196" s="13"/>
      <c r="H196" s="13"/>
      <c r="I196" s="13"/>
      <c r="J196" s="13"/>
      <c r="K196" s="13"/>
      <c r="L196" s="13">
        <v>1267</v>
      </c>
      <c r="M196" s="13"/>
      <c r="N196" s="13">
        <f t="shared" si="221"/>
        <v>1156</v>
      </c>
      <c r="O196" s="13"/>
      <c r="P196" s="13"/>
      <c r="Q196" s="13"/>
      <c r="R196" s="13">
        <v>956</v>
      </c>
      <c r="S196" s="13"/>
      <c r="T196" s="13"/>
      <c r="U196" s="13">
        <v>200</v>
      </c>
      <c r="V196" s="13"/>
      <c r="W196" s="13"/>
      <c r="X196" s="13"/>
      <c r="Y196" s="13"/>
      <c r="Z196" s="16"/>
      <c r="AA196" s="13"/>
      <c r="AB196" s="13"/>
      <c r="AC196" s="34"/>
      <c r="AD196" s="13"/>
      <c r="AE196" s="13"/>
      <c r="AF196" s="13"/>
      <c r="AG196" s="13">
        <v>400</v>
      </c>
      <c r="AH196" s="13"/>
      <c r="AI196" s="13"/>
    </row>
    <row r="197" spans="1:35" s="5" customFormat="1" ht="37.5" x14ac:dyDescent="0.25">
      <c r="A197" s="17">
        <f t="shared" si="222"/>
        <v>185</v>
      </c>
      <c r="B197" s="15" t="s">
        <v>234</v>
      </c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>
        <f t="shared" si="221"/>
        <v>200</v>
      </c>
      <c r="O197" s="13"/>
      <c r="P197" s="13"/>
      <c r="Q197" s="13"/>
      <c r="R197" s="13"/>
      <c r="S197" s="13"/>
      <c r="T197" s="13"/>
      <c r="U197" s="13">
        <v>200</v>
      </c>
      <c r="V197" s="13"/>
      <c r="W197" s="13"/>
      <c r="X197" s="13"/>
      <c r="Y197" s="13"/>
      <c r="Z197" s="16"/>
      <c r="AA197" s="13"/>
      <c r="AB197" s="13"/>
      <c r="AC197" s="34"/>
      <c r="AD197" s="13"/>
      <c r="AE197" s="13"/>
      <c r="AF197" s="13"/>
      <c r="AG197" s="13">
        <v>295</v>
      </c>
      <c r="AH197" s="13"/>
      <c r="AI197" s="13"/>
    </row>
    <row r="198" spans="1:35" s="5" customFormat="1" x14ac:dyDescent="0.25">
      <c r="A198" s="17">
        <f t="shared" si="222"/>
        <v>186</v>
      </c>
      <c r="B198" s="15" t="s">
        <v>235</v>
      </c>
      <c r="C198" s="13"/>
      <c r="D198" s="13"/>
      <c r="E198" s="13">
        <f>F198+G198+H198+J198+L198</f>
        <v>296</v>
      </c>
      <c r="F198" s="13"/>
      <c r="G198" s="13"/>
      <c r="H198" s="13"/>
      <c r="I198" s="13"/>
      <c r="J198" s="13">
        <v>296</v>
      </c>
      <c r="K198" s="13">
        <v>1182.6000000000001</v>
      </c>
      <c r="L198" s="13"/>
      <c r="M198" s="13"/>
      <c r="N198" s="13">
        <f t="shared" si="221"/>
        <v>3019</v>
      </c>
      <c r="O198" s="13"/>
      <c r="P198" s="13">
        <v>3019</v>
      </c>
      <c r="Q198" s="13">
        <v>28382.400000000001</v>
      </c>
      <c r="R198" s="13"/>
      <c r="S198" s="13"/>
      <c r="T198" s="13"/>
      <c r="U198" s="13"/>
      <c r="V198" s="13"/>
      <c r="W198" s="13"/>
      <c r="X198" s="13"/>
      <c r="Y198" s="13"/>
      <c r="Z198" s="16"/>
      <c r="AA198" s="13"/>
      <c r="AB198" s="13"/>
      <c r="AC198" s="34"/>
      <c r="AD198" s="13"/>
      <c r="AE198" s="13"/>
      <c r="AF198" s="13"/>
      <c r="AG198" s="13"/>
      <c r="AH198" s="13"/>
      <c r="AI198" s="13"/>
    </row>
    <row r="199" spans="1:35" s="5" customFormat="1" x14ac:dyDescent="0.25">
      <c r="A199" s="17">
        <f t="shared" si="222"/>
        <v>187</v>
      </c>
      <c r="B199" s="15" t="s">
        <v>236</v>
      </c>
      <c r="C199" s="13"/>
      <c r="D199" s="13"/>
      <c r="E199" s="13">
        <f>F199+G199+H199+J199+L199</f>
        <v>1267</v>
      </c>
      <c r="F199" s="13"/>
      <c r="G199" s="13"/>
      <c r="H199" s="13"/>
      <c r="I199" s="13"/>
      <c r="J199" s="13"/>
      <c r="K199" s="13"/>
      <c r="L199" s="13">
        <v>1267</v>
      </c>
      <c r="M199" s="13"/>
      <c r="N199" s="13">
        <f t="shared" si="221"/>
        <v>1256</v>
      </c>
      <c r="O199" s="13"/>
      <c r="P199" s="13"/>
      <c r="Q199" s="13"/>
      <c r="R199" s="13">
        <v>956</v>
      </c>
      <c r="S199" s="13"/>
      <c r="T199" s="13"/>
      <c r="U199" s="13">
        <v>300</v>
      </c>
      <c r="V199" s="13"/>
      <c r="W199" s="13"/>
      <c r="X199" s="13"/>
      <c r="Y199" s="13"/>
      <c r="Z199" s="16"/>
      <c r="AA199" s="13"/>
      <c r="AB199" s="13"/>
      <c r="AC199" s="34"/>
      <c r="AD199" s="13"/>
      <c r="AE199" s="13"/>
      <c r="AF199" s="13"/>
      <c r="AG199" s="13">
        <v>300</v>
      </c>
      <c r="AH199" s="13"/>
      <c r="AI199" s="13"/>
    </row>
    <row r="200" spans="1:35" s="5" customFormat="1" ht="37.5" x14ac:dyDescent="0.25">
      <c r="A200" s="17">
        <f t="shared" si="222"/>
        <v>188</v>
      </c>
      <c r="B200" s="15" t="s">
        <v>237</v>
      </c>
      <c r="C200" s="13"/>
      <c r="D200" s="13"/>
      <c r="E200" s="13">
        <f>F200+G200+H200+J200+L200</f>
        <v>2534</v>
      </c>
      <c r="F200" s="13"/>
      <c r="G200" s="13"/>
      <c r="H200" s="13"/>
      <c r="I200" s="13"/>
      <c r="J200" s="13"/>
      <c r="K200" s="13"/>
      <c r="L200" s="13">
        <v>2534</v>
      </c>
      <c r="M200" s="13"/>
      <c r="N200" s="13">
        <f t="shared" si="221"/>
        <v>4912</v>
      </c>
      <c r="O200" s="13"/>
      <c r="P200" s="13"/>
      <c r="Q200" s="13"/>
      <c r="R200" s="13">
        <v>1912</v>
      </c>
      <c r="S200" s="13"/>
      <c r="T200" s="13"/>
      <c r="U200" s="13">
        <v>2000</v>
      </c>
      <c r="V200" s="13">
        <v>1000</v>
      </c>
      <c r="W200" s="13"/>
      <c r="X200" s="13"/>
      <c r="Y200" s="13"/>
      <c r="Z200" s="16"/>
      <c r="AA200" s="13"/>
      <c r="AB200" s="13"/>
      <c r="AC200" s="34"/>
      <c r="AD200" s="13"/>
      <c r="AE200" s="13"/>
      <c r="AF200" s="13"/>
      <c r="AG200" s="13">
        <v>1650</v>
      </c>
      <c r="AH200" s="13"/>
      <c r="AI200" s="13"/>
    </row>
    <row r="201" spans="1:35" s="5" customFormat="1" x14ac:dyDescent="0.25">
      <c r="A201" s="17">
        <f t="shared" si="222"/>
        <v>189</v>
      </c>
      <c r="B201" s="15" t="s">
        <v>238</v>
      </c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>
        <f t="shared" si="221"/>
        <v>786</v>
      </c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6"/>
      <c r="AA201" s="13">
        <v>786</v>
      </c>
      <c r="AB201" s="13">
        <v>10224</v>
      </c>
      <c r="AC201" s="34"/>
      <c r="AD201" s="13"/>
      <c r="AE201" s="13"/>
      <c r="AF201" s="13"/>
      <c r="AG201" s="13"/>
      <c r="AH201" s="13"/>
      <c r="AI201" s="13"/>
    </row>
    <row r="202" spans="1:35" s="5" customFormat="1" x14ac:dyDescent="0.25">
      <c r="A202" s="17">
        <f t="shared" si="222"/>
        <v>190</v>
      </c>
      <c r="B202" s="15" t="s">
        <v>239</v>
      </c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6"/>
      <c r="AA202" s="13"/>
      <c r="AB202" s="13"/>
      <c r="AC202" s="34">
        <v>550</v>
      </c>
      <c r="AD202" s="13"/>
      <c r="AE202" s="13"/>
      <c r="AF202" s="13">
        <v>450</v>
      </c>
      <c r="AG202" s="13">
        <v>100</v>
      </c>
      <c r="AH202" s="13"/>
      <c r="AI202" s="13"/>
    </row>
    <row r="203" spans="1:35" s="5" customFormat="1" x14ac:dyDescent="0.25">
      <c r="A203" s="17">
        <f t="shared" si="222"/>
        <v>191</v>
      </c>
      <c r="B203" s="15" t="s">
        <v>240</v>
      </c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>
        <f>SUM(O203+P203+R203+S203+T203+U203+V203+W203+X203+Y203+Z203+AA203)</f>
        <v>3600</v>
      </c>
      <c r="O203" s="13"/>
      <c r="P203" s="13"/>
      <c r="Q203" s="13"/>
      <c r="R203" s="13"/>
      <c r="S203" s="13"/>
      <c r="T203" s="13"/>
      <c r="U203" s="13">
        <v>3600</v>
      </c>
      <c r="V203" s="13"/>
      <c r="W203" s="13"/>
      <c r="X203" s="13"/>
      <c r="Y203" s="13"/>
      <c r="Z203" s="16"/>
      <c r="AA203" s="13"/>
      <c r="AB203" s="13"/>
      <c r="AC203" s="34"/>
      <c r="AD203" s="13"/>
      <c r="AE203" s="13"/>
      <c r="AF203" s="13"/>
      <c r="AG203" s="13">
        <v>305</v>
      </c>
      <c r="AH203" s="13"/>
      <c r="AI203" s="13"/>
    </row>
    <row r="204" spans="1:35" s="5" customFormat="1" x14ac:dyDescent="0.25">
      <c r="A204" s="17">
        <f t="shared" si="222"/>
        <v>192</v>
      </c>
      <c r="B204" s="15" t="s">
        <v>241</v>
      </c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>
        <f>SUM(O204+P204+R204+S204+T204+U204+V204+W204+X204+Y204+Z204+AA204)</f>
        <v>1500</v>
      </c>
      <c r="O204" s="13"/>
      <c r="P204" s="13"/>
      <c r="Q204" s="13"/>
      <c r="R204" s="13"/>
      <c r="S204" s="13"/>
      <c r="T204" s="13"/>
      <c r="U204" s="13">
        <v>1500</v>
      </c>
      <c r="V204" s="13"/>
      <c r="W204" s="13"/>
      <c r="X204" s="13"/>
      <c r="Y204" s="13"/>
      <c r="Z204" s="16"/>
      <c r="AA204" s="13"/>
      <c r="AB204" s="13"/>
      <c r="AC204" s="34"/>
      <c r="AD204" s="13"/>
      <c r="AE204" s="13"/>
      <c r="AF204" s="13"/>
      <c r="AG204" s="13">
        <v>330</v>
      </c>
      <c r="AH204" s="13"/>
      <c r="AI204" s="13"/>
    </row>
    <row r="205" spans="1:35" s="5" customFormat="1" x14ac:dyDescent="0.25">
      <c r="A205" s="17">
        <f t="shared" si="222"/>
        <v>193</v>
      </c>
      <c r="B205" s="15" t="s">
        <v>242</v>
      </c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>
        <f>SUM(O205+P205+R205+S205+T205+U205+V205+W205+X205+Y205+Z205+AA205)</f>
        <v>48169</v>
      </c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>
        <v>48169</v>
      </c>
      <c r="Z205" s="16"/>
      <c r="AA205" s="13"/>
      <c r="AB205" s="13"/>
      <c r="AC205" s="34"/>
      <c r="AD205" s="13"/>
      <c r="AE205" s="13"/>
      <c r="AF205" s="13"/>
      <c r="AG205" s="13"/>
      <c r="AH205" s="13"/>
      <c r="AI205" s="13"/>
    </row>
    <row r="206" spans="1:35" s="5" customFormat="1" x14ac:dyDescent="0.25">
      <c r="A206" s="17">
        <f t="shared" si="222"/>
        <v>194</v>
      </c>
      <c r="B206" s="15" t="s">
        <v>243</v>
      </c>
      <c r="C206" s="13"/>
      <c r="D206" s="13"/>
      <c r="E206" s="13">
        <f>F206+G206+H206+J206+L206</f>
        <v>1183</v>
      </c>
      <c r="F206" s="13"/>
      <c r="G206" s="13"/>
      <c r="H206" s="13"/>
      <c r="I206" s="13"/>
      <c r="J206" s="13">
        <v>1183</v>
      </c>
      <c r="K206" s="13">
        <v>4730.4000000000005</v>
      </c>
      <c r="L206" s="13"/>
      <c r="M206" s="13"/>
      <c r="N206" s="13">
        <f>SUM(O206+P206+R206+S206+T206+U206+V206+W206+X206+Y206+Z206+AA206)</f>
        <v>12078</v>
      </c>
      <c r="O206" s="13"/>
      <c r="P206" s="13">
        <v>12078</v>
      </c>
      <c r="Q206" s="13">
        <v>113529.60000000001</v>
      </c>
      <c r="R206" s="13"/>
      <c r="S206" s="13"/>
      <c r="T206" s="13"/>
      <c r="U206" s="13"/>
      <c r="V206" s="13"/>
      <c r="W206" s="13"/>
      <c r="X206" s="13"/>
      <c r="Y206" s="13"/>
      <c r="Z206" s="16"/>
      <c r="AA206" s="13"/>
      <c r="AB206" s="13"/>
      <c r="AC206" s="34"/>
      <c r="AD206" s="13"/>
      <c r="AE206" s="13"/>
      <c r="AF206" s="13"/>
      <c r="AG206" s="13"/>
      <c r="AH206" s="13"/>
      <c r="AI206" s="13"/>
    </row>
    <row r="207" spans="1:35" s="5" customFormat="1" x14ac:dyDescent="0.25">
      <c r="A207" s="17">
        <f t="shared" si="222"/>
        <v>195</v>
      </c>
      <c r="B207" s="15" t="s">
        <v>244</v>
      </c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6"/>
      <c r="AA207" s="13"/>
      <c r="AB207" s="13"/>
      <c r="AC207" s="34">
        <v>50</v>
      </c>
      <c r="AD207" s="13"/>
      <c r="AE207" s="13"/>
      <c r="AF207" s="13"/>
      <c r="AG207" s="13">
        <v>250</v>
      </c>
      <c r="AH207" s="13"/>
      <c r="AI207" s="13"/>
    </row>
    <row r="208" spans="1:35" s="5" customFormat="1" ht="37.5" x14ac:dyDescent="0.25">
      <c r="A208" s="17">
        <f t="shared" si="222"/>
        <v>196</v>
      </c>
      <c r="B208" s="26" t="s">
        <v>245</v>
      </c>
      <c r="C208" s="13"/>
      <c r="D208" s="13"/>
      <c r="E208" s="13">
        <f t="shared" ref="E208:E214" si="223">F208+G208+H208+J208+L208</f>
        <v>1366</v>
      </c>
      <c r="F208" s="13"/>
      <c r="G208" s="13"/>
      <c r="H208" s="13"/>
      <c r="I208" s="13"/>
      <c r="J208" s="13">
        <v>99</v>
      </c>
      <c r="K208" s="13">
        <v>394.2</v>
      </c>
      <c r="L208" s="13">
        <v>1267</v>
      </c>
      <c r="M208" s="13">
        <v>1415</v>
      </c>
      <c r="N208" s="13">
        <f t="shared" ref="N208:N214" si="224">SUM(O208+P208+R208+S208+T208+U208+V208+W208+X208+Y208+Z208+AA208)</f>
        <v>3963</v>
      </c>
      <c r="O208" s="13"/>
      <c r="P208" s="13">
        <v>1007</v>
      </c>
      <c r="Q208" s="13">
        <v>9460.7999999999993</v>
      </c>
      <c r="R208" s="13">
        <v>956</v>
      </c>
      <c r="S208" s="13">
        <v>500</v>
      </c>
      <c r="T208" s="13"/>
      <c r="U208" s="13">
        <v>500</v>
      </c>
      <c r="V208" s="13">
        <v>1000</v>
      </c>
      <c r="W208" s="13"/>
      <c r="X208" s="13"/>
      <c r="Y208" s="13"/>
      <c r="Z208" s="16"/>
      <c r="AA208" s="13"/>
      <c r="AB208" s="13"/>
      <c r="AC208" s="34">
        <v>3200</v>
      </c>
      <c r="AD208" s="13"/>
      <c r="AE208" s="13"/>
      <c r="AF208" s="13">
        <v>35</v>
      </c>
      <c r="AG208" s="13"/>
      <c r="AH208" s="13"/>
      <c r="AI208" s="13"/>
    </row>
    <row r="209" spans="1:35" s="5" customFormat="1" x14ac:dyDescent="0.25">
      <c r="A209" s="17">
        <f t="shared" si="222"/>
        <v>197</v>
      </c>
      <c r="B209" s="26" t="s">
        <v>246</v>
      </c>
      <c r="C209" s="13"/>
      <c r="D209" s="13"/>
      <c r="E209" s="13">
        <f t="shared" si="223"/>
        <v>1661</v>
      </c>
      <c r="F209" s="13"/>
      <c r="G209" s="13"/>
      <c r="H209" s="13"/>
      <c r="I209" s="13"/>
      <c r="J209" s="13">
        <v>394</v>
      </c>
      <c r="K209" s="13">
        <v>1576.8</v>
      </c>
      <c r="L209" s="13">
        <v>1267</v>
      </c>
      <c r="M209" s="13"/>
      <c r="N209" s="13">
        <f t="shared" si="224"/>
        <v>4982</v>
      </c>
      <c r="O209" s="13"/>
      <c r="P209" s="13">
        <v>4026</v>
      </c>
      <c r="Q209" s="13">
        <v>37843.199999999997</v>
      </c>
      <c r="R209" s="13">
        <v>956</v>
      </c>
      <c r="S209" s="13"/>
      <c r="T209" s="13"/>
      <c r="U209" s="13"/>
      <c r="V209" s="13"/>
      <c r="W209" s="13"/>
      <c r="X209" s="13"/>
      <c r="Y209" s="13"/>
      <c r="Z209" s="16"/>
      <c r="AA209" s="13"/>
      <c r="AB209" s="13"/>
      <c r="AC209" s="34"/>
      <c r="AD209" s="13"/>
      <c r="AE209" s="13"/>
      <c r="AF209" s="13"/>
      <c r="AG209" s="13">
        <v>650</v>
      </c>
      <c r="AH209" s="13"/>
      <c r="AI209" s="13"/>
    </row>
    <row r="210" spans="1:35" s="5" customFormat="1" x14ac:dyDescent="0.25">
      <c r="A210" s="17">
        <f t="shared" si="222"/>
        <v>198</v>
      </c>
      <c r="B210" s="26" t="s">
        <v>247</v>
      </c>
      <c r="C210" s="13"/>
      <c r="D210" s="13"/>
      <c r="E210" s="13">
        <f t="shared" si="223"/>
        <v>394</v>
      </c>
      <c r="F210" s="13"/>
      <c r="G210" s="13"/>
      <c r="H210" s="13"/>
      <c r="I210" s="13"/>
      <c r="J210" s="13">
        <v>394</v>
      </c>
      <c r="K210" s="13">
        <v>1576.8</v>
      </c>
      <c r="L210" s="13"/>
      <c r="M210" s="13"/>
      <c r="N210" s="13">
        <f t="shared" si="224"/>
        <v>4026</v>
      </c>
      <c r="O210" s="13"/>
      <c r="P210" s="13">
        <v>4026</v>
      </c>
      <c r="Q210" s="13">
        <v>37843.199999999997</v>
      </c>
      <c r="R210" s="13"/>
      <c r="S210" s="13"/>
      <c r="T210" s="13"/>
      <c r="U210" s="13"/>
      <c r="V210" s="13"/>
      <c r="W210" s="13"/>
      <c r="X210" s="13"/>
      <c r="Y210" s="13"/>
      <c r="Z210" s="16"/>
      <c r="AA210" s="13"/>
      <c r="AB210" s="13"/>
      <c r="AC210" s="34"/>
      <c r="AD210" s="13"/>
      <c r="AE210" s="13"/>
      <c r="AF210" s="13"/>
      <c r="AG210" s="13"/>
      <c r="AH210" s="13"/>
      <c r="AI210" s="13"/>
    </row>
    <row r="211" spans="1:35" s="5" customFormat="1" x14ac:dyDescent="0.25">
      <c r="A211" s="17">
        <f t="shared" si="222"/>
        <v>199</v>
      </c>
      <c r="B211" s="26" t="s">
        <v>248</v>
      </c>
      <c r="C211" s="13"/>
      <c r="D211" s="13"/>
      <c r="E211" s="13">
        <f t="shared" si="223"/>
        <v>296</v>
      </c>
      <c r="F211" s="13"/>
      <c r="G211" s="13"/>
      <c r="H211" s="13"/>
      <c r="I211" s="13"/>
      <c r="J211" s="13">
        <v>296</v>
      </c>
      <c r="K211" s="13">
        <v>1182.6000000000001</v>
      </c>
      <c r="L211" s="13"/>
      <c r="M211" s="13"/>
      <c r="N211" s="13">
        <f t="shared" si="224"/>
        <v>3019</v>
      </c>
      <c r="O211" s="13"/>
      <c r="P211" s="13">
        <v>3019</v>
      </c>
      <c r="Q211" s="13">
        <v>28382.400000000001</v>
      </c>
      <c r="R211" s="13"/>
      <c r="S211" s="13"/>
      <c r="T211" s="13"/>
      <c r="U211" s="13"/>
      <c r="V211" s="13"/>
      <c r="W211" s="13"/>
      <c r="X211" s="13"/>
      <c r="Y211" s="13"/>
      <c r="Z211" s="16"/>
      <c r="AA211" s="13"/>
      <c r="AB211" s="13"/>
      <c r="AC211" s="34"/>
      <c r="AD211" s="13"/>
      <c r="AE211" s="13"/>
      <c r="AF211" s="13"/>
      <c r="AG211" s="13"/>
      <c r="AH211" s="13"/>
      <c r="AI211" s="13"/>
    </row>
    <row r="212" spans="1:35" s="5" customFormat="1" ht="37.5" x14ac:dyDescent="0.25">
      <c r="A212" s="17">
        <f t="shared" si="222"/>
        <v>200</v>
      </c>
      <c r="B212" s="26" t="s">
        <v>249</v>
      </c>
      <c r="C212" s="13"/>
      <c r="D212" s="13"/>
      <c r="E212" s="13">
        <f t="shared" si="223"/>
        <v>591</v>
      </c>
      <c r="F212" s="13"/>
      <c r="G212" s="13"/>
      <c r="H212" s="13"/>
      <c r="I212" s="13"/>
      <c r="J212" s="13">
        <v>591</v>
      </c>
      <c r="K212" s="13">
        <v>2365.2000000000003</v>
      </c>
      <c r="L212" s="13"/>
      <c r="M212" s="13"/>
      <c r="N212" s="13">
        <f t="shared" si="224"/>
        <v>6039</v>
      </c>
      <c r="O212" s="13"/>
      <c r="P212" s="13">
        <v>6039</v>
      </c>
      <c r="Q212" s="13">
        <v>56764.800000000003</v>
      </c>
      <c r="R212" s="13"/>
      <c r="S212" s="13"/>
      <c r="T212" s="13"/>
      <c r="U212" s="13"/>
      <c r="V212" s="13"/>
      <c r="W212" s="13"/>
      <c r="X212" s="13"/>
      <c r="Y212" s="13"/>
      <c r="Z212" s="16"/>
      <c r="AA212" s="13"/>
      <c r="AB212" s="13"/>
      <c r="AC212" s="34"/>
      <c r="AD212" s="13"/>
      <c r="AE212" s="13"/>
      <c r="AF212" s="13"/>
      <c r="AG212" s="13"/>
      <c r="AH212" s="13"/>
      <c r="AI212" s="13"/>
    </row>
    <row r="213" spans="1:35" s="5" customFormat="1" x14ac:dyDescent="0.25">
      <c r="A213" s="17">
        <f t="shared" si="222"/>
        <v>201</v>
      </c>
      <c r="B213" s="26" t="s">
        <v>250</v>
      </c>
      <c r="C213" s="13"/>
      <c r="D213" s="13"/>
      <c r="E213" s="13">
        <f t="shared" si="223"/>
        <v>1267</v>
      </c>
      <c r="F213" s="13"/>
      <c r="G213" s="13"/>
      <c r="H213" s="13"/>
      <c r="I213" s="13"/>
      <c r="J213" s="13"/>
      <c r="K213" s="13"/>
      <c r="L213" s="13">
        <v>1267</v>
      </c>
      <c r="M213" s="13"/>
      <c r="N213" s="13">
        <f t="shared" si="224"/>
        <v>1156</v>
      </c>
      <c r="O213" s="13"/>
      <c r="P213" s="13"/>
      <c r="Q213" s="13"/>
      <c r="R213" s="13">
        <v>956</v>
      </c>
      <c r="S213" s="13"/>
      <c r="T213" s="13"/>
      <c r="U213" s="13">
        <v>200</v>
      </c>
      <c r="V213" s="13"/>
      <c r="W213" s="13"/>
      <c r="X213" s="13"/>
      <c r="Y213" s="13"/>
      <c r="Z213" s="16"/>
      <c r="AA213" s="13"/>
      <c r="AB213" s="13"/>
      <c r="AC213" s="34"/>
      <c r="AD213" s="13"/>
      <c r="AE213" s="13"/>
      <c r="AF213" s="13"/>
      <c r="AG213" s="13">
        <v>270</v>
      </c>
      <c r="AH213" s="13"/>
      <c r="AI213" s="13"/>
    </row>
    <row r="214" spans="1:35" s="5" customFormat="1" ht="37.5" x14ac:dyDescent="0.25">
      <c r="A214" s="17">
        <f t="shared" si="222"/>
        <v>202</v>
      </c>
      <c r="B214" s="26" t="s">
        <v>331</v>
      </c>
      <c r="C214" s="13"/>
      <c r="D214" s="13"/>
      <c r="E214" s="13">
        <f t="shared" si="223"/>
        <v>1464</v>
      </c>
      <c r="F214" s="13"/>
      <c r="G214" s="13"/>
      <c r="H214" s="13"/>
      <c r="I214" s="13"/>
      <c r="J214" s="13">
        <v>197</v>
      </c>
      <c r="K214" s="13">
        <v>788.4</v>
      </c>
      <c r="L214" s="13">
        <v>1267</v>
      </c>
      <c r="M214" s="13"/>
      <c r="N214" s="13">
        <f t="shared" si="224"/>
        <v>7182</v>
      </c>
      <c r="O214" s="13"/>
      <c r="P214" s="13">
        <v>2013</v>
      </c>
      <c r="Q214" s="13">
        <v>18921.599999999999</v>
      </c>
      <c r="R214" s="13">
        <v>956</v>
      </c>
      <c r="S214" s="13">
        <v>2213</v>
      </c>
      <c r="T214" s="13"/>
      <c r="U214" s="13">
        <v>200</v>
      </c>
      <c r="V214" s="13"/>
      <c r="W214" s="13">
        <v>800</v>
      </c>
      <c r="X214" s="13">
        <v>1000</v>
      </c>
      <c r="Y214" s="13"/>
      <c r="Z214" s="16"/>
      <c r="AA214" s="13"/>
      <c r="AB214" s="13"/>
      <c r="AC214" s="34"/>
      <c r="AD214" s="13"/>
      <c r="AE214" s="13"/>
      <c r="AF214" s="13"/>
      <c r="AG214" s="13">
        <v>1000</v>
      </c>
      <c r="AH214" s="13">
        <v>1000</v>
      </c>
      <c r="AI214" s="13"/>
    </row>
    <row r="215" spans="1:35" s="5" customFormat="1" x14ac:dyDescent="0.25">
      <c r="A215" s="17">
        <f t="shared" si="222"/>
        <v>203</v>
      </c>
      <c r="B215" s="26" t="s">
        <v>251</v>
      </c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6"/>
      <c r="AA215" s="13"/>
      <c r="AB215" s="13"/>
      <c r="AC215" s="34"/>
      <c r="AD215" s="13"/>
      <c r="AE215" s="13"/>
      <c r="AF215" s="13"/>
      <c r="AG215" s="13"/>
      <c r="AH215" s="13"/>
      <c r="AI215" s="13"/>
    </row>
    <row r="216" spans="1:35" s="5" customFormat="1" ht="37.5" x14ac:dyDescent="0.25">
      <c r="A216" s="17">
        <f t="shared" si="222"/>
        <v>204</v>
      </c>
      <c r="B216" s="26" t="s">
        <v>252</v>
      </c>
      <c r="C216" s="13"/>
      <c r="D216" s="13"/>
      <c r="E216" s="13">
        <f>F216+G216+H216+J216+L216</f>
        <v>99</v>
      </c>
      <c r="F216" s="13"/>
      <c r="G216" s="13"/>
      <c r="H216" s="13"/>
      <c r="I216" s="13"/>
      <c r="J216" s="13">
        <v>99</v>
      </c>
      <c r="K216" s="13">
        <v>394.2</v>
      </c>
      <c r="L216" s="13"/>
      <c r="M216" s="13"/>
      <c r="N216" s="13">
        <f>SUM(O216+P216+R216+S216+T216+U216+V216+W216+X216+Y216+Z216+AA216)</f>
        <v>1007</v>
      </c>
      <c r="O216" s="13"/>
      <c r="P216" s="13">
        <v>1007</v>
      </c>
      <c r="Q216" s="13">
        <v>9460.7999999999993</v>
      </c>
      <c r="R216" s="13"/>
      <c r="S216" s="13"/>
      <c r="T216" s="13"/>
      <c r="U216" s="13"/>
      <c r="V216" s="13"/>
      <c r="W216" s="13"/>
      <c r="X216" s="13"/>
      <c r="Y216" s="13"/>
      <c r="Z216" s="16"/>
      <c r="AA216" s="13"/>
      <c r="AB216" s="13"/>
      <c r="AC216" s="34"/>
      <c r="AD216" s="13"/>
      <c r="AE216" s="13"/>
      <c r="AF216" s="13"/>
      <c r="AG216" s="13"/>
      <c r="AH216" s="13"/>
      <c r="AI216" s="13"/>
    </row>
    <row r="217" spans="1:35" s="5" customFormat="1" x14ac:dyDescent="0.25">
      <c r="A217" s="17">
        <f t="shared" si="222"/>
        <v>205</v>
      </c>
      <c r="B217" s="26" t="s">
        <v>253</v>
      </c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6"/>
      <c r="AA217" s="13"/>
      <c r="AB217" s="13"/>
      <c r="AC217" s="34"/>
      <c r="AD217" s="13"/>
      <c r="AE217" s="13"/>
      <c r="AF217" s="13"/>
      <c r="AG217" s="13">
        <v>170</v>
      </c>
      <c r="AH217" s="13"/>
      <c r="AI217" s="13"/>
    </row>
    <row r="218" spans="1:35" s="5" customFormat="1" x14ac:dyDescent="0.25">
      <c r="A218" s="17">
        <f t="shared" si="222"/>
        <v>206</v>
      </c>
      <c r="B218" s="26" t="s">
        <v>254</v>
      </c>
      <c r="C218" s="13"/>
      <c r="D218" s="13"/>
      <c r="E218" s="13">
        <f>F218+G218+H218+J218+L218</f>
        <v>1267</v>
      </c>
      <c r="F218" s="13"/>
      <c r="G218" s="13"/>
      <c r="H218" s="13"/>
      <c r="I218" s="13"/>
      <c r="J218" s="13"/>
      <c r="K218" s="13"/>
      <c r="L218" s="13">
        <v>1267</v>
      </c>
      <c r="M218" s="13"/>
      <c r="N218" s="13">
        <f>SUM(O218+P218+R218+S218+T218+U218+V218+W218+X218+Y218+Z218+AA218)</f>
        <v>956</v>
      </c>
      <c r="O218" s="13"/>
      <c r="P218" s="13"/>
      <c r="Q218" s="13"/>
      <c r="R218" s="13">
        <v>956</v>
      </c>
      <c r="S218" s="13"/>
      <c r="T218" s="13"/>
      <c r="U218" s="13"/>
      <c r="V218" s="13"/>
      <c r="W218" s="13"/>
      <c r="X218" s="13"/>
      <c r="Y218" s="13"/>
      <c r="Z218" s="16"/>
      <c r="AA218" s="13"/>
      <c r="AB218" s="13"/>
      <c r="AC218" s="34"/>
      <c r="AD218" s="13"/>
      <c r="AE218" s="13"/>
      <c r="AF218" s="13"/>
      <c r="AG218" s="13">
        <v>300</v>
      </c>
      <c r="AH218" s="13"/>
      <c r="AI218" s="13"/>
    </row>
    <row r="219" spans="1:35" s="5" customFormat="1" ht="37.5" x14ac:dyDescent="0.25">
      <c r="A219" s="17">
        <f t="shared" si="222"/>
        <v>207</v>
      </c>
      <c r="B219" s="26" t="s">
        <v>255</v>
      </c>
      <c r="C219" s="13"/>
      <c r="D219" s="13"/>
      <c r="E219" s="13">
        <f>F219+G219+H219+J219+L219</f>
        <v>1366</v>
      </c>
      <c r="F219" s="13"/>
      <c r="G219" s="13"/>
      <c r="H219" s="13"/>
      <c r="I219" s="13"/>
      <c r="J219" s="13">
        <v>99</v>
      </c>
      <c r="K219" s="13">
        <v>394.2</v>
      </c>
      <c r="L219" s="13">
        <v>1267</v>
      </c>
      <c r="M219" s="13"/>
      <c r="N219" s="13">
        <f>SUM(O219+P219+R219+S219+T219+U219+V219+W219+X219+Y219+Z219+AA219)</f>
        <v>2163</v>
      </c>
      <c r="O219" s="13"/>
      <c r="P219" s="13">
        <v>1007</v>
      </c>
      <c r="Q219" s="13">
        <v>9460.7999999999993</v>
      </c>
      <c r="R219" s="13">
        <v>956</v>
      </c>
      <c r="S219" s="13"/>
      <c r="T219" s="13"/>
      <c r="U219" s="13">
        <v>200</v>
      </c>
      <c r="V219" s="13"/>
      <c r="W219" s="13"/>
      <c r="X219" s="13"/>
      <c r="Y219" s="13"/>
      <c r="Z219" s="16"/>
      <c r="AA219" s="13"/>
      <c r="AB219" s="13"/>
      <c r="AC219" s="34"/>
      <c r="AD219" s="13"/>
      <c r="AE219" s="13"/>
      <c r="AF219" s="13"/>
      <c r="AG219" s="13">
        <v>200</v>
      </c>
      <c r="AH219" s="13"/>
      <c r="AI219" s="13"/>
    </row>
    <row r="220" spans="1:35" s="5" customFormat="1" x14ac:dyDescent="0.25">
      <c r="A220" s="17">
        <f t="shared" si="222"/>
        <v>208</v>
      </c>
      <c r="B220" s="26" t="s">
        <v>256</v>
      </c>
      <c r="C220" s="13"/>
      <c r="D220" s="13"/>
      <c r="E220" s="13">
        <f>F220+G220+H220+J220+L220</f>
        <v>296</v>
      </c>
      <c r="F220" s="13"/>
      <c r="G220" s="13"/>
      <c r="H220" s="13"/>
      <c r="I220" s="13"/>
      <c r="J220" s="13">
        <v>296</v>
      </c>
      <c r="K220" s="13">
        <v>1182.6000000000001</v>
      </c>
      <c r="L220" s="13"/>
      <c r="M220" s="13"/>
      <c r="N220" s="13">
        <f>SUM(O220+P220+R220+S220+T220+U220+V220+W220+X220+Y220+Z220+AA220)</f>
        <v>3019</v>
      </c>
      <c r="O220" s="13"/>
      <c r="P220" s="13">
        <v>3019</v>
      </c>
      <c r="Q220" s="13">
        <v>28382.400000000001</v>
      </c>
      <c r="R220" s="13"/>
      <c r="S220" s="13"/>
      <c r="T220" s="13"/>
      <c r="U220" s="13"/>
      <c r="V220" s="13"/>
      <c r="W220" s="13"/>
      <c r="X220" s="13"/>
      <c r="Y220" s="13"/>
      <c r="Z220" s="16"/>
      <c r="AA220" s="13"/>
      <c r="AB220" s="13"/>
      <c r="AC220" s="34"/>
      <c r="AD220" s="13"/>
      <c r="AE220" s="13"/>
      <c r="AF220" s="13"/>
      <c r="AG220" s="13"/>
      <c r="AH220" s="13"/>
      <c r="AI220" s="13"/>
    </row>
    <row r="221" spans="1:35" s="5" customFormat="1" x14ac:dyDescent="0.25">
      <c r="A221" s="17">
        <f t="shared" si="222"/>
        <v>209</v>
      </c>
      <c r="B221" s="26" t="s">
        <v>257</v>
      </c>
      <c r="C221" s="13"/>
      <c r="D221" s="13"/>
      <c r="E221" s="13">
        <f>F221+G221+H221+J221+L221</f>
        <v>222</v>
      </c>
      <c r="F221" s="13"/>
      <c r="G221" s="13"/>
      <c r="H221" s="13"/>
      <c r="I221" s="13"/>
      <c r="J221" s="13">
        <v>222</v>
      </c>
      <c r="K221" s="13">
        <v>886.95</v>
      </c>
      <c r="L221" s="13"/>
      <c r="M221" s="13"/>
      <c r="N221" s="13">
        <f>SUM(O221+P221+R221+S221+T221+U221+V221+W221+X221+Y221+Z221+AA221)</f>
        <v>2265</v>
      </c>
      <c r="O221" s="13"/>
      <c r="P221" s="13">
        <v>2265</v>
      </c>
      <c r="Q221" s="13">
        <v>21286.799999999999</v>
      </c>
      <c r="R221" s="13"/>
      <c r="S221" s="13"/>
      <c r="T221" s="13"/>
      <c r="U221" s="13"/>
      <c r="V221" s="13"/>
      <c r="W221" s="13"/>
      <c r="X221" s="13"/>
      <c r="Y221" s="13"/>
      <c r="Z221" s="16"/>
      <c r="AA221" s="13"/>
      <c r="AB221" s="13"/>
      <c r="AC221" s="34"/>
      <c r="AD221" s="13"/>
      <c r="AE221" s="13"/>
      <c r="AF221" s="13"/>
      <c r="AG221" s="13"/>
      <c r="AH221" s="13"/>
      <c r="AI221" s="13"/>
    </row>
    <row r="222" spans="1:35" s="5" customFormat="1" x14ac:dyDescent="0.25">
      <c r="A222" s="17">
        <f t="shared" si="222"/>
        <v>210</v>
      </c>
      <c r="B222" s="26" t="s">
        <v>258</v>
      </c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6"/>
      <c r="AA222" s="13"/>
      <c r="AB222" s="13"/>
      <c r="AC222" s="34"/>
      <c r="AD222" s="13"/>
      <c r="AE222" s="13"/>
      <c r="AF222" s="13"/>
      <c r="AG222" s="13">
        <v>65</v>
      </c>
      <c r="AH222" s="13"/>
      <c r="AI222" s="13"/>
    </row>
    <row r="223" spans="1:35" s="5" customFormat="1" x14ac:dyDescent="0.25">
      <c r="A223" s="17">
        <f t="shared" si="222"/>
        <v>211</v>
      </c>
      <c r="B223" s="26" t="s">
        <v>259</v>
      </c>
      <c r="C223" s="13"/>
      <c r="D223" s="13"/>
      <c r="E223" s="13">
        <f>F223+G223+H223+J223+L223</f>
        <v>296</v>
      </c>
      <c r="F223" s="13"/>
      <c r="G223" s="13"/>
      <c r="H223" s="13"/>
      <c r="I223" s="13"/>
      <c r="J223" s="13">
        <v>296</v>
      </c>
      <c r="K223" s="13">
        <v>1182.6000000000001</v>
      </c>
      <c r="L223" s="13"/>
      <c r="M223" s="13"/>
      <c r="N223" s="13">
        <f>SUM(O223+P223+R223+S223+T223+U223+V223+W223+X223+Y223+Z223+AA223)</f>
        <v>3019</v>
      </c>
      <c r="O223" s="13"/>
      <c r="P223" s="13">
        <v>3019</v>
      </c>
      <c r="Q223" s="13">
        <v>28382.400000000001</v>
      </c>
      <c r="R223" s="13"/>
      <c r="S223" s="13"/>
      <c r="T223" s="13"/>
      <c r="U223" s="13"/>
      <c r="V223" s="13"/>
      <c r="W223" s="13"/>
      <c r="X223" s="13"/>
      <c r="Y223" s="13"/>
      <c r="Z223" s="16"/>
      <c r="AA223" s="13"/>
      <c r="AB223" s="13"/>
      <c r="AC223" s="34"/>
      <c r="AD223" s="13"/>
      <c r="AE223" s="13"/>
      <c r="AF223" s="13"/>
      <c r="AG223" s="13">
        <v>390</v>
      </c>
      <c r="AH223" s="13"/>
      <c r="AI223" s="13"/>
    </row>
    <row r="224" spans="1:35" s="5" customFormat="1" x14ac:dyDescent="0.25">
      <c r="A224" s="17">
        <f t="shared" si="222"/>
        <v>212</v>
      </c>
      <c r="B224" s="26" t="s">
        <v>294</v>
      </c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>
        <f>SUM(O224+P224+R224+S224+T224+U224+V224+W224+X224+Y224+Z224+AA224)</f>
        <v>3500</v>
      </c>
      <c r="O224" s="13"/>
      <c r="P224" s="13"/>
      <c r="Q224" s="13"/>
      <c r="R224" s="13"/>
      <c r="S224" s="13"/>
      <c r="T224" s="13"/>
      <c r="U224" s="13">
        <v>3500</v>
      </c>
      <c r="V224" s="13"/>
      <c r="W224" s="13"/>
      <c r="X224" s="13"/>
      <c r="Y224" s="13"/>
      <c r="Z224" s="16"/>
      <c r="AA224" s="13"/>
      <c r="AB224" s="13"/>
      <c r="AC224" s="34"/>
      <c r="AD224" s="13"/>
      <c r="AE224" s="13"/>
      <c r="AF224" s="13"/>
      <c r="AG224" s="13">
        <v>400</v>
      </c>
      <c r="AH224" s="13"/>
      <c r="AI224" s="13"/>
    </row>
    <row r="225" spans="1:35" s="5" customFormat="1" x14ac:dyDescent="0.25">
      <c r="A225" s="17">
        <f t="shared" si="222"/>
        <v>213</v>
      </c>
      <c r="B225" s="26" t="s">
        <v>260</v>
      </c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>
        <f>SUM(O225+P225+R225+S225+T225+U225+V225+W225+X225+Y225+Z225+AA225)</f>
        <v>277</v>
      </c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6"/>
      <c r="AA225" s="13">
        <v>277</v>
      </c>
      <c r="AB225" s="13">
        <v>3600</v>
      </c>
      <c r="AC225" s="34"/>
      <c r="AD225" s="13"/>
      <c r="AE225" s="13"/>
      <c r="AF225" s="13"/>
      <c r="AG225" s="13">
        <v>200</v>
      </c>
      <c r="AH225" s="13"/>
      <c r="AI225" s="13"/>
    </row>
    <row r="226" spans="1:35" s="5" customFormat="1" x14ac:dyDescent="0.25">
      <c r="A226" s="17">
        <f t="shared" si="222"/>
        <v>214</v>
      </c>
      <c r="B226" s="26" t="s">
        <v>261</v>
      </c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>
        <f>SUM(O226+P226+R226+S226+T226+U226+V226+W226+X226+Y226+Z226+AA226)</f>
        <v>2105</v>
      </c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6"/>
      <c r="AA226" s="13">
        <v>2105</v>
      </c>
      <c r="AB226" s="13">
        <v>27360</v>
      </c>
      <c r="AC226" s="34"/>
      <c r="AD226" s="13"/>
      <c r="AE226" s="13"/>
      <c r="AF226" s="13"/>
      <c r="AG226" s="13"/>
      <c r="AH226" s="13"/>
      <c r="AI226" s="13"/>
    </row>
    <row r="227" spans="1:35" s="5" customFormat="1" x14ac:dyDescent="0.25">
      <c r="A227" s="17">
        <f t="shared" si="222"/>
        <v>215</v>
      </c>
      <c r="B227" s="26" t="s">
        <v>262</v>
      </c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6"/>
      <c r="AA227" s="13"/>
      <c r="AB227" s="13"/>
      <c r="AC227" s="34">
        <v>60</v>
      </c>
      <c r="AD227" s="13"/>
      <c r="AE227" s="13"/>
      <c r="AF227" s="13"/>
      <c r="AG227" s="13">
        <v>70</v>
      </c>
      <c r="AH227" s="13"/>
      <c r="AI227" s="13"/>
    </row>
    <row r="228" spans="1:35" s="5" customFormat="1" ht="37.5" x14ac:dyDescent="0.25">
      <c r="A228" s="17">
        <f t="shared" si="222"/>
        <v>216</v>
      </c>
      <c r="B228" s="26" t="s">
        <v>263</v>
      </c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>
        <f>SUM(O228+P228+R228+S228+T228+U228+V228+W228+X228+Y228+Z228+AA228)</f>
        <v>2800</v>
      </c>
      <c r="O228" s="13"/>
      <c r="P228" s="13"/>
      <c r="Q228" s="13"/>
      <c r="R228" s="13"/>
      <c r="S228" s="13"/>
      <c r="T228" s="13">
        <v>2800</v>
      </c>
      <c r="U228" s="13"/>
      <c r="V228" s="13"/>
      <c r="W228" s="13"/>
      <c r="X228" s="13"/>
      <c r="Y228" s="13"/>
      <c r="Z228" s="16"/>
      <c r="AA228" s="13"/>
      <c r="AB228" s="13"/>
      <c r="AC228" s="34"/>
      <c r="AD228" s="13"/>
      <c r="AE228" s="13"/>
      <c r="AF228" s="13"/>
      <c r="AG228" s="13"/>
      <c r="AH228" s="13"/>
      <c r="AI228" s="13"/>
    </row>
    <row r="229" spans="1:35" s="5" customFormat="1" x14ac:dyDescent="0.25">
      <c r="A229" s="17">
        <f t="shared" si="222"/>
        <v>217</v>
      </c>
      <c r="B229" s="26" t="s">
        <v>264</v>
      </c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6"/>
      <c r="AA229" s="13"/>
      <c r="AB229" s="13"/>
      <c r="AC229" s="34"/>
      <c r="AD229" s="13"/>
      <c r="AE229" s="13"/>
      <c r="AF229" s="13"/>
      <c r="AG229" s="13">
        <v>410</v>
      </c>
      <c r="AH229" s="13"/>
      <c r="AI229" s="13"/>
    </row>
    <row r="230" spans="1:35" s="5" customFormat="1" x14ac:dyDescent="0.25">
      <c r="A230" s="17">
        <f t="shared" si="222"/>
        <v>218</v>
      </c>
      <c r="B230" s="15" t="s">
        <v>265</v>
      </c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6"/>
      <c r="AA230" s="13"/>
      <c r="AB230" s="13"/>
      <c r="AC230" s="34"/>
      <c r="AD230" s="13"/>
      <c r="AE230" s="13"/>
      <c r="AF230" s="13"/>
      <c r="AG230" s="13">
        <v>245</v>
      </c>
      <c r="AH230" s="13"/>
      <c r="AI230" s="13"/>
    </row>
    <row r="231" spans="1:35" s="5" customFormat="1" x14ac:dyDescent="0.25">
      <c r="A231" s="17">
        <f t="shared" si="222"/>
        <v>219</v>
      </c>
      <c r="B231" s="15" t="s">
        <v>266</v>
      </c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6"/>
      <c r="AA231" s="13"/>
      <c r="AB231" s="13"/>
      <c r="AC231" s="34"/>
      <c r="AD231" s="13"/>
      <c r="AE231" s="13"/>
      <c r="AF231" s="13"/>
      <c r="AG231" s="13"/>
      <c r="AH231" s="13"/>
      <c r="AI231" s="13"/>
    </row>
    <row r="232" spans="1:35" s="5" customFormat="1" x14ac:dyDescent="0.25">
      <c r="A232" s="17">
        <f t="shared" si="222"/>
        <v>220</v>
      </c>
      <c r="B232" s="15" t="s">
        <v>267</v>
      </c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6"/>
      <c r="AA232" s="13"/>
      <c r="AB232" s="13"/>
      <c r="AC232" s="34"/>
      <c r="AD232" s="13"/>
      <c r="AE232" s="13"/>
      <c r="AF232" s="13"/>
      <c r="AG232" s="13"/>
      <c r="AH232" s="13"/>
      <c r="AI232" s="13"/>
    </row>
    <row r="233" spans="1:35" s="5" customFormat="1" ht="37.5" x14ac:dyDescent="0.25">
      <c r="A233" s="17">
        <f t="shared" si="222"/>
        <v>221</v>
      </c>
      <c r="B233" s="15" t="s">
        <v>295</v>
      </c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6"/>
      <c r="AA233" s="13"/>
      <c r="AB233" s="13"/>
      <c r="AC233" s="34"/>
      <c r="AD233" s="13"/>
      <c r="AE233" s="13"/>
      <c r="AF233" s="13"/>
      <c r="AG233" s="13"/>
      <c r="AH233" s="13"/>
      <c r="AI233" s="13"/>
    </row>
    <row r="234" spans="1:35" s="5" customFormat="1" x14ac:dyDescent="0.25">
      <c r="A234" s="17">
        <f t="shared" si="222"/>
        <v>222</v>
      </c>
      <c r="B234" s="15" t="s">
        <v>268</v>
      </c>
      <c r="C234" s="13"/>
      <c r="D234" s="13"/>
      <c r="E234" s="13">
        <f t="shared" ref="E234:E239" si="225">F234+G234+H234+J234+L234</f>
        <v>197</v>
      </c>
      <c r="F234" s="13"/>
      <c r="G234" s="13"/>
      <c r="H234" s="13"/>
      <c r="I234" s="13"/>
      <c r="J234" s="13">
        <v>197</v>
      </c>
      <c r="K234" s="13">
        <v>788.4</v>
      </c>
      <c r="L234" s="13"/>
      <c r="M234" s="13"/>
      <c r="N234" s="13">
        <f t="shared" ref="N234:N239" si="226">SUM(O234+P234+R234+S234+T234+U234+V234+W234+X234+Y234+Z234+AA234)</f>
        <v>2013</v>
      </c>
      <c r="O234" s="13"/>
      <c r="P234" s="13">
        <v>2013</v>
      </c>
      <c r="Q234" s="13">
        <v>18921.599999999999</v>
      </c>
      <c r="R234" s="13"/>
      <c r="S234" s="13"/>
      <c r="T234" s="13"/>
      <c r="U234" s="13"/>
      <c r="V234" s="13"/>
      <c r="W234" s="13"/>
      <c r="X234" s="13"/>
      <c r="Y234" s="13"/>
      <c r="Z234" s="16"/>
      <c r="AA234" s="13"/>
      <c r="AB234" s="13"/>
      <c r="AC234" s="34"/>
      <c r="AD234" s="13"/>
      <c r="AE234" s="13"/>
      <c r="AF234" s="13"/>
      <c r="AG234" s="13"/>
      <c r="AH234" s="13"/>
      <c r="AI234" s="13"/>
    </row>
    <row r="235" spans="1:35" s="5" customFormat="1" ht="37.5" x14ac:dyDescent="0.25">
      <c r="A235" s="17">
        <f t="shared" si="222"/>
        <v>223</v>
      </c>
      <c r="B235" s="15" t="s">
        <v>269</v>
      </c>
      <c r="C235" s="13"/>
      <c r="D235" s="13"/>
      <c r="E235" s="13">
        <f t="shared" si="225"/>
        <v>99</v>
      </c>
      <c r="F235" s="13"/>
      <c r="G235" s="13"/>
      <c r="H235" s="13"/>
      <c r="I235" s="13"/>
      <c r="J235" s="13">
        <v>99</v>
      </c>
      <c r="K235" s="13">
        <v>394.2</v>
      </c>
      <c r="L235" s="13"/>
      <c r="M235" s="13"/>
      <c r="N235" s="13">
        <f t="shared" si="226"/>
        <v>1706</v>
      </c>
      <c r="O235" s="13"/>
      <c r="P235" s="13">
        <v>1006</v>
      </c>
      <c r="Q235" s="13">
        <v>9460.7999999999993</v>
      </c>
      <c r="R235" s="13"/>
      <c r="S235" s="13">
        <v>300</v>
      </c>
      <c r="T235" s="13"/>
      <c r="U235" s="13">
        <v>200</v>
      </c>
      <c r="V235" s="13">
        <v>200</v>
      </c>
      <c r="W235" s="13"/>
      <c r="X235" s="13"/>
      <c r="Y235" s="13"/>
      <c r="Z235" s="16"/>
      <c r="AA235" s="13"/>
      <c r="AB235" s="13"/>
      <c r="AC235" s="34">
        <v>70</v>
      </c>
      <c r="AD235" s="13"/>
      <c r="AE235" s="13"/>
      <c r="AF235" s="13"/>
      <c r="AG235" s="13">
        <v>150</v>
      </c>
      <c r="AH235" s="13"/>
      <c r="AI235" s="13"/>
    </row>
    <row r="236" spans="1:35" s="5" customFormat="1" x14ac:dyDescent="0.25">
      <c r="A236" s="17">
        <f t="shared" si="222"/>
        <v>224</v>
      </c>
      <c r="B236" s="15" t="s">
        <v>270</v>
      </c>
      <c r="C236" s="13"/>
      <c r="D236" s="13"/>
      <c r="E236" s="13">
        <f t="shared" si="225"/>
        <v>148</v>
      </c>
      <c r="F236" s="13"/>
      <c r="G236" s="13"/>
      <c r="H236" s="13"/>
      <c r="I236" s="13"/>
      <c r="J236" s="13">
        <v>148</v>
      </c>
      <c r="K236" s="13">
        <v>591.30000000000007</v>
      </c>
      <c r="L236" s="13"/>
      <c r="M236" s="13"/>
      <c r="N236" s="13">
        <f t="shared" si="226"/>
        <v>1510</v>
      </c>
      <c r="O236" s="13"/>
      <c r="P236" s="13">
        <v>1510</v>
      </c>
      <c r="Q236" s="13">
        <v>14191.2</v>
      </c>
      <c r="R236" s="13"/>
      <c r="S236" s="13"/>
      <c r="T236" s="13"/>
      <c r="U236" s="13"/>
      <c r="V236" s="13"/>
      <c r="W236" s="13"/>
      <c r="X236" s="13"/>
      <c r="Y236" s="13"/>
      <c r="Z236" s="16"/>
      <c r="AA236" s="13"/>
      <c r="AB236" s="13"/>
      <c r="AC236" s="34"/>
      <c r="AD236" s="13"/>
      <c r="AE236" s="13"/>
      <c r="AF236" s="13"/>
      <c r="AG236" s="13"/>
      <c r="AH236" s="13"/>
      <c r="AI236" s="13"/>
    </row>
    <row r="237" spans="1:35" s="5" customFormat="1" x14ac:dyDescent="0.25">
      <c r="A237" s="17">
        <f t="shared" si="222"/>
        <v>225</v>
      </c>
      <c r="B237" s="15" t="s">
        <v>271</v>
      </c>
      <c r="C237" s="13"/>
      <c r="D237" s="13"/>
      <c r="E237" s="13">
        <f t="shared" si="225"/>
        <v>517</v>
      </c>
      <c r="F237" s="13"/>
      <c r="G237" s="13"/>
      <c r="H237" s="13"/>
      <c r="I237" s="13"/>
      <c r="J237" s="13">
        <v>517</v>
      </c>
      <c r="K237" s="13">
        <v>2069.5500000000002</v>
      </c>
      <c r="L237" s="13"/>
      <c r="M237" s="13"/>
      <c r="N237" s="13">
        <f t="shared" si="226"/>
        <v>5284</v>
      </c>
      <c r="O237" s="13"/>
      <c r="P237" s="13">
        <v>5284</v>
      </c>
      <c r="Q237" s="13">
        <v>49669.2</v>
      </c>
      <c r="R237" s="13"/>
      <c r="S237" s="13"/>
      <c r="T237" s="13"/>
      <c r="U237" s="13"/>
      <c r="V237" s="13"/>
      <c r="W237" s="13"/>
      <c r="X237" s="13"/>
      <c r="Y237" s="13"/>
      <c r="Z237" s="16"/>
      <c r="AA237" s="13"/>
      <c r="AB237" s="13"/>
      <c r="AC237" s="34"/>
      <c r="AD237" s="13"/>
      <c r="AE237" s="13"/>
      <c r="AF237" s="13"/>
      <c r="AG237" s="13"/>
      <c r="AH237" s="13"/>
      <c r="AI237" s="13"/>
    </row>
    <row r="238" spans="1:35" s="5" customFormat="1" x14ac:dyDescent="0.25">
      <c r="A238" s="17">
        <f t="shared" si="222"/>
        <v>226</v>
      </c>
      <c r="B238" s="15" t="s">
        <v>272</v>
      </c>
      <c r="C238" s="13"/>
      <c r="D238" s="13"/>
      <c r="E238" s="13">
        <f t="shared" si="225"/>
        <v>172</v>
      </c>
      <c r="F238" s="13"/>
      <c r="G238" s="13"/>
      <c r="H238" s="13"/>
      <c r="I238" s="13"/>
      <c r="J238" s="13">
        <v>172</v>
      </c>
      <c r="K238" s="13">
        <v>689.85</v>
      </c>
      <c r="L238" s="13"/>
      <c r="M238" s="13"/>
      <c r="N238" s="13">
        <f t="shared" si="226"/>
        <v>1761</v>
      </c>
      <c r="O238" s="13"/>
      <c r="P238" s="13">
        <v>1761</v>
      </c>
      <c r="Q238" s="13">
        <v>16556.400000000001</v>
      </c>
      <c r="R238" s="13"/>
      <c r="S238" s="13"/>
      <c r="T238" s="13"/>
      <c r="U238" s="13"/>
      <c r="V238" s="13"/>
      <c r="W238" s="13"/>
      <c r="X238" s="13"/>
      <c r="Y238" s="13"/>
      <c r="Z238" s="16"/>
      <c r="AA238" s="13"/>
      <c r="AB238" s="13"/>
      <c r="AC238" s="34"/>
      <c r="AD238" s="13"/>
      <c r="AE238" s="13"/>
      <c r="AF238" s="13"/>
      <c r="AG238" s="13"/>
      <c r="AH238" s="13"/>
      <c r="AI238" s="13"/>
    </row>
    <row r="239" spans="1:35" s="5" customFormat="1" ht="37.5" x14ac:dyDescent="0.25">
      <c r="A239" s="17">
        <f t="shared" si="222"/>
        <v>227</v>
      </c>
      <c r="B239" s="15" t="s">
        <v>273</v>
      </c>
      <c r="C239" s="13"/>
      <c r="D239" s="13"/>
      <c r="E239" s="13">
        <f t="shared" si="225"/>
        <v>683</v>
      </c>
      <c r="F239" s="13"/>
      <c r="G239" s="13"/>
      <c r="H239" s="13"/>
      <c r="I239" s="13"/>
      <c r="J239" s="13">
        <v>49</v>
      </c>
      <c r="K239" s="13">
        <v>197.1</v>
      </c>
      <c r="L239" s="13">
        <v>634</v>
      </c>
      <c r="M239" s="13"/>
      <c r="N239" s="13">
        <f t="shared" si="226"/>
        <v>1381</v>
      </c>
      <c r="O239" s="13"/>
      <c r="P239" s="13">
        <v>503</v>
      </c>
      <c r="Q239" s="13">
        <v>4730.3999999999996</v>
      </c>
      <c r="R239" s="13">
        <v>478</v>
      </c>
      <c r="S239" s="13"/>
      <c r="T239" s="13"/>
      <c r="U239" s="13">
        <v>200</v>
      </c>
      <c r="V239" s="13">
        <v>200</v>
      </c>
      <c r="W239" s="13"/>
      <c r="X239" s="13"/>
      <c r="Y239" s="13"/>
      <c r="Z239" s="16"/>
      <c r="AA239" s="13"/>
      <c r="AB239" s="13"/>
      <c r="AC239" s="34"/>
      <c r="AD239" s="13"/>
      <c r="AE239" s="13"/>
      <c r="AF239" s="13"/>
      <c r="AG239" s="13">
        <v>80</v>
      </c>
      <c r="AH239" s="13"/>
      <c r="AI239" s="13"/>
    </row>
    <row r="240" spans="1:35" s="5" customFormat="1" x14ac:dyDescent="0.25">
      <c r="A240" s="17">
        <f t="shared" si="222"/>
        <v>228</v>
      </c>
      <c r="B240" s="15" t="s">
        <v>274</v>
      </c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6"/>
      <c r="AA240" s="13"/>
      <c r="AB240" s="13"/>
      <c r="AC240" s="34"/>
      <c r="AD240" s="13"/>
      <c r="AE240" s="13"/>
      <c r="AF240" s="13"/>
      <c r="AG240" s="13">
        <v>200</v>
      </c>
      <c r="AH240" s="13"/>
      <c r="AI240" s="13"/>
    </row>
    <row r="241" spans="1:35" s="5" customFormat="1" x14ac:dyDescent="0.25">
      <c r="A241" s="17">
        <f t="shared" si="222"/>
        <v>229</v>
      </c>
      <c r="B241" s="15" t="s">
        <v>275</v>
      </c>
      <c r="C241" s="13"/>
      <c r="D241" s="13"/>
      <c r="E241" s="13">
        <f>F241+G241+H241+J241+L241</f>
        <v>123</v>
      </c>
      <c r="F241" s="13"/>
      <c r="G241" s="13"/>
      <c r="H241" s="13"/>
      <c r="I241" s="13"/>
      <c r="J241" s="13">
        <v>123</v>
      </c>
      <c r="K241" s="13">
        <v>492.75000000000006</v>
      </c>
      <c r="L241" s="13"/>
      <c r="M241" s="13"/>
      <c r="N241" s="13">
        <f>SUM(O241+P241+R241+S241+T241+U241+V241+W241+X241+Y241+Z241+AA241)</f>
        <v>1258</v>
      </c>
      <c r="O241" s="13"/>
      <c r="P241" s="13">
        <v>1258</v>
      </c>
      <c r="Q241" s="13">
        <v>11826.000000000002</v>
      </c>
      <c r="R241" s="13"/>
      <c r="S241" s="13"/>
      <c r="T241" s="13"/>
      <c r="U241" s="13"/>
      <c r="V241" s="13"/>
      <c r="W241" s="13"/>
      <c r="X241" s="13"/>
      <c r="Y241" s="13"/>
      <c r="Z241" s="16"/>
      <c r="AA241" s="13"/>
      <c r="AB241" s="13"/>
      <c r="AC241" s="34"/>
      <c r="AD241" s="13"/>
      <c r="AE241" s="13"/>
      <c r="AF241" s="13"/>
      <c r="AG241" s="13"/>
      <c r="AH241" s="13"/>
      <c r="AI241" s="13"/>
    </row>
    <row r="242" spans="1:35" s="5" customFormat="1" x14ac:dyDescent="0.25">
      <c r="A242" s="17">
        <f t="shared" si="222"/>
        <v>230</v>
      </c>
      <c r="B242" s="15" t="s">
        <v>276</v>
      </c>
      <c r="C242" s="13"/>
      <c r="D242" s="13"/>
      <c r="E242" s="13">
        <f>F242+G242+H242+J242+L242</f>
        <v>123</v>
      </c>
      <c r="F242" s="13"/>
      <c r="G242" s="13"/>
      <c r="H242" s="13"/>
      <c r="I242" s="13"/>
      <c r="J242" s="13">
        <v>123</v>
      </c>
      <c r="K242" s="13">
        <v>492.75000000000006</v>
      </c>
      <c r="L242" s="13"/>
      <c r="M242" s="13"/>
      <c r="N242" s="13">
        <f>SUM(O242+P242+R242+S242+T242+U242+V242+W242+X242+Y242+Z242+AA242)</f>
        <v>1258</v>
      </c>
      <c r="O242" s="13"/>
      <c r="P242" s="13">
        <v>1258</v>
      </c>
      <c r="Q242" s="13">
        <v>11826.000000000002</v>
      </c>
      <c r="R242" s="13"/>
      <c r="S242" s="13"/>
      <c r="T242" s="13"/>
      <c r="U242" s="13"/>
      <c r="V242" s="13"/>
      <c r="W242" s="13"/>
      <c r="X242" s="13"/>
      <c r="Y242" s="13"/>
      <c r="Z242" s="16"/>
      <c r="AA242" s="13"/>
      <c r="AB242" s="13"/>
      <c r="AC242" s="34"/>
      <c r="AD242" s="13"/>
      <c r="AE242" s="13"/>
      <c r="AF242" s="13"/>
      <c r="AG242" s="13"/>
      <c r="AH242" s="13"/>
      <c r="AI242" s="13"/>
    </row>
    <row r="243" spans="1:35" s="5" customFormat="1" ht="37.5" x14ac:dyDescent="0.25">
      <c r="A243" s="17">
        <f t="shared" si="222"/>
        <v>231</v>
      </c>
      <c r="B243" s="26" t="s">
        <v>277</v>
      </c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>
        <f>SUM(O243+P243+R243+S243+T243+U243+V243+W243+X243+Y243+Z243+AA243)</f>
        <v>2000</v>
      </c>
      <c r="O243" s="13"/>
      <c r="P243" s="13"/>
      <c r="Q243" s="13"/>
      <c r="R243" s="13"/>
      <c r="S243" s="13"/>
      <c r="T243" s="13"/>
      <c r="U243" s="13">
        <v>2000</v>
      </c>
      <c r="V243" s="13"/>
      <c r="W243" s="13"/>
      <c r="X243" s="13"/>
      <c r="Y243" s="13"/>
      <c r="Z243" s="16"/>
      <c r="AA243" s="13"/>
      <c r="AB243" s="13"/>
      <c r="AC243" s="34"/>
      <c r="AD243" s="13"/>
      <c r="AE243" s="13"/>
      <c r="AF243" s="13"/>
      <c r="AG243" s="13">
        <v>350</v>
      </c>
      <c r="AH243" s="13"/>
      <c r="AI243" s="13"/>
    </row>
    <row r="244" spans="1:35" s="5" customFormat="1" x14ac:dyDescent="0.25">
      <c r="A244" s="17">
        <f t="shared" si="222"/>
        <v>232</v>
      </c>
      <c r="B244" s="26" t="s">
        <v>278</v>
      </c>
      <c r="C244" s="13"/>
      <c r="D244" s="13"/>
      <c r="E244" s="13">
        <f>F244+G244+H244+J244+L244</f>
        <v>197</v>
      </c>
      <c r="F244" s="13"/>
      <c r="G244" s="13"/>
      <c r="H244" s="13"/>
      <c r="I244" s="13"/>
      <c r="J244" s="13">
        <v>197</v>
      </c>
      <c r="K244" s="13">
        <v>788.4</v>
      </c>
      <c r="L244" s="13"/>
      <c r="M244" s="13"/>
      <c r="N244" s="13">
        <f>SUM(O244+P244+R244+S244+T244+U244+V244+W244+X244+Y244+Z244+AA244)</f>
        <v>2013</v>
      </c>
      <c r="O244" s="13"/>
      <c r="P244" s="13">
        <v>2013</v>
      </c>
      <c r="Q244" s="13">
        <v>18921.599999999999</v>
      </c>
      <c r="R244" s="13"/>
      <c r="S244" s="13"/>
      <c r="T244" s="13"/>
      <c r="U244" s="13"/>
      <c r="V244" s="13"/>
      <c r="W244" s="13"/>
      <c r="X244" s="13"/>
      <c r="Y244" s="13"/>
      <c r="Z244" s="16"/>
      <c r="AA244" s="13"/>
      <c r="AB244" s="13"/>
      <c r="AC244" s="34"/>
      <c r="AD244" s="13"/>
      <c r="AE244" s="13"/>
      <c r="AF244" s="13"/>
      <c r="AG244" s="13"/>
      <c r="AH244" s="13"/>
      <c r="AI244" s="13"/>
    </row>
    <row r="245" spans="1:35" s="5" customFormat="1" ht="56.25" x14ac:dyDescent="0.25">
      <c r="A245" s="17">
        <f t="shared" si="222"/>
        <v>233</v>
      </c>
      <c r="B245" s="26" t="s">
        <v>279</v>
      </c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6"/>
      <c r="AA245" s="13"/>
      <c r="AB245" s="13"/>
      <c r="AC245" s="34"/>
      <c r="AD245" s="13"/>
      <c r="AE245" s="13"/>
      <c r="AF245" s="13"/>
      <c r="AG245" s="13">
        <v>600</v>
      </c>
      <c r="AH245" s="13"/>
      <c r="AI245" s="13"/>
    </row>
    <row r="246" spans="1:35" s="5" customFormat="1" x14ac:dyDescent="0.25">
      <c r="A246" s="17">
        <f t="shared" si="222"/>
        <v>234</v>
      </c>
      <c r="B246" s="26" t="s">
        <v>280</v>
      </c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6"/>
      <c r="AA246" s="13"/>
      <c r="AB246" s="13"/>
      <c r="AC246" s="34"/>
      <c r="AD246" s="13"/>
      <c r="AE246" s="13"/>
      <c r="AF246" s="13"/>
      <c r="AG246" s="13"/>
      <c r="AH246" s="13"/>
      <c r="AI246" s="13"/>
    </row>
    <row r="247" spans="1:35" s="5" customFormat="1" ht="37.5" x14ac:dyDescent="0.25">
      <c r="A247" s="17">
        <f t="shared" si="222"/>
        <v>235</v>
      </c>
      <c r="B247" s="26" t="s">
        <v>281</v>
      </c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6"/>
      <c r="AA247" s="13"/>
      <c r="AB247" s="13"/>
      <c r="AC247" s="34"/>
      <c r="AD247" s="13"/>
      <c r="AE247" s="13"/>
      <c r="AF247" s="13"/>
      <c r="AG247" s="13"/>
      <c r="AH247" s="13"/>
      <c r="AI247" s="13"/>
    </row>
    <row r="248" spans="1:35" s="5" customFormat="1" x14ac:dyDescent="0.25">
      <c r="A248" s="17">
        <f t="shared" si="222"/>
        <v>236</v>
      </c>
      <c r="B248" s="15" t="s">
        <v>282</v>
      </c>
      <c r="C248" s="13"/>
      <c r="D248" s="13"/>
      <c r="E248" s="13">
        <f>F248+G248+H248+J248+L248</f>
        <v>296</v>
      </c>
      <c r="F248" s="13"/>
      <c r="G248" s="13"/>
      <c r="H248" s="13"/>
      <c r="I248" s="13"/>
      <c r="J248" s="13">
        <v>296</v>
      </c>
      <c r="K248" s="13">
        <v>1182.6000000000001</v>
      </c>
      <c r="L248" s="13"/>
      <c r="M248" s="13"/>
      <c r="N248" s="13">
        <f>SUM(O248+P248+R248+S248+T248+U248+V248+W248+X248+Y248+Z248+AA248)</f>
        <v>3019</v>
      </c>
      <c r="O248" s="13"/>
      <c r="P248" s="13">
        <v>3019</v>
      </c>
      <c r="Q248" s="13">
        <v>28382.400000000001</v>
      </c>
      <c r="R248" s="13"/>
      <c r="S248" s="13"/>
      <c r="T248" s="13"/>
      <c r="U248" s="13"/>
      <c r="V248" s="13"/>
      <c r="W248" s="13"/>
      <c r="X248" s="13"/>
      <c r="Y248" s="13"/>
      <c r="Z248" s="16"/>
      <c r="AA248" s="13"/>
      <c r="AB248" s="13"/>
      <c r="AC248" s="34"/>
      <c r="AD248" s="13"/>
      <c r="AE248" s="13"/>
      <c r="AF248" s="13"/>
      <c r="AG248" s="13"/>
      <c r="AH248" s="13"/>
      <c r="AI248" s="13"/>
    </row>
    <row r="249" spans="1:35" s="5" customFormat="1" ht="37.5" x14ac:dyDescent="0.25">
      <c r="A249" s="17">
        <f t="shared" si="222"/>
        <v>237</v>
      </c>
      <c r="B249" s="15" t="s">
        <v>283</v>
      </c>
      <c r="C249" s="13"/>
      <c r="D249" s="13"/>
      <c r="E249" s="13">
        <f>F249+G249+H249+J249+L249</f>
        <v>320</v>
      </c>
      <c r="F249" s="13"/>
      <c r="G249" s="13"/>
      <c r="H249" s="13"/>
      <c r="I249" s="13"/>
      <c r="J249" s="13">
        <v>320</v>
      </c>
      <c r="K249" s="13">
        <v>1281.1500000000001</v>
      </c>
      <c r="L249" s="13"/>
      <c r="M249" s="13"/>
      <c r="N249" s="13">
        <f>SUM(O249+P249+R249+S249+T249+U249+V249+W249+X249+Y249+Z249+AA249)</f>
        <v>3271</v>
      </c>
      <c r="O249" s="13"/>
      <c r="P249" s="13">
        <v>3271</v>
      </c>
      <c r="Q249" s="13">
        <v>30747.599999999999</v>
      </c>
      <c r="R249" s="13"/>
      <c r="S249" s="13"/>
      <c r="T249" s="13"/>
      <c r="U249" s="13"/>
      <c r="V249" s="13"/>
      <c r="W249" s="13"/>
      <c r="X249" s="13"/>
      <c r="Y249" s="13"/>
      <c r="Z249" s="16"/>
      <c r="AA249" s="13"/>
      <c r="AB249" s="13"/>
      <c r="AC249" s="34"/>
      <c r="AD249" s="13"/>
      <c r="AE249" s="13"/>
      <c r="AF249" s="13"/>
      <c r="AG249" s="13"/>
      <c r="AH249" s="13"/>
      <c r="AI249" s="13"/>
    </row>
    <row r="250" spans="1:35" s="5" customFormat="1" x14ac:dyDescent="0.25">
      <c r="A250" s="17">
        <f t="shared" si="222"/>
        <v>238</v>
      </c>
      <c r="B250" s="15" t="s">
        <v>284</v>
      </c>
      <c r="C250" s="13"/>
      <c r="D250" s="13"/>
      <c r="E250" s="13">
        <f>F250+G250+H250+J250+L250</f>
        <v>148</v>
      </c>
      <c r="F250" s="13"/>
      <c r="G250" s="13"/>
      <c r="H250" s="13"/>
      <c r="I250" s="13"/>
      <c r="J250" s="13">
        <v>148</v>
      </c>
      <c r="K250" s="13">
        <v>591.30000000000007</v>
      </c>
      <c r="L250" s="13"/>
      <c r="M250" s="13"/>
      <c r="N250" s="13">
        <f>SUM(O250+P250+R250+S250+T250+U250+V250+W250+X250+Y250+Z250+AA250)</f>
        <v>1510</v>
      </c>
      <c r="O250" s="13"/>
      <c r="P250" s="13">
        <v>1510</v>
      </c>
      <c r="Q250" s="13">
        <v>14191.2</v>
      </c>
      <c r="R250" s="13"/>
      <c r="S250" s="13"/>
      <c r="T250" s="13"/>
      <c r="U250" s="13"/>
      <c r="V250" s="13"/>
      <c r="W250" s="13"/>
      <c r="X250" s="13"/>
      <c r="Y250" s="13"/>
      <c r="Z250" s="16"/>
      <c r="AA250" s="13"/>
      <c r="AB250" s="13"/>
      <c r="AC250" s="34"/>
      <c r="AD250" s="13"/>
      <c r="AE250" s="13"/>
      <c r="AF250" s="13"/>
      <c r="AG250" s="13"/>
      <c r="AH250" s="13"/>
      <c r="AI250" s="13"/>
    </row>
    <row r="251" spans="1:35" s="5" customFormat="1" ht="37.5" x14ac:dyDescent="0.25">
      <c r="A251" s="17">
        <f t="shared" si="222"/>
        <v>239</v>
      </c>
      <c r="B251" s="26" t="s">
        <v>324</v>
      </c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6"/>
      <c r="AA251" s="13"/>
      <c r="AB251" s="13"/>
      <c r="AC251" s="34"/>
      <c r="AD251" s="13"/>
      <c r="AE251" s="13"/>
      <c r="AF251" s="13"/>
      <c r="AG251" s="13">
        <v>50</v>
      </c>
      <c r="AH251" s="13"/>
      <c r="AI251" s="13">
        <v>50</v>
      </c>
    </row>
    <row r="252" spans="1:35" s="5" customFormat="1" x14ac:dyDescent="0.25">
      <c r="A252" s="17">
        <f t="shared" si="222"/>
        <v>240</v>
      </c>
      <c r="B252" s="15" t="s">
        <v>285</v>
      </c>
      <c r="C252" s="13"/>
      <c r="D252" s="13"/>
      <c r="E252" s="13">
        <f>F252+G252+H252+J252+L252</f>
        <v>419</v>
      </c>
      <c r="F252" s="13"/>
      <c r="G252" s="13"/>
      <c r="H252" s="13"/>
      <c r="I252" s="13"/>
      <c r="J252" s="13">
        <v>419</v>
      </c>
      <c r="K252" s="13">
        <v>1675.3500000000001</v>
      </c>
      <c r="L252" s="13"/>
      <c r="M252" s="13"/>
      <c r="N252" s="13">
        <f>SUM(O252+P252+R252+S252+T252+U252+V252+W252+X252+Y252+Z252+AA252)</f>
        <v>4277</v>
      </c>
      <c r="O252" s="13"/>
      <c r="P252" s="13">
        <v>4277</v>
      </c>
      <c r="Q252" s="13">
        <v>40208.400000000001</v>
      </c>
      <c r="R252" s="13"/>
      <c r="S252" s="13"/>
      <c r="T252" s="13"/>
      <c r="U252" s="13"/>
      <c r="V252" s="13"/>
      <c r="W252" s="13"/>
      <c r="X252" s="13"/>
      <c r="Y252" s="13"/>
      <c r="Z252" s="16"/>
      <c r="AA252" s="13"/>
      <c r="AB252" s="13"/>
      <c r="AC252" s="34"/>
      <c r="AD252" s="13"/>
      <c r="AE252" s="13"/>
      <c r="AF252" s="13"/>
      <c r="AG252" s="13"/>
      <c r="AH252" s="13"/>
      <c r="AI252" s="13"/>
    </row>
    <row r="253" spans="1:35" s="5" customFormat="1" x14ac:dyDescent="0.25">
      <c r="A253" s="17">
        <f t="shared" si="222"/>
        <v>241</v>
      </c>
      <c r="B253" s="26" t="s">
        <v>286</v>
      </c>
      <c r="C253" s="13"/>
      <c r="D253" s="13"/>
      <c r="E253" s="13">
        <f>F253+G253+H253+J253+L253</f>
        <v>788</v>
      </c>
      <c r="F253" s="13"/>
      <c r="G253" s="13"/>
      <c r="H253" s="13"/>
      <c r="I253" s="13"/>
      <c r="J253" s="13">
        <v>788</v>
      </c>
      <c r="K253" s="13">
        <v>3153.6</v>
      </c>
      <c r="L253" s="13"/>
      <c r="M253" s="13"/>
      <c r="N253" s="13">
        <f>SUM(O253+P253+R253+S253+T253+U253+V253+W253+X253+Y253+Z253+AA253)</f>
        <v>8052</v>
      </c>
      <c r="O253" s="13"/>
      <c r="P253" s="13">
        <v>8052</v>
      </c>
      <c r="Q253" s="13">
        <v>75686.399999999994</v>
      </c>
      <c r="R253" s="13"/>
      <c r="S253" s="13"/>
      <c r="T253" s="13"/>
      <c r="U253" s="13"/>
      <c r="V253" s="13"/>
      <c r="W253" s="13"/>
      <c r="X253" s="13"/>
      <c r="Y253" s="13"/>
      <c r="Z253" s="16"/>
      <c r="AA253" s="13"/>
      <c r="AB253" s="13"/>
      <c r="AC253" s="34"/>
      <c r="AD253" s="13"/>
      <c r="AE253" s="13"/>
      <c r="AF253" s="13"/>
      <c r="AG253" s="13"/>
      <c r="AH253" s="13"/>
      <c r="AI253" s="13"/>
    </row>
    <row r="254" spans="1:35" s="5" customFormat="1" x14ac:dyDescent="0.25">
      <c r="A254" s="17">
        <f t="shared" si="222"/>
        <v>242</v>
      </c>
      <c r="B254" s="26" t="s">
        <v>287</v>
      </c>
      <c r="C254" s="13"/>
      <c r="D254" s="13"/>
      <c r="E254" s="13">
        <f>F254+G254+H254+J254+L254</f>
        <v>123</v>
      </c>
      <c r="F254" s="13"/>
      <c r="G254" s="13"/>
      <c r="H254" s="13"/>
      <c r="I254" s="13"/>
      <c r="J254" s="13">
        <v>123</v>
      </c>
      <c r="K254" s="13">
        <v>492.75000000000006</v>
      </c>
      <c r="L254" s="13"/>
      <c r="M254" s="13"/>
      <c r="N254" s="13">
        <f>SUM(O254+P254+R254+S254+T254+U254+V254+W254+X254+Y254+Z254+AA254)</f>
        <v>1258</v>
      </c>
      <c r="O254" s="13"/>
      <c r="P254" s="13">
        <v>1258</v>
      </c>
      <c r="Q254" s="13">
        <v>11826.000000000002</v>
      </c>
      <c r="R254" s="13"/>
      <c r="S254" s="13"/>
      <c r="T254" s="13"/>
      <c r="U254" s="13"/>
      <c r="V254" s="13"/>
      <c r="W254" s="13"/>
      <c r="X254" s="13"/>
      <c r="Y254" s="13"/>
      <c r="Z254" s="16"/>
      <c r="AA254" s="13"/>
      <c r="AB254" s="13"/>
      <c r="AC254" s="34"/>
      <c r="AD254" s="13"/>
      <c r="AE254" s="13"/>
      <c r="AF254" s="13"/>
      <c r="AG254" s="13"/>
      <c r="AH254" s="13"/>
      <c r="AI254" s="13"/>
    </row>
    <row r="255" spans="1:35" s="5" customFormat="1" x14ac:dyDescent="0.25">
      <c r="A255" s="17">
        <f t="shared" si="222"/>
        <v>243</v>
      </c>
      <c r="B255" s="15" t="s">
        <v>288</v>
      </c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>
        <f>SUM(O255+P255+R255+S255+T255+U255+V255+W255+X255+Y255+Z255+AA255)</f>
        <v>11000</v>
      </c>
      <c r="O255" s="13"/>
      <c r="P255" s="13"/>
      <c r="Q255" s="13"/>
      <c r="R255" s="13"/>
      <c r="S255" s="13">
        <v>1000</v>
      </c>
      <c r="T255" s="13">
        <v>10000</v>
      </c>
      <c r="U255" s="13"/>
      <c r="V255" s="13"/>
      <c r="W255" s="13"/>
      <c r="X255" s="13"/>
      <c r="Y255" s="13"/>
      <c r="Z255" s="16"/>
      <c r="AA255" s="13"/>
      <c r="AB255" s="13"/>
      <c r="AC255" s="34"/>
      <c r="AD255" s="13"/>
      <c r="AE255" s="13"/>
      <c r="AF255" s="13"/>
      <c r="AG255" s="13"/>
      <c r="AH255" s="13"/>
      <c r="AI255" s="13"/>
    </row>
    <row r="256" spans="1:35" s="5" customFormat="1" x14ac:dyDescent="0.25">
      <c r="A256" s="17">
        <f t="shared" si="222"/>
        <v>244</v>
      </c>
      <c r="B256" s="15" t="s">
        <v>289</v>
      </c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6"/>
      <c r="AA256" s="13"/>
      <c r="AB256" s="13"/>
      <c r="AC256" s="34"/>
      <c r="AD256" s="13"/>
      <c r="AE256" s="13"/>
      <c r="AF256" s="13"/>
      <c r="AG256" s="13">
        <v>1000</v>
      </c>
      <c r="AH256" s="13"/>
      <c r="AI256" s="13"/>
    </row>
    <row r="257" spans="1:35" s="5" customFormat="1" x14ac:dyDescent="0.25">
      <c r="A257" s="17">
        <f t="shared" si="222"/>
        <v>245</v>
      </c>
      <c r="B257" s="15" t="s">
        <v>296</v>
      </c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>
        <f>SUM(O257+P257+R257+S257+T257+U257+V257+W257+X257+Y257+Z257+AA257)</f>
        <v>554</v>
      </c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6"/>
      <c r="AA257" s="13">
        <v>554</v>
      </c>
      <c r="AB257" s="13">
        <v>7200</v>
      </c>
      <c r="AC257" s="34"/>
      <c r="AD257" s="13"/>
      <c r="AE257" s="13"/>
      <c r="AF257" s="13"/>
      <c r="AG257" s="13"/>
      <c r="AH257" s="13"/>
      <c r="AI257" s="13"/>
    </row>
    <row r="258" spans="1:35" s="5" customFormat="1" x14ac:dyDescent="0.25">
      <c r="A258" s="17">
        <f t="shared" ref="A258:A280" si="227">A257+1</f>
        <v>246</v>
      </c>
      <c r="B258" s="26" t="s">
        <v>297</v>
      </c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6"/>
      <c r="AA258" s="13"/>
      <c r="AB258" s="13"/>
      <c r="AC258" s="34"/>
      <c r="AD258" s="13"/>
      <c r="AE258" s="13"/>
      <c r="AF258" s="13"/>
      <c r="AG258" s="13"/>
      <c r="AH258" s="13"/>
      <c r="AI258" s="13"/>
    </row>
    <row r="259" spans="1:35" s="5" customFormat="1" ht="37.5" x14ac:dyDescent="0.25">
      <c r="A259" s="17">
        <f t="shared" si="227"/>
        <v>247</v>
      </c>
      <c r="B259" s="15" t="s">
        <v>298</v>
      </c>
      <c r="C259" s="13"/>
      <c r="D259" s="13"/>
      <c r="E259" s="13">
        <f>F259+G259+H259+J259+L259</f>
        <v>1267</v>
      </c>
      <c r="F259" s="13"/>
      <c r="G259" s="13"/>
      <c r="H259" s="13"/>
      <c r="I259" s="13"/>
      <c r="J259" s="13"/>
      <c r="K259" s="13"/>
      <c r="L259" s="13">
        <v>1267</v>
      </c>
      <c r="M259" s="13"/>
      <c r="N259" s="13">
        <f>SUM(O259+P259+R259+S259+T259+U259+V259+W259+X259+Y259+Z259+AA259)</f>
        <v>956</v>
      </c>
      <c r="O259" s="13"/>
      <c r="P259" s="13"/>
      <c r="Q259" s="13"/>
      <c r="R259" s="13">
        <v>956</v>
      </c>
      <c r="S259" s="13"/>
      <c r="T259" s="13"/>
      <c r="U259" s="13"/>
      <c r="V259" s="13"/>
      <c r="W259" s="13"/>
      <c r="X259" s="13"/>
      <c r="Y259" s="13"/>
      <c r="Z259" s="16"/>
      <c r="AA259" s="13"/>
      <c r="AB259" s="13"/>
      <c r="AC259" s="34"/>
      <c r="AD259" s="13"/>
      <c r="AE259" s="13"/>
      <c r="AF259" s="13"/>
      <c r="AG259" s="13"/>
      <c r="AH259" s="13"/>
      <c r="AI259" s="13"/>
    </row>
    <row r="260" spans="1:35" s="5" customFormat="1" x14ac:dyDescent="0.25">
      <c r="A260" s="17">
        <f t="shared" si="227"/>
        <v>248</v>
      </c>
      <c r="B260" s="26" t="s">
        <v>299</v>
      </c>
      <c r="C260" s="13"/>
      <c r="D260" s="13"/>
      <c r="E260" s="13">
        <f>F260+G260+H260+J260+L260</f>
        <v>197</v>
      </c>
      <c r="F260" s="13"/>
      <c r="G260" s="13"/>
      <c r="H260" s="13"/>
      <c r="I260" s="13"/>
      <c r="J260" s="13">
        <v>197</v>
      </c>
      <c r="K260" s="13">
        <v>788.4</v>
      </c>
      <c r="L260" s="13"/>
      <c r="M260" s="13"/>
      <c r="N260" s="13">
        <f>SUM(O260+P260+R260+S260+T260+U260+V260+W260+X260+Y260+Z260+AA260)</f>
        <v>2013</v>
      </c>
      <c r="O260" s="13"/>
      <c r="P260" s="13">
        <v>2013</v>
      </c>
      <c r="Q260" s="13">
        <v>18921.599999999999</v>
      </c>
      <c r="R260" s="13"/>
      <c r="S260" s="13"/>
      <c r="T260" s="13"/>
      <c r="U260" s="13"/>
      <c r="V260" s="13"/>
      <c r="W260" s="13"/>
      <c r="X260" s="13"/>
      <c r="Y260" s="13"/>
      <c r="Z260" s="16"/>
      <c r="AA260" s="13"/>
      <c r="AB260" s="13"/>
      <c r="AC260" s="34"/>
      <c r="AD260" s="13"/>
      <c r="AE260" s="13"/>
      <c r="AF260" s="13"/>
      <c r="AG260" s="13">
        <v>100</v>
      </c>
      <c r="AH260" s="13"/>
      <c r="AI260" s="13"/>
    </row>
    <row r="261" spans="1:35" s="5" customFormat="1" x14ac:dyDescent="0.25">
      <c r="A261" s="17">
        <f t="shared" si="227"/>
        <v>249</v>
      </c>
      <c r="B261" s="26" t="s">
        <v>300</v>
      </c>
      <c r="C261" s="13"/>
      <c r="D261" s="13"/>
      <c r="E261" s="13">
        <f>F261+G261+H261+J261+L261</f>
        <v>1267</v>
      </c>
      <c r="F261" s="13"/>
      <c r="G261" s="13"/>
      <c r="H261" s="13"/>
      <c r="I261" s="13"/>
      <c r="J261" s="13"/>
      <c r="K261" s="13"/>
      <c r="L261" s="13">
        <v>1267</v>
      </c>
      <c r="M261" s="13"/>
      <c r="N261" s="13">
        <f>SUM(O261+P261+R261+S261+T261+U261+V261+W261+X261+Y261+Z261+AA261)</f>
        <v>1456</v>
      </c>
      <c r="O261" s="13"/>
      <c r="P261" s="13"/>
      <c r="Q261" s="13"/>
      <c r="R261" s="13">
        <v>956</v>
      </c>
      <c r="S261" s="13">
        <v>500</v>
      </c>
      <c r="T261" s="13"/>
      <c r="U261" s="13"/>
      <c r="V261" s="13"/>
      <c r="W261" s="13"/>
      <c r="X261" s="13"/>
      <c r="Y261" s="13"/>
      <c r="Z261" s="16"/>
      <c r="AA261" s="13"/>
      <c r="AB261" s="13"/>
      <c r="AC261" s="34"/>
      <c r="AD261" s="13"/>
      <c r="AE261" s="13"/>
      <c r="AF261" s="13"/>
      <c r="AG261" s="13">
        <v>300</v>
      </c>
      <c r="AH261" s="13"/>
      <c r="AI261" s="13"/>
    </row>
    <row r="262" spans="1:35" s="5" customFormat="1" x14ac:dyDescent="0.25">
      <c r="A262" s="17">
        <f t="shared" si="227"/>
        <v>250</v>
      </c>
      <c r="B262" s="15" t="s">
        <v>301</v>
      </c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6"/>
      <c r="AA262" s="13"/>
      <c r="AB262" s="13"/>
      <c r="AC262" s="34">
        <v>50</v>
      </c>
      <c r="AD262" s="13"/>
      <c r="AE262" s="13">
        <v>50</v>
      </c>
      <c r="AF262" s="13"/>
      <c r="AG262" s="13"/>
      <c r="AH262" s="13"/>
      <c r="AI262" s="13"/>
    </row>
    <row r="263" spans="1:35" s="5" customFormat="1" x14ac:dyDescent="0.25">
      <c r="A263" s="17">
        <f t="shared" si="227"/>
        <v>251</v>
      </c>
      <c r="B263" s="15" t="s">
        <v>302</v>
      </c>
      <c r="C263" s="13"/>
      <c r="D263" s="13"/>
      <c r="E263" s="13">
        <f>F263+G263+H263+J263+L263</f>
        <v>197</v>
      </c>
      <c r="F263" s="13"/>
      <c r="G263" s="13"/>
      <c r="H263" s="13"/>
      <c r="I263" s="13"/>
      <c r="J263" s="13">
        <v>197</v>
      </c>
      <c r="K263" s="13">
        <v>788.4</v>
      </c>
      <c r="L263" s="13"/>
      <c r="M263" s="13"/>
      <c r="N263" s="13">
        <f t="shared" ref="N263:N268" si="228">SUM(O263+P263+R263+S263+T263+U263+V263+W263+X263+Y263+Z263+AA263)</f>
        <v>2013</v>
      </c>
      <c r="O263" s="13"/>
      <c r="P263" s="13">
        <v>2013</v>
      </c>
      <c r="Q263" s="13">
        <v>18921.599999999999</v>
      </c>
      <c r="R263" s="13"/>
      <c r="S263" s="13"/>
      <c r="T263" s="13"/>
      <c r="U263" s="13"/>
      <c r="V263" s="13"/>
      <c r="W263" s="13"/>
      <c r="X263" s="13"/>
      <c r="Y263" s="13"/>
      <c r="Z263" s="16"/>
      <c r="AA263" s="13"/>
      <c r="AB263" s="13"/>
      <c r="AC263" s="34"/>
      <c r="AD263" s="13"/>
      <c r="AE263" s="13"/>
      <c r="AF263" s="13"/>
      <c r="AG263" s="13"/>
      <c r="AH263" s="13"/>
      <c r="AI263" s="13"/>
    </row>
    <row r="264" spans="1:35" s="5" customFormat="1" x14ac:dyDescent="0.25">
      <c r="A264" s="17">
        <f t="shared" si="227"/>
        <v>252</v>
      </c>
      <c r="B264" s="26" t="s">
        <v>303</v>
      </c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>
        <f t="shared" si="228"/>
        <v>850</v>
      </c>
      <c r="O264" s="13"/>
      <c r="P264" s="13"/>
      <c r="Q264" s="13"/>
      <c r="R264" s="13"/>
      <c r="S264" s="13"/>
      <c r="T264" s="13">
        <v>850</v>
      </c>
      <c r="U264" s="13"/>
      <c r="V264" s="13"/>
      <c r="W264" s="13"/>
      <c r="X264" s="13"/>
      <c r="Y264" s="13"/>
      <c r="Z264" s="16"/>
      <c r="AA264" s="13"/>
      <c r="AB264" s="13"/>
      <c r="AC264" s="34"/>
      <c r="AD264" s="13"/>
      <c r="AE264" s="13"/>
      <c r="AF264" s="13"/>
      <c r="AG264" s="13"/>
      <c r="AH264" s="13"/>
      <c r="AI264" s="13"/>
    </row>
    <row r="265" spans="1:35" s="5" customFormat="1" ht="37.5" x14ac:dyDescent="0.25">
      <c r="A265" s="17">
        <f t="shared" si="227"/>
        <v>253</v>
      </c>
      <c r="B265" s="26" t="s">
        <v>304</v>
      </c>
      <c r="C265" s="13"/>
      <c r="D265" s="13"/>
      <c r="E265" s="13">
        <f>F265+G265+H265+J265+L265</f>
        <v>197</v>
      </c>
      <c r="F265" s="13"/>
      <c r="G265" s="13"/>
      <c r="H265" s="13"/>
      <c r="I265" s="13"/>
      <c r="J265" s="13">
        <v>197</v>
      </c>
      <c r="K265" s="13">
        <v>788.4</v>
      </c>
      <c r="L265" s="13"/>
      <c r="M265" s="13"/>
      <c r="N265" s="13">
        <f t="shared" si="228"/>
        <v>2013</v>
      </c>
      <c r="O265" s="13"/>
      <c r="P265" s="13">
        <v>2013</v>
      </c>
      <c r="Q265" s="13">
        <v>18921.599999999999</v>
      </c>
      <c r="R265" s="13"/>
      <c r="S265" s="13"/>
      <c r="T265" s="13"/>
      <c r="U265" s="13"/>
      <c r="V265" s="13"/>
      <c r="W265" s="13"/>
      <c r="X265" s="13"/>
      <c r="Y265" s="13"/>
      <c r="Z265" s="16"/>
      <c r="AA265" s="13"/>
      <c r="AB265" s="13"/>
      <c r="AC265" s="34"/>
      <c r="AD265" s="13"/>
      <c r="AE265" s="13"/>
      <c r="AF265" s="13"/>
      <c r="AG265" s="13"/>
      <c r="AH265" s="13"/>
      <c r="AI265" s="13"/>
    </row>
    <row r="266" spans="1:35" s="5" customFormat="1" x14ac:dyDescent="0.25">
      <c r="A266" s="17">
        <f t="shared" si="227"/>
        <v>254</v>
      </c>
      <c r="B266" s="26" t="s">
        <v>305</v>
      </c>
      <c r="C266" s="13"/>
      <c r="D266" s="13"/>
      <c r="E266" s="13">
        <f>F266+G266+H266+J266+L266</f>
        <v>296</v>
      </c>
      <c r="F266" s="13"/>
      <c r="G266" s="13"/>
      <c r="H266" s="13"/>
      <c r="I266" s="13"/>
      <c r="J266" s="13">
        <v>296</v>
      </c>
      <c r="K266" s="13">
        <v>1182.6000000000001</v>
      </c>
      <c r="L266" s="13"/>
      <c r="M266" s="13"/>
      <c r="N266" s="13">
        <f t="shared" si="228"/>
        <v>3019</v>
      </c>
      <c r="O266" s="13"/>
      <c r="P266" s="13">
        <v>3019</v>
      </c>
      <c r="Q266" s="13">
        <v>28382.400000000001</v>
      </c>
      <c r="R266" s="13"/>
      <c r="S266" s="13"/>
      <c r="T266" s="13"/>
      <c r="U266" s="13"/>
      <c r="V266" s="13"/>
      <c r="W266" s="13"/>
      <c r="X266" s="13"/>
      <c r="Y266" s="13"/>
      <c r="Z266" s="16"/>
      <c r="AA266" s="13"/>
      <c r="AB266" s="13"/>
      <c r="AC266" s="34"/>
      <c r="AD266" s="13"/>
      <c r="AE266" s="13"/>
      <c r="AF266" s="13"/>
      <c r="AG266" s="13"/>
      <c r="AH266" s="13"/>
      <c r="AI266" s="13"/>
    </row>
    <row r="267" spans="1:35" s="5" customFormat="1" x14ac:dyDescent="0.25">
      <c r="A267" s="17">
        <f t="shared" si="227"/>
        <v>255</v>
      </c>
      <c r="B267" s="26" t="s">
        <v>306</v>
      </c>
      <c r="C267" s="13"/>
      <c r="D267" s="13"/>
      <c r="E267" s="13">
        <f>F267+G267+H267+J267+L267</f>
        <v>1464</v>
      </c>
      <c r="F267" s="13"/>
      <c r="G267" s="13"/>
      <c r="H267" s="13"/>
      <c r="I267" s="13"/>
      <c r="J267" s="13">
        <v>197</v>
      </c>
      <c r="K267" s="13">
        <v>788.4</v>
      </c>
      <c r="L267" s="13">
        <v>1267</v>
      </c>
      <c r="M267" s="13"/>
      <c r="N267" s="13">
        <f t="shared" si="228"/>
        <v>2969</v>
      </c>
      <c r="O267" s="13"/>
      <c r="P267" s="13">
        <v>2013</v>
      </c>
      <c r="Q267" s="13">
        <v>18921.599999999999</v>
      </c>
      <c r="R267" s="13">
        <v>956</v>
      </c>
      <c r="S267" s="13"/>
      <c r="T267" s="13"/>
      <c r="U267" s="13"/>
      <c r="V267" s="13"/>
      <c r="W267" s="13"/>
      <c r="X267" s="13"/>
      <c r="Y267" s="13"/>
      <c r="Z267" s="16"/>
      <c r="AA267" s="13"/>
      <c r="AB267" s="13"/>
      <c r="AC267" s="34"/>
      <c r="AD267" s="13"/>
      <c r="AE267" s="13"/>
      <c r="AF267" s="13"/>
      <c r="AG267" s="13"/>
      <c r="AH267" s="13"/>
      <c r="AI267" s="13"/>
    </row>
    <row r="268" spans="1:35" s="5" customFormat="1" x14ac:dyDescent="0.25">
      <c r="A268" s="17">
        <f t="shared" si="227"/>
        <v>256</v>
      </c>
      <c r="B268" s="26" t="s">
        <v>307</v>
      </c>
      <c r="C268" s="13"/>
      <c r="D268" s="13"/>
      <c r="E268" s="13">
        <f>F268+G268+H268+J268+L268</f>
        <v>493</v>
      </c>
      <c r="F268" s="13"/>
      <c r="G268" s="13"/>
      <c r="H268" s="13"/>
      <c r="I268" s="13"/>
      <c r="J268" s="13">
        <v>493</v>
      </c>
      <c r="K268" s="13">
        <v>1971.0000000000002</v>
      </c>
      <c r="L268" s="13"/>
      <c r="M268" s="13"/>
      <c r="N268" s="13">
        <f t="shared" si="228"/>
        <v>5032</v>
      </c>
      <c r="O268" s="13"/>
      <c r="P268" s="13">
        <v>5032</v>
      </c>
      <c r="Q268" s="13">
        <v>47304.000000000007</v>
      </c>
      <c r="R268" s="13"/>
      <c r="S268" s="13"/>
      <c r="T268" s="13"/>
      <c r="U268" s="13"/>
      <c r="V268" s="13"/>
      <c r="W268" s="13"/>
      <c r="X268" s="13"/>
      <c r="Y268" s="13"/>
      <c r="Z268" s="16"/>
      <c r="AA268" s="13"/>
      <c r="AB268" s="13"/>
      <c r="AC268" s="34"/>
      <c r="AD268" s="13"/>
      <c r="AE268" s="13"/>
      <c r="AF268" s="13"/>
      <c r="AG268" s="13"/>
      <c r="AH268" s="13"/>
      <c r="AI268" s="13"/>
    </row>
    <row r="269" spans="1:35" s="5" customFormat="1" x14ac:dyDescent="0.25">
      <c r="A269" s="17">
        <f t="shared" si="227"/>
        <v>257</v>
      </c>
      <c r="B269" s="26" t="s">
        <v>308</v>
      </c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6"/>
      <c r="AA269" s="13"/>
      <c r="AB269" s="13"/>
      <c r="AC269" s="34"/>
      <c r="AD269" s="13"/>
      <c r="AE269" s="13"/>
      <c r="AF269" s="13"/>
      <c r="AG269" s="13"/>
      <c r="AH269" s="13"/>
      <c r="AI269" s="13"/>
    </row>
    <row r="270" spans="1:35" s="5" customFormat="1" x14ac:dyDescent="0.25">
      <c r="A270" s="17">
        <f t="shared" si="227"/>
        <v>258</v>
      </c>
      <c r="B270" s="15" t="s">
        <v>309</v>
      </c>
      <c r="C270" s="13"/>
      <c r="D270" s="13"/>
      <c r="E270" s="13">
        <f>F270+G270+H270+J270+L270</f>
        <v>1267</v>
      </c>
      <c r="F270" s="13"/>
      <c r="G270" s="13"/>
      <c r="H270" s="13"/>
      <c r="I270" s="13"/>
      <c r="J270" s="13"/>
      <c r="K270" s="13"/>
      <c r="L270" s="13">
        <v>1267</v>
      </c>
      <c r="M270" s="13"/>
      <c r="N270" s="13">
        <f t="shared" ref="N270:N275" si="229">SUM(O270+P270+R270+S270+T270+U270+V270+W270+X270+Y270+Z270+AA270)</f>
        <v>956</v>
      </c>
      <c r="O270" s="13"/>
      <c r="P270" s="13"/>
      <c r="Q270" s="13"/>
      <c r="R270" s="13">
        <v>956</v>
      </c>
      <c r="S270" s="13"/>
      <c r="T270" s="13"/>
      <c r="U270" s="13"/>
      <c r="V270" s="13"/>
      <c r="W270" s="13"/>
      <c r="X270" s="13"/>
      <c r="Y270" s="13"/>
      <c r="Z270" s="16"/>
      <c r="AA270" s="13"/>
      <c r="AB270" s="13"/>
      <c r="AC270" s="34"/>
      <c r="AD270" s="13"/>
      <c r="AE270" s="13"/>
      <c r="AF270" s="13"/>
      <c r="AG270" s="13"/>
      <c r="AH270" s="13"/>
      <c r="AI270" s="13"/>
    </row>
    <row r="271" spans="1:35" s="5" customFormat="1" x14ac:dyDescent="0.25">
      <c r="A271" s="17">
        <f t="shared" si="227"/>
        <v>259</v>
      </c>
      <c r="B271" s="26" t="s">
        <v>310</v>
      </c>
      <c r="C271" s="13"/>
      <c r="D271" s="13"/>
      <c r="E271" s="13">
        <f>F271+G271+H271+J271+L271</f>
        <v>1267</v>
      </c>
      <c r="F271" s="13"/>
      <c r="G271" s="13"/>
      <c r="H271" s="13"/>
      <c r="I271" s="13"/>
      <c r="J271" s="13"/>
      <c r="K271" s="13"/>
      <c r="L271" s="13">
        <v>1267</v>
      </c>
      <c r="M271" s="13"/>
      <c r="N271" s="13">
        <f t="shared" si="229"/>
        <v>1456</v>
      </c>
      <c r="O271" s="13"/>
      <c r="P271" s="13"/>
      <c r="Q271" s="13"/>
      <c r="R271" s="13">
        <v>956</v>
      </c>
      <c r="S271" s="13"/>
      <c r="T271" s="13"/>
      <c r="U271" s="13">
        <v>500</v>
      </c>
      <c r="V271" s="13"/>
      <c r="W271" s="13"/>
      <c r="X271" s="13"/>
      <c r="Y271" s="13"/>
      <c r="Z271" s="16"/>
      <c r="AA271" s="13"/>
      <c r="AB271" s="13"/>
      <c r="AC271" s="34"/>
      <c r="AD271" s="13"/>
      <c r="AE271" s="13"/>
      <c r="AF271" s="13"/>
      <c r="AG271" s="13"/>
      <c r="AH271" s="13"/>
      <c r="AI271" s="13"/>
    </row>
    <row r="272" spans="1:35" s="5" customFormat="1" x14ac:dyDescent="0.25">
      <c r="A272" s="17">
        <f t="shared" si="227"/>
        <v>260</v>
      </c>
      <c r="B272" s="15" t="s">
        <v>311</v>
      </c>
      <c r="C272" s="13"/>
      <c r="D272" s="13"/>
      <c r="E272" s="13">
        <f>F272+G272+H272+J272+L272</f>
        <v>542</v>
      </c>
      <c r="F272" s="13"/>
      <c r="G272" s="13"/>
      <c r="H272" s="13"/>
      <c r="I272" s="13"/>
      <c r="J272" s="13">
        <v>542</v>
      </c>
      <c r="K272" s="13">
        <v>2168.1</v>
      </c>
      <c r="L272" s="13"/>
      <c r="M272" s="13"/>
      <c r="N272" s="13">
        <f t="shared" si="229"/>
        <v>5536</v>
      </c>
      <c r="O272" s="13"/>
      <c r="P272" s="13">
        <v>5536</v>
      </c>
      <c r="Q272" s="13">
        <v>52034.400000000001</v>
      </c>
      <c r="R272" s="13"/>
      <c r="S272" s="13"/>
      <c r="T272" s="13"/>
      <c r="U272" s="13"/>
      <c r="V272" s="13"/>
      <c r="W272" s="13"/>
      <c r="X272" s="13"/>
      <c r="Y272" s="13"/>
      <c r="Z272" s="16"/>
      <c r="AA272" s="13"/>
      <c r="AB272" s="13"/>
      <c r="AC272" s="34"/>
      <c r="AD272" s="13"/>
      <c r="AE272" s="13"/>
      <c r="AF272" s="13"/>
      <c r="AG272" s="13"/>
      <c r="AH272" s="13"/>
      <c r="AI272" s="13"/>
    </row>
    <row r="273" spans="1:36" s="5" customFormat="1" x14ac:dyDescent="0.25">
      <c r="A273" s="17">
        <f t="shared" si="227"/>
        <v>261</v>
      </c>
      <c r="B273" s="15" t="s">
        <v>312</v>
      </c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>
        <f t="shared" si="229"/>
        <v>200</v>
      </c>
      <c r="O273" s="13"/>
      <c r="P273" s="13"/>
      <c r="Q273" s="13"/>
      <c r="R273" s="13"/>
      <c r="S273" s="13"/>
      <c r="T273" s="13"/>
      <c r="U273" s="13">
        <v>200</v>
      </c>
      <c r="V273" s="13"/>
      <c r="W273" s="13"/>
      <c r="X273" s="13"/>
      <c r="Y273" s="13"/>
      <c r="Z273" s="16"/>
      <c r="AA273" s="13"/>
      <c r="AB273" s="13"/>
      <c r="AC273" s="34"/>
      <c r="AD273" s="13"/>
      <c r="AE273" s="13"/>
      <c r="AF273" s="13"/>
      <c r="AG273" s="13">
        <v>200</v>
      </c>
      <c r="AH273" s="13"/>
      <c r="AI273" s="13"/>
    </row>
    <row r="274" spans="1:36" s="5" customFormat="1" x14ac:dyDescent="0.25">
      <c r="A274" s="17">
        <f t="shared" si="227"/>
        <v>262</v>
      </c>
      <c r="B274" s="15" t="s">
        <v>313</v>
      </c>
      <c r="C274" s="13"/>
      <c r="D274" s="13"/>
      <c r="E274" s="13">
        <f>F274+G274+H274+J274+L274</f>
        <v>197</v>
      </c>
      <c r="F274" s="13"/>
      <c r="G274" s="13"/>
      <c r="H274" s="13"/>
      <c r="I274" s="13"/>
      <c r="J274" s="13">
        <v>197</v>
      </c>
      <c r="K274" s="13">
        <v>788.4</v>
      </c>
      <c r="L274" s="13"/>
      <c r="M274" s="13"/>
      <c r="N274" s="13">
        <f t="shared" si="229"/>
        <v>2013</v>
      </c>
      <c r="O274" s="13"/>
      <c r="P274" s="13">
        <v>2013</v>
      </c>
      <c r="Q274" s="13">
        <v>18921.599999999999</v>
      </c>
      <c r="R274" s="13"/>
      <c r="S274" s="13"/>
      <c r="T274" s="13"/>
      <c r="U274" s="13"/>
      <c r="V274" s="13"/>
      <c r="W274" s="13"/>
      <c r="X274" s="13"/>
      <c r="Y274" s="13"/>
      <c r="Z274" s="16"/>
      <c r="AA274" s="13"/>
      <c r="AB274" s="13"/>
      <c r="AC274" s="34"/>
      <c r="AD274" s="13"/>
      <c r="AE274" s="13"/>
      <c r="AF274" s="13"/>
      <c r="AG274" s="13"/>
      <c r="AH274" s="13"/>
      <c r="AI274" s="13"/>
    </row>
    <row r="275" spans="1:36" s="5" customFormat="1" x14ac:dyDescent="0.25">
      <c r="A275" s="17">
        <f t="shared" si="227"/>
        <v>263</v>
      </c>
      <c r="B275" s="15" t="s">
        <v>314</v>
      </c>
      <c r="C275" s="13"/>
      <c r="D275" s="13"/>
      <c r="E275" s="13">
        <f>F275+G275+H275+J275+L275</f>
        <v>1478</v>
      </c>
      <c r="F275" s="13"/>
      <c r="G275" s="13"/>
      <c r="H275" s="13"/>
      <c r="I275" s="13"/>
      <c r="J275" s="13">
        <v>1478</v>
      </c>
      <c r="K275" s="13">
        <v>5913</v>
      </c>
      <c r="L275" s="13"/>
      <c r="M275" s="13"/>
      <c r="N275" s="13">
        <f t="shared" si="229"/>
        <v>15297</v>
      </c>
      <c r="O275" s="13"/>
      <c r="P275" s="13">
        <v>15097</v>
      </c>
      <c r="Q275" s="13">
        <v>141912</v>
      </c>
      <c r="R275" s="13"/>
      <c r="S275" s="13">
        <v>200</v>
      </c>
      <c r="T275" s="13"/>
      <c r="U275" s="13"/>
      <c r="V275" s="13"/>
      <c r="W275" s="13"/>
      <c r="X275" s="13"/>
      <c r="Y275" s="13"/>
      <c r="Z275" s="16"/>
      <c r="AA275" s="13"/>
      <c r="AB275" s="13"/>
      <c r="AC275" s="34"/>
      <c r="AD275" s="13"/>
      <c r="AE275" s="13"/>
      <c r="AF275" s="13"/>
      <c r="AG275" s="13"/>
      <c r="AH275" s="13"/>
      <c r="AI275" s="13"/>
    </row>
    <row r="276" spans="1:36" s="5" customFormat="1" x14ac:dyDescent="0.25">
      <c r="A276" s="17">
        <f t="shared" si="227"/>
        <v>264</v>
      </c>
      <c r="B276" s="15" t="s">
        <v>315</v>
      </c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6"/>
      <c r="AA276" s="13"/>
      <c r="AB276" s="13"/>
      <c r="AC276" s="34"/>
      <c r="AD276" s="13"/>
      <c r="AE276" s="13"/>
      <c r="AF276" s="13"/>
      <c r="AG276" s="13"/>
      <c r="AH276" s="13"/>
      <c r="AI276" s="13"/>
    </row>
    <row r="277" spans="1:36" s="5" customFormat="1" x14ac:dyDescent="0.25">
      <c r="A277" s="17">
        <f t="shared" si="227"/>
        <v>265</v>
      </c>
      <c r="B277" s="15" t="s">
        <v>316</v>
      </c>
      <c r="C277" s="13"/>
      <c r="D277" s="13"/>
      <c r="E277" s="13">
        <f>F277+G277+H277+J277+L277</f>
        <v>320</v>
      </c>
      <c r="F277" s="13"/>
      <c r="G277" s="13"/>
      <c r="H277" s="13"/>
      <c r="I277" s="13"/>
      <c r="J277" s="13">
        <v>320</v>
      </c>
      <c r="K277" s="13">
        <v>1281.1500000000001</v>
      </c>
      <c r="L277" s="13"/>
      <c r="M277" s="13"/>
      <c r="N277" s="13">
        <f>SUM(O277+P277+R277+S277+T277+U277+V277+W277+X277+Y277+Z277+AA277)</f>
        <v>3271</v>
      </c>
      <c r="O277" s="13"/>
      <c r="P277" s="13">
        <v>3271</v>
      </c>
      <c r="Q277" s="13">
        <v>30747.599999999999</v>
      </c>
      <c r="R277" s="13"/>
      <c r="S277" s="13"/>
      <c r="T277" s="13"/>
      <c r="U277" s="13"/>
      <c r="V277" s="13"/>
      <c r="W277" s="13"/>
      <c r="X277" s="13"/>
      <c r="Y277" s="13"/>
      <c r="Z277" s="16"/>
      <c r="AA277" s="13"/>
      <c r="AB277" s="13"/>
      <c r="AC277" s="34"/>
      <c r="AD277" s="13"/>
      <c r="AE277" s="13"/>
      <c r="AF277" s="13"/>
      <c r="AG277" s="13"/>
      <c r="AH277" s="13"/>
      <c r="AI277" s="13"/>
    </row>
    <row r="278" spans="1:36" s="5" customFormat="1" ht="37.5" x14ac:dyDescent="0.25">
      <c r="A278" s="17">
        <f t="shared" si="227"/>
        <v>266</v>
      </c>
      <c r="B278" s="15" t="s">
        <v>317</v>
      </c>
      <c r="C278" s="13"/>
      <c r="D278" s="13"/>
      <c r="E278" s="13">
        <f>F278+G278+H278+J278+L278</f>
        <v>2534</v>
      </c>
      <c r="F278" s="13"/>
      <c r="G278" s="13"/>
      <c r="H278" s="13"/>
      <c r="I278" s="13"/>
      <c r="J278" s="13"/>
      <c r="K278" s="13"/>
      <c r="L278" s="13">
        <v>2534</v>
      </c>
      <c r="M278" s="13"/>
      <c r="N278" s="13">
        <f>SUM(O278+P278+R278+S278+T278+U278+V278+W278+X278+Y278+Z278+AA278)</f>
        <v>1912</v>
      </c>
      <c r="O278" s="13"/>
      <c r="P278" s="13"/>
      <c r="Q278" s="13"/>
      <c r="R278" s="13">
        <v>1912</v>
      </c>
      <c r="S278" s="13"/>
      <c r="T278" s="13"/>
      <c r="U278" s="13"/>
      <c r="V278" s="13"/>
      <c r="W278" s="13"/>
      <c r="X278" s="13"/>
      <c r="Y278" s="13"/>
      <c r="Z278" s="16"/>
      <c r="AA278" s="13"/>
      <c r="AB278" s="13"/>
      <c r="AC278" s="34"/>
      <c r="AD278" s="13"/>
      <c r="AE278" s="13"/>
      <c r="AF278" s="13"/>
      <c r="AG278" s="13">
        <v>180</v>
      </c>
      <c r="AH278" s="13"/>
      <c r="AI278" s="13"/>
    </row>
    <row r="279" spans="1:36" s="5" customFormat="1" x14ac:dyDescent="0.25">
      <c r="A279" s="17">
        <f t="shared" si="227"/>
        <v>267</v>
      </c>
      <c r="B279" s="15" t="s">
        <v>318</v>
      </c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>
        <f>SUM(O279+P279+R279+S279+T279+U279+V279+W279+X279+Y279+Z279+AA279)</f>
        <v>400</v>
      </c>
      <c r="O279" s="13"/>
      <c r="P279" s="13"/>
      <c r="Q279" s="13"/>
      <c r="R279" s="13"/>
      <c r="S279" s="13">
        <v>200</v>
      </c>
      <c r="T279" s="13">
        <v>200</v>
      </c>
      <c r="U279" s="13"/>
      <c r="V279" s="13"/>
      <c r="W279" s="13"/>
      <c r="X279" s="13"/>
      <c r="Y279" s="13"/>
      <c r="Z279" s="16"/>
      <c r="AA279" s="13"/>
      <c r="AB279" s="13"/>
      <c r="AC279" s="34"/>
      <c r="AD279" s="13"/>
      <c r="AE279" s="13"/>
      <c r="AF279" s="13"/>
      <c r="AG279" s="13"/>
      <c r="AH279" s="13"/>
      <c r="AI279" s="13"/>
    </row>
    <row r="280" spans="1:36" s="5" customFormat="1" x14ac:dyDescent="0.25">
      <c r="A280" s="17">
        <f t="shared" si="227"/>
        <v>268</v>
      </c>
      <c r="B280" s="15" t="s">
        <v>319</v>
      </c>
      <c r="C280" s="13"/>
      <c r="D280" s="13"/>
      <c r="E280" s="13">
        <f>F280+G280+H280+J280+L280</f>
        <v>197</v>
      </c>
      <c r="F280" s="13"/>
      <c r="G280" s="13"/>
      <c r="H280" s="13"/>
      <c r="I280" s="13"/>
      <c r="J280" s="13">
        <v>197</v>
      </c>
      <c r="K280" s="13">
        <v>788.4</v>
      </c>
      <c r="L280" s="13"/>
      <c r="M280" s="13"/>
      <c r="N280" s="13">
        <f>SUM(O280+P280+R280+S280+T280+U280+V280+W280+X280+Y280+Z280+AA280)</f>
        <v>2013</v>
      </c>
      <c r="O280" s="13"/>
      <c r="P280" s="13">
        <v>2013</v>
      </c>
      <c r="Q280" s="13">
        <v>18921.599999999999</v>
      </c>
      <c r="R280" s="13"/>
      <c r="S280" s="13"/>
      <c r="T280" s="13"/>
      <c r="U280" s="13"/>
      <c r="V280" s="13"/>
      <c r="W280" s="13"/>
      <c r="X280" s="13"/>
      <c r="Y280" s="13"/>
      <c r="Z280" s="16"/>
      <c r="AA280" s="13"/>
      <c r="AB280" s="13"/>
      <c r="AC280" s="34"/>
      <c r="AD280" s="13"/>
      <c r="AE280" s="13"/>
      <c r="AF280" s="13"/>
      <c r="AG280" s="13"/>
      <c r="AH280" s="13"/>
      <c r="AI280" s="13"/>
    </row>
    <row r="281" spans="1:36" s="38" customFormat="1" x14ac:dyDescent="0.25">
      <c r="A281" s="19"/>
      <c r="B281" s="27" t="s">
        <v>290</v>
      </c>
      <c r="C281" s="20">
        <f>SUM(C127:C280)</f>
        <v>0</v>
      </c>
      <c r="D281" s="20">
        <f t="shared" ref="D281:F281" si="230">SUM(D127:D280)</f>
        <v>0</v>
      </c>
      <c r="E281" s="20">
        <f t="shared" si="230"/>
        <v>103248</v>
      </c>
      <c r="F281" s="20">
        <f t="shared" si="230"/>
        <v>16815</v>
      </c>
      <c r="G281" s="20">
        <f t="shared" ref="G281" si="231">SUM(G127:G280)</f>
        <v>565</v>
      </c>
      <c r="H281" s="21">
        <f t="shared" ref="H281" si="232">SUM(H127:H280)</f>
        <v>3325</v>
      </c>
      <c r="I281" s="20">
        <f t="shared" ref="I281" si="233">SUM(I127:I280)</f>
        <v>345</v>
      </c>
      <c r="J281" s="21">
        <f t="shared" ref="J281" si="234">SUM(J127:J280)</f>
        <v>27426</v>
      </c>
      <c r="K281" s="20">
        <f t="shared" ref="K281" si="235">SUM(K127:K280)</f>
        <v>109686.14999999998</v>
      </c>
      <c r="L281" s="20">
        <f t="shared" ref="L281" si="236">SUM(L127:L280)</f>
        <v>55117</v>
      </c>
      <c r="M281" s="20">
        <f t="shared" ref="M281" si="237">SUM(M127:M280)</f>
        <v>5599</v>
      </c>
      <c r="N281" s="20">
        <f t="shared" ref="N281" si="238">SUM(N127:N280)</f>
        <v>494486</v>
      </c>
      <c r="O281" s="20">
        <f t="shared" ref="O281" si="239">SUM(O127:O280)</f>
        <v>6741</v>
      </c>
      <c r="P281" s="20">
        <f t="shared" ref="P281" si="240">SUM(P127:P280)</f>
        <v>280048</v>
      </c>
      <c r="Q281" s="20">
        <f t="shared" ref="Q281" si="241">SUM(Q127:Q280)</f>
        <v>2632467.6</v>
      </c>
      <c r="R281" s="20">
        <f t="shared" ref="R281" si="242">SUM(R127:R280)</f>
        <v>41586</v>
      </c>
      <c r="S281" s="20">
        <f t="shared" ref="S281" si="243">SUM(S127:S280)</f>
        <v>19810</v>
      </c>
      <c r="T281" s="20">
        <f t="shared" ref="T281" si="244">SUM(T127:T280)</f>
        <v>37900</v>
      </c>
      <c r="U281" s="20">
        <f t="shared" ref="U281" si="245">SUM(U127:U280)</f>
        <v>36650</v>
      </c>
      <c r="V281" s="20">
        <f t="shared" ref="V281" si="246">SUM(V127:V280)</f>
        <v>5000</v>
      </c>
      <c r="W281" s="20">
        <f t="shared" ref="W281" si="247">SUM(W127:W280)</f>
        <v>800</v>
      </c>
      <c r="X281" s="20">
        <f t="shared" ref="X281" si="248">SUM(X127:X280)</f>
        <v>6000</v>
      </c>
      <c r="Y281" s="20">
        <f t="shared" ref="Y281" si="249">SUM(Y127:Y280)</f>
        <v>54069</v>
      </c>
      <c r="Z281" s="20">
        <f t="shared" ref="Z281" si="250">SUM(Z127:Z280)</f>
        <v>0</v>
      </c>
      <c r="AA281" s="20">
        <f t="shared" ref="AA281" si="251">SUM(AA127:AA280)</f>
        <v>5882</v>
      </c>
      <c r="AB281" s="20">
        <f t="shared" ref="AB281" si="252">SUM(AB127:AB280)</f>
        <v>76464</v>
      </c>
      <c r="AC281" s="20">
        <f t="shared" ref="AC281" si="253">SUM(AC127:AC280)</f>
        <v>20275</v>
      </c>
      <c r="AD281" s="20">
        <f t="shared" ref="AD281" si="254">SUM(AD127:AD280)</f>
        <v>1800</v>
      </c>
      <c r="AE281" s="20">
        <f t="shared" ref="AE281" si="255">SUM(AE127:AE280)</f>
        <v>1390</v>
      </c>
      <c r="AF281" s="20">
        <f t="shared" ref="AF281" si="256">SUM(AF127:AF280)</f>
        <v>1890</v>
      </c>
      <c r="AG281" s="20">
        <f t="shared" ref="AG281" si="257">SUM(AG127:AG280)</f>
        <v>35845</v>
      </c>
      <c r="AH281" s="20">
        <f t="shared" ref="AH281" si="258">SUM(AH127:AH280)</f>
        <v>2512</v>
      </c>
      <c r="AI281" s="20">
        <f t="shared" ref="AI281" si="259">SUM(AI127:AI280)</f>
        <v>100</v>
      </c>
      <c r="AJ281" s="37"/>
    </row>
    <row r="282" spans="1:36" s="38" customFormat="1" x14ac:dyDescent="0.25">
      <c r="A282" s="19"/>
      <c r="B282" s="19" t="s">
        <v>291</v>
      </c>
      <c r="C282" s="20">
        <f>C51+C73+C89+C117+C122+C126+C281</f>
        <v>747045</v>
      </c>
      <c r="D282" s="20">
        <f t="shared" ref="D282:F282" si="260">D51+D73+D89+D117+D122+D126+D281</f>
        <v>124</v>
      </c>
      <c r="E282" s="20">
        <f t="shared" si="260"/>
        <v>7715695</v>
      </c>
      <c r="F282" s="20">
        <f t="shared" si="260"/>
        <v>5365315</v>
      </c>
      <c r="G282" s="20">
        <f t="shared" ref="G282" si="261">G51+G73+G89+G117+G122+G126+G281</f>
        <v>716269</v>
      </c>
      <c r="H282" s="21">
        <f t="shared" ref="H282" si="262">H51+H73+H89+H117+H122+H126+H281</f>
        <v>692569</v>
      </c>
      <c r="I282" s="20">
        <f t="shared" ref="I282" si="263">I51+I73+I89+I117+I122+I126+I281</f>
        <v>77957</v>
      </c>
      <c r="J282" s="21">
        <f t="shared" ref="J282" si="264">J51+J73+J89+J117+J122+J126+J281</f>
        <v>103278</v>
      </c>
      <c r="K282" s="20">
        <f t="shared" ref="K282" si="265">K51+K73+K89+K117+K122+K126+K281</f>
        <v>413112.6</v>
      </c>
      <c r="L282" s="20">
        <f t="shared" ref="L282" si="266">L51+L73+L89+L117+L122+L126+L281</f>
        <v>838264</v>
      </c>
      <c r="M282" s="20">
        <f t="shared" ref="M282" si="267">M51+M73+M89+M117+M122+M126+M281</f>
        <v>1422005</v>
      </c>
      <c r="N282" s="20">
        <f t="shared" ref="N282" si="268">N51+N73+N89+N117+N122+N126+N281</f>
        <v>4557057</v>
      </c>
      <c r="O282" s="20">
        <f t="shared" ref="O282" si="269">O51+O73+O89+O117+O122+O126+O281</f>
        <v>2142315</v>
      </c>
      <c r="P282" s="20">
        <f t="shared" ref="P282" si="270">P51+P73+P89+P117+P122+P126+P281</f>
        <v>1045272</v>
      </c>
      <c r="Q282" s="20">
        <f t="shared" ref="Q282" si="271">Q51+Q73+Q89+Q117+Q122+Q126+Q281</f>
        <v>9825557.3999999985</v>
      </c>
      <c r="R282" s="20">
        <f t="shared" ref="R282" si="272">R51+R73+R89+R117+R122+R126+R281</f>
        <v>631685</v>
      </c>
      <c r="S282" s="20">
        <f t="shared" ref="S282" si="273">S51+S73+S89+S117+S122+S126+S281</f>
        <v>121976</v>
      </c>
      <c r="T282" s="20">
        <f t="shared" ref="T282" si="274">T51+T73+T89+T117+T122+T126+T281</f>
        <v>57100</v>
      </c>
      <c r="U282" s="20">
        <f t="shared" ref="U282" si="275">U51+U73+U89+U117+U122+U126+U281</f>
        <v>144071</v>
      </c>
      <c r="V282" s="20">
        <f t="shared" ref="V282" si="276">V51+V73+V89+V117+V122+V126+V281</f>
        <v>47264</v>
      </c>
      <c r="W282" s="20">
        <f t="shared" ref="W282" si="277">W51+W73+W89+W117+W122+W126+W281</f>
        <v>2000</v>
      </c>
      <c r="X282" s="20">
        <f t="shared" ref="X282" si="278">X51+X73+X89+X117+X122+X126+X281</f>
        <v>14000</v>
      </c>
      <c r="Y282" s="20">
        <f t="shared" ref="Y282" si="279">Y51+Y73+Y89+Y117+Y122+Y126+Y281</f>
        <v>338069</v>
      </c>
      <c r="Z282" s="20">
        <f t="shared" ref="Z282" si="280">Z51+Z73+Z89+Z117+Z122+Z126+Z281</f>
        <v>4654</v>
      </c>
      <c r="AA282" s="20">
        <f t="shared" ref="AA282" si="281">AA51+AA73+AA89+AA117+AA122+AA126+AA281</f>
        <v>8651</v>
      </c>
      <c r="AB282" s="20">
        <f t="shared" ref="AB282" si="282">AB51+AB73+AB89+AB117+AB122+AB126+AB281</f>
        <v>112464</v>
      </c>
      <c r="AC282" s="20">
        <f t="shared" ref="AC282" si="283">AC51+AC73+AC89+AC117+AC122+AC126+AC281</f>
        <v>424400</v>
      </c>
      <c r="AD282" s="20">
        <f t="shared" ref="AD282" si="284">AD51+AD73+AD89+AD117+AD122+AD126+AD281</f>
        <v>11365</v>
      </c>
      <c r="AE282" s="20">
        <f t="shared" ref="AE282" si="285">AE51+AE73+AE89+AE117+AE122+AE126+AE281</f>
        <v>11700</v>
      </c>
      <c r="AF282" s="20">
        <f t="shared" ref="AF282" si="286">AF51+AF73+AF89+AF117+AF122+AF126+AF281</f>
        <v>9599</v>
      </c>
      <c r="AG282" s="20">
        <f t="shared" ref="AG282" si="287">AG51+AG73+AG89+AG117+AG122+AG126+AG281</f>
        <v>167106</v>
      </c>
      <c r="AH282" s="20">
        <f t="shared" ref="AH282" si="288">AH51+AH73+AH89+AH117+AH122+AH126+AH281</f>
        <v>17862</v>
      </c>
      <c r="AI282" s="20">
        <f t="shared" ref="AI282" si="289">AI51+AI73+AI89+AI117+AI122+AI126+AI281</f>
        <v>1000</v>
      </c>
      <c r="AJ282" s="37"/>
    </row>
  </sheetData>
  <autoFilter ref="A6:AI282"/>
  <mergeCells count="20">
    <mergeCell ref="AC4:AC5"/>
    <mergeCell ref="AD4:AD5"/>
    <mergeCell ref="AE4:AE5"/>
    <mergeCell ref="AF4:AF5"/>
    <mergeCell ref="AG4:AG5"/>
    <mergeCell ref="AH4:AH5"/>
    <mergeCell ref="AI4:AI5"/>
    <mergeCell ref="A2:AI2"/>
    <mergeCell ref="AG1:AI1"/>
    <mergeCell ref="A3:A5"/>
    <mergeCell ref="B3:B5"/>
    <mergeCell ref="C3:D3"/>
    <mergeCell ref="E3:L3"/>
    <mergeCell ref="N3:AB3"/>
    <mergeCell ref="J4:K4"/>
    <mergeCell ref="AC3:AF3"/>
    <mergeCell ref="AG3:AI3"/>
    <mergeCell ref="P4:Q4"/>
    <mergeCell ref="M3:M4"/>
    <mergeCell ref="AA4:AB4"/>
  </mergeCells>
  <pageMargins left="0.70866141732283472" right="0.70866141732283472" top="0.74803149606299213" bottom="0.74803149606299213" header="0.31496062992125984" footer="0.31496062992125984"/>
  <pageSetup paperSize="9" scale="39" fitToWidth="2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2"/>
  <sheetViews>
    <sheetView view="pageBreakPreview" zoomScale="50" zoomScaleNormal="10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RowHeight="18.75" x14ac:dyDescent="0.25"/>
  <cols>
    <col min="1" max="1" width="8.5703125" style="22" customWidth="1"/>
    <col min="2" max="2" width="63.28515625" style="22" customWidth="1"/>
    <col min="3" max="3" width="18.85546875" style="3" customWidth="1"/>
    <col min="4" max="4" width="19.7109375" style="3" customWidth="1"/>
    <col min="5" max="5" width="18.42578125" style="3" customWidth="1"/>
    <col min="6" max="6" width="19.7109375" style="3" customWidth="1"/>
    <col min="7" max="7" width="18.42578125" style="3" customWidth="1"/>
    <col min="8" max="8" width="19.28515625" style="3" customWidth="1"/>
    <col min="9" max="9" width="18.42578125" style="3" customWidth="1"/>
    <col min="10" max="10" width="18.85546875" style="3" customWidth="1"/>
    <col min="11" max="11" width="18.42578125" style="3" customWidth="1"/>
    <col min="12" max="12" width="19.85546875" style="3" customWidth="1"/>
    <col min="13" max="16384" width="9.140625" style="22"/>
  </cols>
  <sheetData>
    <row r="1" spans="1:12" s="5" customFormat="1" ht="48" customHeight="1" x14ac:dyDescent="0.25">
      <c r="A1" s="1"/>
      <c r="B1" s="2"/>
      <c r="C1" s="28"/>
      <c r="D1" s="4"/>
      <c r="E1" s="4"/>
      <c r="F1" s="4"/>
      <c r="G1" s="4"/>
      <c r="H1" s="4"/>
      <c r="I1" s="4"/>
      <c r="J1" s="67" t="s">
        <v>351</v>
      </c>
      <c r="K1" s="67"/>
      <c r="L1" s="67"/>
    </row>
    <row r="2" spans="1:12" s="5" customFormat="1" ht="42" customHeight="1" x14ac:dyDescent="0.25">
      <c r="A2" s="66" t="s">
        <v>348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5" customFormat="1" ht="42" customHeight="1" x14ac:dyDescent="0.25">
      <c r="A3" s="68" t="s">
        <v>0</v>
      </c>
      <c r="B3" s="71" t="s">
        <v>1</v>
      </c>
      <c r="C3" s="72" t="s">
        <v>343</v>
      </c>
      <c r="D3" s="72"/>
      <c r="E3" s="73" t="s">
        <v>336</v>
      </c>
      <c r="F3" s="84"/>
      <c r="G3" s="73" t="s">
        <v>337</v>
      </c>
      <c r="H3" s="84"/>
      <c r="I3" s="73" t="s">
        <v>338</v>
      </c>
      <c r="J3" s="84"/>
      <c r="K3" s="73" t="s">
        <v>339</v>
      </c>
      <c r="L3" s="84"/>
    </row>
    <row r="4" spans="1:12" s="5" customFormat="1" ht="76.5" customHeight="1" x14ac:dyDescent="0.25">
      <c r="A4" s="69"/>
      <c r="B4" s="71"/>
      <c r="C4" s="46" t="s">
        <v>7</v>
      </c>
      <c r="D4" s="31" t="s">
        <v>8</v>
      </c>
      <c r="E4" s="46" t="s">
        <v>7</v>
      </c>
      <c r="F4" s="31" t="s">
        <v>8</v>
      </c>
      <c r="G4" s="46" t="s">
        <v>7</v>
      </c>
      <c r="H4" s="31" t="s">
        <v>8</v>
      </c>
      <c r="I4" s="46" t="s">
        <v>7</v>
      </c>
      <c r="J4" s="31" t="s">
        <v>8</v>
      </c>
      <c r="K4" s="46" t="s">
        <v>7</v>
      </c>
      <c r="L4" s="31" t="s">
        <v>8</v>
      </c>
    </row>
    <row r="5" spans="1:12" s="5" customFormat="1" ht="47.25" customHeight="1" x14ac:dyDescent="0.25">
      <c r="A5" s="70"/>
      <c r="B5" s="71"/>
      <c r="C5" s="46" t="s">
        <v>35</v>
      </c>
      <c r="D5" s="46" t="s">
        <v>35</v>
      </c>
      <c r="E5" s="46" t="s">
        <v>35</v>
      </c>
      <c r="F5" s="46" t="s">
        <v>35</v>
      </c>
      <c r="G5" s="46" t="s">
        <v>35</v>
      </c>
      <c r="H5" s="46" t="s">
        <v>35</v>
      </c>
      <c r="I5" s="46" t="s">
        <v>35</v>
      </c>
      <c r="J5" s="46" t="s">
        <v>35</v>
      </c>
      <c r="K5" s="46" t="s">
        <v>35</v>
      </c>
      <c r="L5" s="46" t="s">
        <v>35</v>
      </c>
    </row>
    <row r="6" spans="1:12" s="41" customFormat="1" ht="15.75" x14ac:dyDescent="0.25">
      <c r="A6" s="39">
        <v>1</v>
      </c>
      <c r="B6" s="40">
        <f t="shared" ref="B6:D6" si="0">A6+1</f>
        <v>2</v>
      </c>
      <c r="C6" s="40">
        <f t="shared" si="0"/>
        <v>3</v>
      </c>
      <c r="D6" s="40">
        <f t="shared" si="0"/>
        <v>4</v>
      </c>
      <c r="E6" s="40"/>
      <c r="F6" s="40"/>
      <c r="G6" s="40"/>
      <c r="H6" s="40"/>
      <c r="I6" s="40"/>
      <c r="J6" s="40"/>
      <c r="K6" s="40"/>
      <c r="L6" s="40"/>
    </row>
    <row r="7" spans="1:12" s="5" customFormat="1" x14ac:dyDescent="0.25">
      <c r="A7" s="50">
        <v>1</v>
      </c>
      <c r="B7" s="15" t="s">
        <v>45</v>
      </c>
      <c r="C7" s="13">
        <v>1891</v>
      </c>
      <c r="D7" s="13"/>
      <c r="E7" s="13">
        <v>473</v>
      </c>
      <c r="F7" s="13">
        <v>0</v>
      </c>
      <c r="G7" s="13">
        <v>473</v>
      </c>
      <c r="H7" s="13">
        <v>0</v>
      </c>
      <c r="I7" s="13">
        <v>473</v>
      </c>
      <c r="J7" s="13">
        <v>0</v>
      </c>
      <c r="K7" s="13">
        <v>472</v>
      </c>
      <c r="L7" s="13">
        <v>0</v>
      </c>
    </row>
    <row r="8" spans="1:12" s="5" customFormat="1" x14ac:dyDescent="0.25">
      <c r="A8" s="17">
        <f>A7+1</f>
        <v>2</v>
      </c>
      <c r="B8" s="15" t="s">
        <v>46</v>
      </c>
      <c r="C8" s="13">
        <v>9355</v>
      </c>
      <c r="D8" s="13"/>
      <c r="E8" s="13">
        <v>2339</v>
      </c>
      <c r="F8" s="13">
        <v>0</v>
      </c>
      <c r="G8" s="13">
        <v>2339</v>
      </c>
      <c r="H8" s="13">
        <v>0</v>
      </c>
      <c r="I8" s="13">
        <v>2339</v>
      </c>
      <c r="J8" s="13">
        <v>0</v>
      </c>
      <c r="K8" s="13">
        <v>2338</v>
      </c>
      <c r="L8" s="13">
        <v>0</v>
      </c>
    </row>
    <row r="9" spans="1:12" s="5" customFormat="1" x14ac:dyDescent="0.25">
      <c r="A9" s="17">
        <f t="shared" ref="A9:A50" si="1">A8+1</f>
        <v>3</v>
      </c>
      <c r="B9" s="15" t="s">
        <v>47</v>
      </c>
      <c r="C9" s="13">
        <v>4706</v>
      </c>
      <c r="D9" s="13"/>
      <c r="E9" s="13">
        <v>1177</v>
      </c>
      <c r="F9" s="13">
        <v>0</v>
      </c>
      <c r="G9" s="13">
        <v>1177</v>
      </c>
      <c r="H9" s="13">
        <v>0</v>
      </c>
      <c r="I9" s="13">
        <v>1177</v>
      </c>
      <c r="J9" s="13">
        <v>0</v>
      </c>
      <c r="K9" s="13">
        <v>1175</v>
      </c>
      <c r="L9" s="13">
        <v>0</v>
      </c>
    </row>
    <row r="10" spans="1:12" s="5" customFormat="1" x14ac:dyDescent="0.25">
      <c r="A10" s="17">
        <f t="shared" si="1"/>
        <v>4</v>
      </c>
      <c r="B10" s="15" t="s">
        <v>48</v>
      </c>
      <c r="C10" s="13">
        <v>7075</v>
      </c>
      <c r="D10" s="13"/>
      <c r="E10" s="13">
        <v>1769</v>
      </c>
      <c r="F10" s="13">
        <v>0</v>
      </c>
      <c r="G10" s="13">
        <v>1769</v>
      </c>
      <c r="H10" s="13">
        <v>0</v>
      </c>
      <c r="I10" s="13">
        <v>1769</v>
      </c>
      <c r="J10" s="13">
        <v>0</v>
      </c>
      <c r="K10" s="13">
        <v>1768</v>
      </c>
      <c r="L10" s="13">
        <v>0</v>
      </c>
    </row>
    <row r="11" spans="1:12" s="5" customFormat="1" x14ac:dyDescent="0.25">
      <c r="A11" s="17">
        <f t="shared" si="1"/>
        <v>5</v>
      </c>
      <c r="B11" s="15" t="s">
        <v>49</v>
      </c>
      <c r="C11" s="13">
        <v>14048</v>
      </c>
      <c r="D11" s="13"/>
      <c r="E11" s="13">
        <v>3512</v>
      </c>
      <c r="F11" s="13">
        <v>0</v>
      </c>
      <c r="G11" s="13">
        <v>3512</v>
      </c>
      <c r="H11" s="13">
        <v>0</v>
      </c>
      <c r="I11" s="13">
        <v>3512</v>
      </c>
      <c r="J11" s="13">
        <v>0</v>
      </c>
      <c r="K11" s="13">
        <v>3512</v>
      </c>
      <c r="L11" s="13">
        <v>0</v>
      </c>
    </row>
    <row r="12" spans="1:12" s="5" customFormat="1" ht="37.5" x14ac:dyDescent="0.25">
      <c r="A12" s="17">
        <f t="shared" si="1"/>
        <v>6</v>
      </c>
      <c r="B12" s="15" t="s">
        <v>50</v>
      </c>
      <c r="C12" s="13">
        <v>1979</v>
      </c>
      <c r="D12" s="13"/>
      <c r="E12" s="13">
        <v>495</v>
      </c>
      <c r="F12" s="13">
        <v>0</v>
      </c>
      <c r="G12" s="13">
        <v>495</v>
      </c>
      <c r="H12" s="13">
        <v>0</v>
      </c>
      <c r="I12" s="13">
        <v>495</v>
      </c>
      <c r="J12" s="13">
        <v>0</v>
      </c>
      <c r="K12" s="13">
        <v>494</v>
      </c>
      <c r="L12" s="13">
        <v>0</v>
      </c>
    </row>
    <row r="13" spans="1:12" s="5" customFormat="1" x14ac:dyDescent="0.25">
      <c r="A13" s="17">
        <f t="shared" si="1"/>
        <v>7</v>
      </c>
      <c r="B13" s="15" t="s">
        <v>51</v>
      </c>
      <c r="C13" s="13">
        <v>12089</v>
      </c>
      <c r="D13" s="13"/>
      <c r="E13" s="13">
        <v>3022</v>
      </c>
      <c r="F13" s="13">
        <v>0</v>
      </c>
      <c r="G13" s="13">
        <v>3022</v>
      </c>
      <c r="H13" s="13">
        <v>0</v>
      </c>
      <c r="I13" s="13">
        <v>3022</v>
      </c>
      <c r="J13" s="13">
        <v>0</v>
      </c>
      <c r="K13" s="13">
        <v>3023</v>
      </c>
      <c r="L13" s="13">
        <v>0</v>
      </c>
    </row>
    <row r="14" spans="1:12" s="5" customFormat="1" x14ac:dyDescent="0.25">
      <c r="A14" s="17">
        <f t="shared" si="1"/>
        <v>8</v>
      </c>
      <c r="B14" s="15" t="s">
        <v>52</v>
      </c>
      <c r="C14" s="13"/>
      <c r="D14" s="13"/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</row>
    <row r="15" spans="1:12" s="5" customFormat="1" x14ac:dyDescent="0.25">
      <c r="A15" s="17">
        <f t="shared" si="1"/>
        <v>9</v>
      </c>
      <c r="B15" s="15" t="s">
        <v>53</v>
      </c>
      <c r="C15" s="13">
        <v>4804</v>
      </c>
      <c r="D15" s="13"/>
      <c r="E15" s="13">
        <v>1201</v>
      </c>
      <c r="F15" s="13">
        <v>0</v>
      </c>
      <c r="G15" s="13">
        <v>1201</v>
      </c>
      <c r="H15" s="13">
        <v>0</v>
      </c>
      <c r="I15" s="13">
        <v>1201</v>
      </c>
      <c r="J15" s="13">
        <v>0</v>
      </c>
      <c r="K15" s="13">
        <v>1201</v>
      </c>
      <c r="L15" s="13">
        <v>0</v>
      </c>
    </row>
    <row r="16" spans="1:12" s="5" customFormat="1" x14ac:dyDescent="0.25">
      <c r="A16" s="17">
        <f t="shared" si="1"/>
        <v>10</v>
      </c>
      <c r="B16" s="15" t="s">
        <v>54</v>
      </c>
      <c r="C16" s="13">
        <v>3959</v>
      </c>
      <c r="D16" s="13"/>
      <c r="E16" s="13">
        <v>990</v>
      </c>
      <c r="F16" s="13">
        <v>0</v>
      </c>
      <c r="G16" s="13">
        <v>990</v>
      </c>
      <c r="H16" s="13">
        <v>0</v>
      </c>
      <c r="I16" s="13">
        <v>990</v>
      </c>
      <c r="J16" s="13">
        <v>0</v>
      </c>
      <c r="K16" s="13">
        <v>989</v>
      </c>
      <c r="L16" s="13">
        <v>0</v>
      </c>
    </row>
    <row r="17" spans="1:12" s="5" customFormat="1" x14ac:dyDescent="0.25">
      <c r="A17" s="17">
        <f t="shared" si="1"/>
        <v>11</v>
      </c>
      <c r="B17" s="15" t="s">
        <v>55</v>
      </c>
      <c r="C17" s="13">
        <v>5351</v>
      </c>
      <c r="D17" s="13"/>
      <c r="E17" s="13">
        <v>1338</v>
      </c>
      <c r="F17" s="13">
        <v>0</v>
      </c>
      <c r="G17" s="13">
        <v>1338</v>
      </c>
      <c r="H17" s="13">
        <v>0</v>
      </c>
      <c r="I17" s="13">
        <v>1338</v>
      </c>
      <c r="J17" s="13">
        <v>0</v>
      </c>
      <c r="K17" s="13">
        <v>1337</v>
      </c>
      <c r="L17" s="13">
        <v>0</v>
      </c>
    </row>
    <row r="18" spans="1:12" s="5" customFormat="1" x14ac:dyDescent="0.25">
      <c r="A18" s="17">
        <f t="shared" si="1"/>
        <v>12</v>
      </c>
      <c r="B18" s="15" t="s">
        <v>56</v>
      </c>
      <c r="C18" s="13">
        <v>7089</v>
      </c>
      <c r="D18" s="13"/>
      <c r="E18" s="13">
        <v>1772</v>
      </c>
      <c r="F18" s="13">
        <v>0</v>
      </c>
      <c r="G18" s="13">
        <v>1772</v>
      </c>
      <c r="H18" s="13">
        <v>0</v>
      </c>
      <c r="I18" s="13">
        <v>1772</v>
      </c>
      <c r="J18" s="13">
        <v>0</v>
      </c>
      <c r="K18" s="13">
        <v>1773</v>
      </c>
      <c r="L18" s="13">
        <v>0</v>
      </c>
    </row>
    <row r="19" spans="1:12" s="5" customFormat="1" x14ac:dyDescent="0.25">
      <c r="A19" s="17">
        <f t="shared" si="1"/>
        <v>13</v>
      </c>
      <c r="B19" s="15" t="s">
        <v>57</v>
      </c>
      <c r="C19" s="13"/>
      <c r="D19" s="13"/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</row>
    <row r="20" spans="1:12" s="5" customFormat="1" x14ac:dyDescent="0.25">
      <c r="A20" s="17">
        <f t="shared" si="1"/>
        <v>14</v>
      </c>
      <c r="B20" s="15" t="s">
        <v>58</v>
      </c>
      <c r="C20" s="13"/>
      <c r="D20" s="13"/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</row>
    <row r="21" spans="1:12" s="5" customFormat="1" x14ac:dyDescent="0.25">
      <c r="A21" s="17">
        <f t="shared" si="1"/>
        <v>15</v>
      </c>
      <c r="B21" s="15" t="s">
        <v>59</v>
      </c>
      <c r="C21" s="13">
        <v>3441</v>
      </c>
      <c r="D21" s="13"/>
      <c r="E21" s="13">
        <v>860</v>
      </c>
      <c r="F21" s="13">
        <v>0</v>
      </c>
      <c r="G21" s="13">
        <v>860</v>
      </c>
      <c r="H21" s="13">
        <v>0</v>
      </c>
      <c r="I21" s="13">
        <v>860</v>
      </c>
      <c r="J21" s="13">
        <v>0</v>
      </c>
      <c r="K21" s="13">
        <v>861</v>
      </c>
      <c r="L21" s="13">
        <v>0</v>
      </c>
    </row>
    <row r="22" spans="1:12" s="5" customFormat="1" x14ac:dyDescent="0.25">
      <c r="A22" s="17">
        <f t="shared" si="1"/>
        <v>16</v>
      </c>
      <c r="B22" s="15" t="s">
        <v>60</v>
      </c>
      <c r="C22" s="13">
        <v>10009</v>
      </c>
      <c r="D22" s="13"/>
      <c r="E22" s="13">
        <v>2502</v>
      </c>
      <c r="F22" s="13">
        <v>0</v>
      </c>
      <c r="G22" s="13">
        <v>2502</v>
      </c>
      <c r="H22" s="13">
        <v>0</v>
      </c>
      <c r="I22" s="13">
        <v>2502</v>
      </c>
      <c r="J22" s="13">
        <v>0</v>
      </c>
      <c r="K22" s="13">
        <v>2503</v>
      </c>
      <c r="L22" s="13">
        <v>0</v>
      </c>
    </row>
    <row r="23" spans="1:12" s="5" customFormat="1" x14ac:dyDescent="0.25">
      <c r="A23" s="17">
        <f t="shared" si="1"/>
        <v>17</v>
      </c>
      <c r="B23" s="15" t="s">
        <v>61</v>
      </c>
      <c r="C23" s="13">
        <v>8648</v>
      </c>
      <c r="D23" s="13"/>
      <c r="E23" s="13">
        <v>2162</v>
      </c>
      <c r="F23" s="13">
        <v>0</v>
      </c>
      <c r="G23" s="13">
        <v>2162</v>
      </c>
      <c r="H23" s="13">
        <v>0</v>
      </c>
      <c r="I23" s="13">
        <v>2162</v>
      </c>
      <c r="J23" s="13">
        <v>0</v>
      </c>
      <c r="K23" s="13">
        <v>2162</v>
      </c>
      <c r="L23" s="13">
        <v>0</v>
      </c>
    </row>
    <row r="24" spans="1:12" s="5" customFormat="1" x14ac:dyDescent="0.25">
      <c r="A24" s="17">
        <f t="shared" si="1"/>
        <v>18</v>
      </c>
      <c r="B24" s="15" t="s">
        <v>62</v>
      </c>
      <c r="C24" s="13">
        <v>17505</v>
      </c>
      <c r="D24" s="13"/>
      <c r="E24" s="13">
        <v>4376</v>
      </c>
      <c r="F24" s="13">
        <v>0</v>
      </c>
      <c r="G24" s="13">
        <v>4376</v>
      </c>
      <c r="H24" s="13">
        <v>0</v>
      </c>
      <c r="I24" s="13">
        <v>4376</v>
      </c>
      <c r="J24" s="13">
        <v>0</v>
      </c>
      <c r="K24" s="13">
        <v>4377</v>
      </c>
      <c r="L24" s="13">
        <v>0</v>
      </c>
    </row>
    <row r="25" spans="1:12" s="5" customFormat="1" x14ac:dyDescent="0.25">
      <c r="A25" s="17">
        <f t="shared" si="1"/>
        <v>19</v>
      </c>
      <c r="B25" s="15" t="s">
        <v>63</v>
      </c>
      <c r="C25" s="13">
        <v>10744</v>
      </c>
      <c r="D25" s="13"/>
      <c r="E25" s="13">
        <v>2686</v>
      </c>
      <c r="F25" s="13">
        <v>0</v>
      </c>
      <c r="G25" s="13">
        <v>2686</v>
      </c>
      <c r="H25" s="13">
        <v>0</v>
      </c>
      <c r="I25" s="13">
        <v>2686</v>
      </c>
      <c r="J25" s="13">
        <v>0</v>
      </c>
      <c r="K25" s="13">
        <v>2686</v>
      </c>
      <c r="L25" s="13">
        <v>0</v>
      </c>
    </row>
    <row r="26" spans="1:12" s="5" customFormat="1" x14ac:dyDescent="0.25">
      <c r="A26" s="17">
        <f t="shared" si="1"/>
        <v>20</v>
      </c>
      <c r="B26" s="15" t="s">
        <v>64</v>
      </c>
      <c r="C26" s="13"/>
      <c r="D26" s="13"/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</row>
    <row r="27" spans="1:12" s="5" customFormat="1" x14ac:dyDescent="0.25">
      <c r="A27" s="17">
        <f t="shared" si="1"/>
        <v>21</v>
      </c>
      <c r="B27" s="15" t="s">
        <v>65</v>
      </c>
      <c r="C27" s="13"/>
      <c r="D27" s="13"/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</row>
    <row r="28" spans="1:12" s="5" customFormat="1" x14ac:dyDescent="0.25">
      <c r="A28" s="17">
        <f t="shared" si="1"/>
        <v>22</v>
      </c>
      <c r="B28" s="15" t="s">
        <v>66</v>
      </c>
      <c r="C28" s="13">
        <v>2123</v>
      </c>
      <c r="D28" s="13"/>
      <c r="E28" s="13">
        <v>531</v>
      </c>
      <c r="F28" s="13">
        <v>0</v>
      </c>
      <c r="G28" s="13">
        <v>531</v>
      </c>
      <c r="H28" s="13">
        <v>0</v>
      </c>
      <c r="I28" s="13">
        <v>531</v>
      </c>
      <c r="J28" s="13">
        <v>0</v>
      </c>
      <c r="K28" s="13">
        <v>530</v>
      </c>
      <c r="L28" s="13">
        <v>0</v>
      </c>
    </row>
    <row r="29" spans="1:12" s="5" customFormat="1" x14ac:dyDescent="0.25">
      <c r="A29" s="17">
        <f t="shared" si="1"/>
        <v>23</v>
      </c>
      <c r="B29" s="15" t="s">
        <v>67</v>
      </c>
      <c r="C29" s="13">
        <v>7043</v>
      </c>
      <c r="D29" s="13"/>
      <c r="E29" s="13">
        <v>1761</v>
      </c>
      <c r="F29" s="13">
        <v>0</v>
      </c>
      <c r="G29" s="13">
        <v>1761</v>
      </c>
      <c r="H29" s="13">
        <v>0</v>
      </c>
      <c r="I29" s="13">
        <v>1761</v>
      </c>
      <c r="J29" s="13">
        <v>0</v>
      </c>
      <c r="K29" s="13">
        <v>1760</v>
      </c>
      <c r="L29" s="13">
        <v>0</v>
      </c>
    </row>
    <row r="30" spans="1:12" s="5" customFormat="1" x14ac:dyDescent="0.25">
      <c r="A30" s="17">
        <f t="shared" si="1"/>
        <v>24</v>
      </c>
      <c r="B30" s="15" t="s">
        <v>68</v>
      </c>
      <c r="C30" s="13">
        <v>3220</v>
      </c>
      <c r="D30" s="13"/>
      <c r="E30" s="13">
        <v>805</v>
      </c>
      <c r="F30" s="13">
        <v>0</v>
      </c>
      <c r="G30" s="13">
        <v>805</v>
      </c>
      <c r="H30" s="13">
        <v>0</v>
      </c>
      <c r="I30" s="13">
        <v>805</v>
      </c>
      <c r="J30" s="13">
        <v>0</v>
      </c>
      <c r="K30" s="13">
        <v>805</v>
      </c>
      <c r="L30" s="13">
        <v>0</v>
      </c>
    </row>
    <row r="31" spans="1:12" s="5" customFormat="1" x14ac:dyDescent="0.25">
      <c r="A31" s="17">
        <f t="shared" si="1"/>
        <v>25</v>
      </c>
      <c r="B31" s="15" t="s">
        <v>69</v>
      </c>
      <c r="C31" s="13">
        <v>2594</v>
      </c>
      <c r="D31" s="13"/>
      <c r="E31" s="13">
        <v>649</v>
      </c>
      <c r="F31" s="13">
        <v>0</v>
      </c>
      <c r="G31" s="13">
        <v>649</v>
      </c>
      <c r="H31" s="13">
        <v>0</v>
      </c>
      <c r="I31" s="13">
        <v>649</v>
      </c>
      <c r="J31" s="13">
        <v>0</v>
      </c>
      <c r="K31" s="13">
        <v>647</v>
      </c>
      <c r="L31" s="13">
        <v>0</v>
      </c>
    </row>
    <row r="32" spans="1:12" s="5" customFormat="1" x14ac:dyDescent="0.25">
      <c r="A32" s="17">
        <f t="shared" si="1"/>
        <v>26</v>
      </c>
      <c r="B32" s="15" t="s">
        <v>70</v>
      </c>
      <c r="C32" s="13">
        <v>18700</v>
      </c>
      <c r="D32" s="13"/>
      <c r="E32" s="13">
        <v>4675</v>
      </c>
      <c r="F32" s="13">
        <v>0</v>
      </c>
      <c r="G32" s="13">
        <v>4675</v>
      </c>
      <c r="H32" s="13">
        <v>0</v>
      </c>
      <c r="I32" s="13">
        <v>4675</v>
      </c>
      <c r="J32" s="13">
        <v>0</v>
      </c>
      <c r="K32" s="13">
        <v>4675</v>
      </c>
      <c r="L32" s="13">
        <v>0</v>
      </c>
    </row>
    <row r="33" spans="1:12" s="5" customFormat="1" x14ac:dyDescent="0.25">
      <c r="A33" s="17">
        <f t="shared" si="1"/>
        <v>27</v>
      </c>
      <c r="B33" s="15" t="s">
        <v>71</v>
      </c>
      <c r="C33" s="13">
        <v>14295</v>
      </c>
      <c r="D33" s="13"/>
      <c r="E33" s="13">
        <v>3574</v>
      </c>
      <c r="F33" s="13">
        <v>0</v>
      </c>
      <c r="G33" s="13">
        <v>3574</v>
      </c>
      <c r="H33" s="13">
        <v>0</v>
      </c>
      <c r="I33" s="13">
        <v>3574</v>
      </c>
      <c r="J33" s="13">
        <v>0</v>
      </c>
      <c r="K33" s="13">
        <v>3573</v>
      </c>
      <c r="L33" s="13">
        <v>0</v>
      </c>
    </row>
    <row r="34" spans="1:12" s="5" customFormat="1" x14ac:dyDescent="0.25">
      <c r="A34" s="17">
        <f t="shared" si="1"/>
        <v>28</v>
      </c>
      <c r="B34" s="15" t="s">
        <v>72</v>
      </c>
      <c r="C34" s="13">
        <v>5091</v>
      </c>
      <c r="D34" s="13"/>
      <c r="E34" s="13">
        <v>1273</v>
      </c>
      <c r="F34" s="13">
        <v>0</v>
      </c>
      <c r="G34" s="13">
        <v>1273</v>
      </c>
      <c r="H34" s="13">
        <v>0</v>
      </c>
      <c r="I34" s="13">
        <v>1273</v>
      </c>
      <c r="J34" s="13">
        <v>0</v>
      </c>
      <c r="K34" s="13">
        <v>1272</v>
      </c>
      <c r="L34" s="13">
        <v>0</v>
      </c>
    </row>
    <row r="35" spans="1:12" s="5" customFormat="1" x14ac:dyDescent="0.25">
      <c r="A35" s="17">
        <f t="shared" si="1"/>
        <v>29</v>
      </c>
      <c r="B35" s="15" t="s">
        <v>73</v>
      </c>
      <c r="C35" s="13">
        <v>4122</v>
      </c>
      <c r="D35" s="13"/>
      <c r="E35" s="13">
        <v>1031</v>
      </c>
      <c r="F35" s="13">
        <v>0</v>
      </c>
      <c r="G35" s="13">
        <v>1031</v>
      </c>
      <c r="H35" s="13">
        <v>0</v>
      </c>
      <c r="I35" s="13">
        <v>1031</v>
      </c>
      <c r="J35" s="13">
        <v>0</v>
      </c>
      <c r="K35" s="13">
        <v>1029</v>
      </c>
      <c r="L35" s="13">
        <v>0</v>
      </c>
    </row>
    <row r="36" spans="1:12" s="5" customFormat="1" x14ac:dyDescent="0.25">
      <c r="A36" s="17">
        <f t="shared" si="1"/>
        <v>30</v>
      </c>
      <c r="B36" s="15" t="s">
        <v>74</v>
      </c>
      <c r="C36" s="13">
        <v>5458</v>
      </c>
      <c r="D36" s="13"/>
      <c r="E36" s="13">
        <v>1365</v>
      </c>
      <c r="F36" s="13">
        <v>0</v>
      </c>
      <c r="G36" s="13">
        <v>1365</v>
      </c>
      <c r="H36" s="13">
        <v>0</v>
      </c>
      <c r="I36" s="13">
        <v>1365</v>
      </c>
      <c r="J36" s="13">
        <v>0</v>
      </c>
      <c r="K36" s="13">
        <v>1363</v>
      </c>
      <c r="L36" s="13">
        <v>0</v>
      </c>
    </row>
    <row r="37" spans="1:12" s="5" customFormat="1" x14ac:dyDescent="0.25">
      <c r="A37" s="17">
        <f t="shared" si="1"/>
        <v>31</v>
      </c>
      <c r="B37" s="15" t="s">
        <v>75</v>
      </c>
      <c r="C37" s="13">
        <v>4712</v>
      </c>
      <c r="D37" s="13"/>
      <c r="E37" s="13">
        <v>1178</v>
      </c>
      <c r="F37" s="13">
        <v>0</v>
      </c>
      <c r="G37" s="13">
        <v>1178</v>
      </c>
      <c r="H37" s="13">
        <v>0</v>
      </c>
      <c r="I37" s="13">
        <v>1178</v>
      </c>
      <c r="J37" s="13">
        <v>0</v>
      </c>
      <c r="K37" s="13">
        <v>1178</v>
      </c>
      <c r="L37" s="13">
        <v>0</v>
      </c>
    </row>
    <row r="38" spans="1:12" s="5" customFormat="1" x14ac:dyDescent="0.25">
      <c r="A38" s="17">
        <f t="shared" si="1"/>
        <v>32</v>
      </c>
      <c r="B38" s="15" t="s">
        <v>76</v>
      </c>
      <c r="C38" s="13">
        <v>7452</v>
      </c>
      <c r="D38" s="13"/>
      <c r="E38" s="13">
        <v>1863</v>
      </c>
      <c r="F38" s="13">
        <v>0</v>
      </c>
      <c r="G38" s="13">
        <v>1863</v>
      </c>
      <c r="H38" s="13">
        <v>0</v>
      </c>
      <c r="I38" s="13">
        <v>1863</v>
      </c>
      <c r="J38" s="13">
        <v>0</v>
      </c>
      <c r="K38" s="13">
        <v>1863</v>
      </c>
      <c r="L38" s="13">
        <v>0</v>
      </c>
    </row>
    <row r="39" spans="1:12" s="5" customFormat="1" x14ac:dyDescent="0.25">
      <c r="A39" s="17">
        <f t="shared" si="1"/>
        <v>33</v>
      </c>
      <c r="B39" s="15" t="s">
        <v>77</v>
      </c>
      <c r="C39" s="13">
        <v>10438</v>
      </c>
      <c r="D39" s="13"/>
      <c r="E39" s="13">
        <v>2610</v>
      </c>
      <c r="F39" s="13">
        <v>0</v>
      </c>
      <c r="G39" s="13">
        <v>2610</v>
      </c>
      <c r="H39" s="13">
        <v>0</v>
      </c>
      <c r="I39" s="13">
        <v>2610</v>
      </c>
      <c r="J39" s="13">
        <v>0</v>
      </c>
      <c r="K39" s="13">
        <v>2608</v>
      </c>
      <c r="L39" s="13">
        <v>0</v>
      </c>
    </row>
    <row r="40" spans="1:12" s="5" customFormat="1" x14ac:dyDescent="0.25">
      <c r="A40" s="17">
        <f t="shared" si="1"/>
        <v>34</v>
      </c>
      <c r="B40" s="15" t="s">
        <v>78</v>
      </c>
      <c r="C40" s="13">
        <v>10803</v>
      </c>
      <c r="D40" s="13"/>
      <c r="E40" s="13">
        <v>2701</v>
      </c>
      <c r="F40" s="13">
        <v>0</v>
      </c>
      <c r="G40" s="13">
        <v>2701</v>
      </c>
      <c r="H40" s="13">
        <v>0</v>
      </c>
      <c r="I40" s="13">
        <v>2701</v>
      </c>
      <c r="J40" s="13">
        <v>0</v>
      </c>
      <c r="K40" s="13">
        <v>2700</v>
      </c>
      <c r="L40" s="13">
        <v>0</v>
      </c>
    </row>
    <row r="41" spans="1:12" s="5" customFormat="1" x14ac:dyDescent="0.25">
      <c r="A41" s="17">
        <f t="shared" si="1"/>
        <v>35</v>
      </c>
      <c r="B41" s="15" t="s">
        <v>79</v>
      </c>
      <c r="C41" s="13">
        <v>7155</v>
      </c>
      <c r="D41" s="13"/>
      <c r="E41" s="13">
        <v>1789</v>
      </c>
      <c r="F41" s="13">
        <v>0</v>
      </c>
      <c r="G41" s="13">
        <v>1789</v>
      </c>
      <c r="H41" s="13">
        <v>0</v>
      </c>
      <c r="I41" s="13">
        <v>1789</v>
      </c>
      <c r="J41" s="13">
        <v>0</v>
      </c>
      <c r="K41" s="13">
        <v>1788</v>
      </c>
      <c r="L41" s="13">
        <v>0</v>
      </c>
    </row>
    <row r="42" spans="1:12" s="5" customFormat="1" x14ac:dyDescent="0.25">
      <c r="A42" s="17">
        <f t="shared" si="1"/>
        <v>36</v>
      </c>
      <c r="B42" s="15" t="s">
        <v>80</v>
      </c>
      <c r="C42" s="13">
        <v>3695</v>
      </c>
      <c r="D42" s="13"/>
      <c r="E42" s="13">
        <v>924</v>
      </c>
      <c r="F42" s="13">
        <v>0</v>
      </c>
      <c r="G42" s="13">
        <v>924</v>
      </c>
      <c r="H42" s="13">
        <v>0</v>
      </c>
      <c r="I42" s="13">
        <v>924</v>
      </c>
      <c r="J42" s="13">
        <v>0</v>
      </c>
      <c r="K42" s="13">
        <v>923</v>
      </c>
      <c r="L42" s="13">
        <v>0</v>
      </c>
    </row>
    <row r="43" spans="1:12" s="5" customFormat="1" x14ac:dyDescent="0.25">
      <c r="A43" s="17">
        <f t="shared" si="1"/>
        <v>37</v>
      </c>
      <c r="B43" s="15" t="s">
        <v>81</v>
      </c>
      <c r="C43" s="13">
        <v>6647</v>
      </c>
      <c r="D43" s="13"/>
      <c r="E43" s="13">
        <v>1662</v>
      </c>
      <c r="F43" s="13">
        <v>0</v>
      </c>
      <c r="G43" s="13">
        <v>1662</v>
      </c>
      <c r="H43" s="13">
        <v>0</v>
      </c>
      <c r="I43" s="13">
        <v>1662</v>
      </c>
      <c r="J43" s="13">
        <v>0</v>
      </c>
      <c r="K43" s="13">
        <v>1661</v>
      </c>
      <c r="L43" s="13">
        <v>0</v>
      </c>
    </row>
    <row r="44" spans="1:12" s="5" customFormat="1" x14ac:dyDescent="0.25">
      <c r="A44" s="17">
        <f t="shared" si="1"/>
        <v>38</v>
      </c>
      <c r="B44" s="15" t="s">
        <v>82</v>
      </c>
      <c r="C44" s="13"/>
      <c r="D44" s="13"/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</row>
    <row r="45" spans="1:12" s="5" customFormat="1" x14ac:dyDescent="0.25">
      <c r="A45" s="17">
        <f t="shared" si="1"/>
        <v>39</v>
      </c>
      <c r="B45" s="15" t="s">
        <v>83</v>
      </c>
      <c r="C45" s="13">
        <v>4245</v>
      </c>
      <c r="D45" s="13"/>
      <c r="E45" s="13">
        <v>1061</v>
      </c>
      <c r="F45" s="13">
        <v>0</v>
      </c>
      <c r="G45" s="13">
        <v>1061</v>
      </c>
      <c r="H45" s="13">
        <v>0</v>
      </c>
      <c r="I45" s="13">
        <v>1061</v>
      </c>
      <c r="J45" s="13">
        <v>0</v>
      </c>
      <c r="K45" s="13">
        <v>1062</v>
      </c>
      <c r="L45" s="13">
        <v>0</v>
      </c>
    </row>
    <row r="46" spans="1:12" s="5" customFormat="1" x14ac:dyDescent="0.25">
      <c r="A46" s="17">
        <f t="shared" si="1"/>
        <v>40</v>
      </c>
      <c r="B46" s="15" t="s">
        <v>84</v>
      </c>
      <c r="C46" s="13">
        <v>7237</v>
      </c>
      <c r="D46" s="13"/>
      <c r="E46" s="13">
        <v>1809</v>
      </c>
      <c r="F46" s="13">
        <v>0</v>
      </c>
      <c r="G46" s="13">
        <v>1809</v>
      </c>
      <c r="H46" s="13">
        <v>0</v>
      </c>
      <c r="I46" s="13">
        <v>1809</v>
      </c>
      <c r="J46" s="13">
        <v>0</v>
      </c>
      <c r="K46" s="13">
        <v>1810</v>
      </c>
      <c r="L46" s="13">
        <v>0</v>
      </c>
    </row>
    <row r="47" spans="1:12" s="5" customFormat="1" x14ac:dyDescent="0.25">
      <c r="A47" s="17">
        <f t="shared" si="1"/>
        <v>41</v>
      </c>
      <c r="B47" s="15" t="s">
        <v>85</v>
      </c>
      <c r="C47" s="13">
        <v>5649</v>
      </c>
      <c r="D47" s="13"/>
      <c r="E47" s="13">
        <v>1412</v>
      </c>
      <c r="F47" s="13">
        <v>0</v>
      </c>
      <c r="G47" s="13">
        <v>1412</v>
      </c>
      <c r="H47" s="13">
        <v>0</v>
      </c>
      <c r="I47" s="13">
        <v>1412</v>
      </c>
      <c r="J47" s="13">
        <v>0</v>
      </c>
      <c r="K47" s="13">
        <v>1413</v>
      </c>
      <c r="L47" s="13">
        <v>0</v>
      </c>
    </row>
    <row r="48" spans="1:12" s="5" customFormat="1" x14ac:dyDescent="0.25">
      <c r="A48" s="17">
        <f t="shared" si="1"/>
        <v>42</v>
      </c>
      <c r="B48" s="15" t="s">
        <v>86</v>
      </c>
      <c r="C48" s="13">
        <v>2906</v>
      </c>
      <c r="D48" s="13"/>
      <c r="E48" s="13">
        <v>727</v>
      </c>
      <c r="F48" s="13">
        <v>0</v>
      </c>
      <c r="G48" s="13">
        <v>727</v>
      </c>
      <c r="H48" s="13">
        <v>0</v>
      </c>
      <c r="I48" s="13">
        <v>727</v>
      </c>
      <c r="J48" s="13">
        <v>0</v>
      </c>
      <c r="K48" s="13">
        <v>725</v>
      </c>
      <c r="L48" s="13">
        <v>0</v>
      </c>
    </row>
    <row r="49" spans="1:12" s="5" customFormat="1" x14ac:dyDescent="0.25">
      <c r="A49" s="17">
        <f t="shared" si="1"/>
        <v>43</v>
      </c>
      <c r="B49" s="15" t="s">
        <v>87</v>
      </c>
      <c r="C49" s="13">
        <v>2921</v>
      </c>
      <c r="D49" s="13"/>
      <c r="E49" s="13">
        <v>730</v>
      </c>
      <c r="F49" s="13">
        <v>0</v>
      </c>
      <c r="G49" s="13">
        <v>730</v>
      </c>
      <c r="H49" s="13">
        <v>0</v>
      </c>
      <c r="I49" s="13">
        <v>730</v>
      </c>
      <c r="J49" s="13">
        <v>0</v>
      </c>
      <c r="K49" s="13">
        <v>731</v>
      </c>
      <c r="L49" s="13">
        <v>0</v>
      </c>
    </row>
    <row r="50" spans="1:12" s="5" customFormat="1" x14ac:dyDescent="0.25">
      <c r="A50" s="17">
        <f t="shared" si="1"/>
        <v>44</v>
      </c>
      <c r="B50" s="15" t="s">
        <v>88</v>
      </c>
      <c r="C50" s="13">
        <v>6372</v>
      </c>
      <c r="D50" s="13"/>
      <c r="E50" s="13">
        <v>1593</v>
      </c>
      <c r="F50" s="13">
        <v>0</v>
      </c>
      <c r="G50" s="13">
        <v>1593</v>
      </c>
      <c r="H50" s="13">
        <v>0</v>
      </c>
      <c r="I50" s="13">
        <v>1593</v>
      </c>
      <c r="J50" s="13">
        <v>0</v>
      </c>
      <c r="K50" s="13">
        <v>1593</v>
      </c>
      <c r="L50" s="13">
        <v>0</v>
      </c>
    </row>
    <row r="51" spans="1:12" s="38" customFormat="1" x14ac:dyDescent="0.25">
      <c r="A51" s="18"/>
      <c r="B51" s="19" t="s">
        <v>89</v>
      </c>
      <c r="C51" s="20">
        <v>265571</v>
      </c>
      <c r="D51" s="20">
        <v>0</v>
      </c>
      <c r="E51" s="20">
        <v>66397</v>
      </c>
      <c r="F51" s="20">
        <v>0</v>
      </c>
      <c r="G51" s="20">
        <v>66397</v>
      </c>
      <c r="H51" s="20">
        <v>0</v>
      </c>
      <c r="I51" s="20">
        <v>66397</v>
      </c>
      <c r="J51" s="20">
        <v>0</v>
      </c>
      <c r="K51" s="20">
        <v>66380</v>
      </c>
      <c r="L51" s="20">
        <v>0</v>
      </c>
    </row>
    <row r="52" spans="1:12" s="5" customFormat="1" x14ac:dyDescent="0.25">
      <c r="A52" s="17">
        <f>A50+1</f>
        <v>45</v>
      </c>
      <c r="B52" s="15" t="s">
        <v>90</v>
      </c>
      <c r="C52" s="13"/>
      <c r="D52" s="13"/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</row>
    <row r="53" spans="1:12" s="5" customFormat="1" ht="37.5" x14ac:dyDescent="0.25">
      <c r="A53" s="17">
        <f>A52+1</f>
        <v>46</v>
      </c>
      <c r="B53" s="15" t="s">
        <v>91</v>
      </c>
      <c r="C53" s="13"/>
      <c r="D53" s="13"/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</row>
    <row r="54" spans="1:12" s="5" customFormat="1" x14ac:dyDescent="0.25">
      <c r="A54" s="17">
        <f>A53+1</f>
        <v>47</v>
      </c>
      <c r="B54" s="15" t="s">
        <v>92</v>
      </c>
      <c r="C54" s="13"/>
      <c r="D54" s="13"/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</row>
    <row r="55" spans="1:12" s="5" customFormat="1" x14ac:dyDescent="0.25">
      <c r="A55" s="17">
        <f t="shared" ref="A55:A70" si="2">A54+1</f>
        <v>48</v>
      </c>
      <c r="B55" s="15" t="s">
        <v>93</v>
      </c>
      <c r="C55" s="13"/>
      <c r="D55" s="13"/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</row>
    <row r="56" spans="1:12" s="5" customFormat="1" x14ac:dyDescent="0.25">
      <c r="A56" s="17">
        <f t="shared" si="2"/>
        <v>49</v>
      </c>
      <c r="B56" s="15" t="s">
        <v>94</v>
      </c>
      <c r="C56" s="13"/>
      <c r="D56" s="13"/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</row>
    <row r="57" spans="1:12" s="5" customFormat="1" x14ac:dyDescent="0.25">
      <c r="A57" s="17">
        <f t="shared" si="2"/>
        <v>50</v>
      </c>
      <c r="B57" s="15" t="s">
        <v>95</v>
      </c>
      <c r="C57" s="13"/>
      <c r="D57" s="13"/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</row>
    <row r="58" spans="1:12" s="5" customFormat="1" x14ac:dyDescent="0.25">
      <c r="A58" s="17">
        <f t="shared" si="2"/>
        <v>51</v>
      </c>
      <c r="B58" s="15" t="s">
        <v>96</v>
      </c>
      <c r="C58" s="13"/>
      <c r="D58" s="13"/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</row>
    <row r="59" spans="1:12" s="5" customFormat="1" x14ac:dyDescent="0.25">
      <c r="A59" s="17">
        <f t="shared" si="2"/>
        <v>52</v>
      </c>
      <c r="B59" s="15" t="s">
        <v>97</v>
      </c>
      <c r="C59" s="13"/>
      <c r="D59" s="13"/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</row>
    <row r="60" spans="1:12" s="5" customFormat="1" x14ac:dyDescent="0.25">
      <c r="A60" s="17">
        <f t="shared" si="2"/>
        <v>53</v>
      </c>
      <c r="B60" s="15" t="s">
        <v>98</v>
      </c>
      <c r="C60" s="13"/>
      <c r="D60" s="13"/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</row>
    <row r="61" spans="1:12" s="5" customFormat="1" x14ac:dyDescent="0.25">
      <c r="A61" s="17">
        <f t="shared" si="2"/>
        <v>54</v>
      </c>
      <c r="B61" s="15" t="s">
        <v>99</v>
      </c>
      <c r="C61" s="13"/>
      <c r="D61" s="13"/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</row>
    <row r="62" spans="1:12" s="5" customFormat="1" x14ac:dyDescent="0.25">
      <c r="A62" s="17">
        <f t="shared" si="2"/>
        <v>55</v>
      </c>
      <c r="B62" s="15" t="s">
        <v>100</v>
      </c>
      <c r="C62" s="13"/>
      <c r="D62" s="13"/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</row>
    <row r="63" spans="1:12" s="5" customFormat="1" x14ac:dyDescent="0.25">
      <c r="A63" s="17">
        <f t="shared" si="2"/>
        <v>56</v>
      </c>
      <c r="B63" s="15" t="s">
        <v>101</v>
      </c>
      <c r="C63" s="13"/>
      <c r="D63" s="13"/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</row>
    <row r="64" spans="1:12" s="5" customFormat="1" x14ac:dyDescent="0.25">
      <c r="A64" s="17">
        <f t="shared" si="2"/>
        <v>57</v>
      </c>
      <c r="B64" s="15" t="s">
        <v>102</v>
      </c>
      <c r="C64" s="13"/>
      <c r="D64" s="13"/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</row>
    <row r="65" spans="1:12" s="5" customFormat="1" x14ac:dyDescent="0.25">
      <c r="A65" s="17">
        <f t="shared" si="2"/>
        <v>58</v>
      </c>
      <c r="B65" s="15" t="s">
        <v>103</v>
      </c>
      <c r="C65" s="13"/>
      <c r="D65" s="13"/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</row>
    <row r="66" spans="1:12" s="5" customFormat="1" x14ac:dyDescent="0.25">
      <c r="A66" s="17">
        <f t="shared" si="2"/>
        <v>59</v>
      </c>
      <c r="B66" s="15" t="s">
        <v>104</v>
      </c>
      <c r="C66" s="13"/>
      <c r="D66" s="13"/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</row>
    <row r="67" spans="1:12" s="5" customFormat="1" x14ac:dyDescent="0.25">
      <c r="A67" s="17">
        <f t="shared" si="2"/>
        <v>60</v>
      </c>
      <c r="B67" s="15" t="s">
        <v>105</v>
      </c>
      <c r="C67" s="13"/>
      <c r="D67" s="13"/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</row>
    <row r="68" spans="1:12" s="5" customFormat="1" x14ac:dyDescent="0.25">
      <c r="A68" s="17">
        <f t="shared" si="2"/>
        <v>61</v>
      </c>
      <c r="B68" s="15" t="s">
        <v>106</v>
      </c>
      <c r="C68" s="13"/>
      <c r="D68" s="13"/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</row>
    <row r="69" spans="1:12" s="5" customFormat="1" x14ac:dyDescent="0.25">
      <c r="A69" s="17">
        <f t="shared" si="2"/>
        <v>62</v>
      </c>
      <c r="B69" s="15" t="s">
        <v>107</v>
      </c>
      <c r="C69" s="13"/>
      <c r="D69" s="13"/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</row>
    <row r="70" spans="1:12" s="5" customFormat="1" ht="37.5" x14ac:dyDescent="0.25">
      <c r="A70" s="17">
        <f t="shared" si="2"/>
        <v>63</v>
      </c>
      <c r="B70" s="15" t="s">
        <v>108</v>
      </c>
      <c r="C70" s="13"/>
      <c r="D70" s="13"/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</row>
    <row r="71" spans="1:12" s="5" customFormat="1" ht="37.5" x14ac:dyDescent="0.25">
      <c r="A71" s="17">
        <f>A70+1</f>
        <v>64</v>
      </c>
      <c r="B71" s="15" t="s">
        <v>109</v>
      </c>
      <c r="C71" s="13"/>
      <c r="D71" s="13"/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</row>
    <row r="72" spans="1:12" s="5" customFormat="1" x14ac:dyDescent="0.25">
      <c r="A72" s="17">
        <f>A71+1</f>
        <v>65</v>
      </c>
      <c r="B72" s="15" t="s">
        <v>110</v>
      </c>
      <c r="C72" s="13">
        <v>187230</v>
      </c>
      <c r="D72" s="13">
        <v>29</v>
      </c>
      <c r="E72" s="13">
        <v>46808</v>
      </c>
      <c r="F72" s="13">
        <v>7</v>
      </c>
      <c r="G72" s="13">
        <v>46808</v>
      </c>
      <c r="H72" s="13">
        <v>7</v>
      </c>
      <c r="I72" s="13">
        <v>46808</v>
      </c>
      <c r="J72" s="13">
        <v>7</v>
      </c>
      <c r="K72" s="13">
        <v>46806</v>
      </c>
      <c r="L72" s="13">
        <v>8</v>
      </c>
    </row>
    <row r="73" spans="1:12" s="38" customFormat="1" x14ac:dyDescent="0.25">
      <c r="A73" s="19"/>
      <c r="B73" s="19" t="s">
        <v>111</v>
      </c>
      <c r="C73" s="20">
        <v>187230</v>
      </c>
      <c r="D73" s="20">
        <v>29</v>
      </c>
      <c r="E73" s="20">
        <v>46808</v>
      </c>
      <c r="F73" s="20">
        <v>7</v>
      </c>
      <c r="G73" s="20">
        <v>46808</v>
      </c>
      <c r="H73" s="20">
        <v>7</v>
      </c>
      <c r="I73" s="20">
        <v>46808</v>
      </c>
      <c r="J73" s="20">
        <v>7</v>
      </c>
      <c r="K73" s="20">
        <v>46806</v>
      </c>
      <c r="L73" s="20">
        <v>8</v>
      </c>
    </row>
    <row r="74" spans="1:12" s="5" customFormat="1" x14ac:dyDescent="0.25">
      <c r="A74" s="17">
        <f>A72+1</f>
        <v>66</v>
      </c>
      <c r="B74" s="15" t="s">
        <v>112</v>
      </c>
      <c r="C74" s="13"/>
      <c r="D74" s="13"/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</row>
    <row r="75" spans="1:12" s="5" customFormat="1" x14ac:dyDescent="0.25">
      <c r="A75" s="50">
        <f>A74+1</f>
        <v>67</v>
      </c>
      <c r="B75" s="15" t="s">
        <v>113</v>
      </c>
      <c r="C75" s="13">
        <v>64948</v>
      </c>
      <c r="D75" s="13">
        <v>20</v>
      </c>
      <c r="E75" s="13">
        <v>16237</v>
      </c>
      <c r="F75" s="13">
        <v>5</v>
      </c>
      <c r="G75" s="13">
        <v>16237</v>
      </c>
      <c r="H75" s="13">
        <v>5</v>
      </c>
      <c r="I75" s="13">
        <v>16237</v>
      </c>
      <c r="J75" s="13">
        <v>5</v>
      </c>
      <c r="K75" s="13">
        <v>16237</v>
      </c>
      <c r="L75" s="13">
        <v>5</v>
      </c>
    </row>
    <row r="76" spans="1:12" s="5" customFormat="1" x14ac:dyDescent="0.25">
      <c r="A76" s="50">
        <f t="shared" ref="A76:A88" si="3">A75+1</f>
        <v>68</v>
      </c>
      <c r="B76" s="15" t="s">
        <v>114</v>
      </c>
      <c r="C76" s="13"/>
      <c r="D76" s="13"/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</row>
    <row r="77" spans="1:12" s="5" customFormat="1" x14ac:dyDescent="0.25">
      <c r="A77" s="50">
        <f t="shared" si="3"/>
        <v>69</v>
      </c>
      <c r="B77" s="15" t="s">
        <v>115</v>
      </c>
      <c r="C77" s="13">
        <v>38204</v>
      </c>
      <c r="D77" s="13">
        <v>15</v>
      </c>
      <c r="E77" s="13">
        <v>9551</v>
      </c>
      <c r="F77" s="13">
        <v>4</v>
      </c>
      <c r="G77" s="13">
        <v>9551</v>
      </c>
      <c r="H77" s="13">
        <v>4</v>
      </c>
      <c r="I77" s="13">
        <v>9551</v>
      </c>
      <c r="J77" s="13">
        <v>4</v>
      </c>
      <c r="K77" s="13">
        <v>9551</v>
      </c>
      <c r="L77" s="13">
        <v>3</v>
      </c>
    </row>
    <row r="78" spans="1:12" s="5" customFormat="1" ht="37.5" x14ac:dyDescent="0.25">
      <c r="A78" s="50">
        <f t="shared" si="3"/>
        <v>70</v>
      </c>
      <c r="B78" s="15" t="s">
        <v>116</v>
      </c>
      <c r="C78" s="13"/>
      <c r="D78" s="13"/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</row>
    <row r="79" spans="1:12" s="5" customFormat="1" x14ac:dyDescent="0.25">
      <c r="A79" s="50">
        <f t="shared" si="3"/>
        <v>71</v>
      </c>
      <c r="B79" s="15" t="s">
        <v>117</v>
      </c>
      <c r="C79" s="13">
        <v>76996</v>
      </c>
      <c r="D79" s="13">
        <v>5</v>
      </c>
      <c r="E79" s="13">
        <v>19249</v>
      </c>
      <c r="F79" s="13">
        <v>1</v>
      </c>
      <c r="G79" s="13">
        <v>19249</v>
      </c>
      <c r="H79" s="13">
        <v>1</v>
      </c>
      <c r="I79" s="13">
        <v>19249</v>
      </c>
      <c r="J79" s="13">
        <v>1</v>
      </c>
      <c r="K79" s="13">
        <v>19249</v>
      </c>
      <c r="L79" s="13">
        <v>2</v>
      </c>
    </row>
    <row r="80" spans="1:12" s="5" customFormat="1" x14ac:dyDescent="0.25">
      <c r="A80" s="50">
        <f t="shared" si="3"/>
        <v>72</v>
      </c>
      <c r="B80" s="15" t="s">
        <v>118</v>
      </c>
      <c r="C80" s="13"/>
      <c r="D80" s="13"/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</row>
    <row r="81" spans="1:12" s="5" customFormat="1" x14ac:dyDescent="0.25">
      <c r="A81" s="50">
        <f t="shared" si="3"/>
        <v>73</v>
      </c>
      <c r="B81" s="15" t="s">
        <v>119</v>
      </c>
      <c r="C81" s="13">
        <v>28673</v>
      </c>
      <c r="D81" s="13"/>
      <c r="E81" s="13">
        <v>7168</v>
      </c>
      <c r="F81" s="13">
        <v>0</v>
      </c>
      <c r="G81" s="13">
        <v>7168</v>
      </c>
      <c r="H81" s="13">
        <v>0</v>
      </c>
      <c r="I81" s="13">
        <v>7168</v>
      </c>
      <c r="J81" s="13">
        <v>0</v>
      </c>
      <c r="K81" s="13">
        <v>7169</v>
      </c>
      <c r="L81" s="13">
        <v>0</v>
      </c>
    </row>
    <row r="82" spans="1:12" s="5" customFormat="1" x14ac:dyDescent="0.25">
      <c r="A82" s="50">
        <f t="shared" si="3"/>
        <v>74</v>
      </c>
      <c r="B82" s="15" t="s">
        <v>120</v>
      </c>
      <c r="C82" s="13"/>
      <c r="D82" s="13"/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</row>
    <row r="83" spans="1:12" s="5" customFormat="1" x14ac:dyDescent="0.25">
      <c r="A83" s="50">
        <f t="shared" si="3"/>
        <v>75</v>
      </c>
      <c r="B83" s="15" t="s">
        <v>121</v>
      </c>
      <c r="C83" s="13">
        <v>33325</v>
      </c>
      <c r="D83" s="13">
        <v>25</v>
      </c>
      <c r="E83" s="13">
        <v>8331</v>
      </c>
      <c r="F83" s="13">
        <v>6</v>
      </c>
      <c r="G83" s="13">
        <v>8331</v>
      </c>
      <c r="H83" s="13">
        <v>6</v>
      </c>
      <c r="I83" s="13">
        <v>8331</v>
      </c>
      <c r="J83" s="13">
        <v>6</v>
      </c>
      <c r="K83" s="13">
        <v>8332</v>
      </c>
      <c r="L83" s="13">
        <v>7</v>
      </c>
    </row>
    <row r="84" spans="1:12" s="5" customFormat="1" x14ac:dyDescent="0.25">
      <c r="A84" s="50">
        <f t="shared" si="3"/>
        <v>76</v>
      </c>
      <c r="B84" s="15" t="s">
        <v>122</v>
      </c>
      <c r="C84" s="13"/>
      <c r="D84" s="13"/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</row>
    <row r="85" spans="1:12" s="5" customFormat="1" x14ac:dyDescent="0.25">
      <c r="A85" s="50">
        <f t="shared" si="3"/>
        <v>77</v>
      </c>
      <c r="B85" s="15" t="s">
        <v>123</v>
      </c>
      <c r="C85" s="13">
        <v>32484</v>
      </c>
      <c r="D85" s="13">
        <v>25</v>
      </c>
      <c r="E85" s="13">
        <v>8121</v>
      </c>
      <c r="F85" s="13">
        <v>6</v>
      </c>
      <c r="G85" s="13">
        <v>8121</v>
      </c>
      <c r="H85" s="13">
        <v>6</v>
      </c>
      <c r="I85" s="13">
        <v>8121</v>
      </c>
      <c r="J85" s="13">
        <v>6</v>
      </c>
      <c r="K85" s="13">
        <v>8121</v>
      </c>
      <c r="L85" s="13">
        <v>7</v>
      </c>
    </row>
    <row r="86" spans="1:12" s="5" customFormat="1" x14ac:dyDescent="0.25">
      <c r="A86" s="50">
        <f t="shared" si="3"/>
        <v>78</v>
      </c>
      <c r="B86" s="15" t="s">
        <v>124</v>
      </c>
      <c r="C86" s="13">
        <v>14851</v>
      </c>
      <c r="D86" s="13">
        <v>5</v>
      </c>
      <c r="E86" s="13">
        <v>3713</v>
      </c>
      <c r="F86" s="13">
        <v>1</v>
      </c>
      <c r="G86" s="13">
        <v>3713</v>
      </c>
      <c r="H86" s="13">
        <v>1</v>
      </c>
      <c r="I86" s="13">
        <v>3713</v>
      </c>
      <c r="J86" s="13">
        <v>1</v>
      </c>
      <c r="K86" s="13">
        <v>3712</v>
      </c>
      <c r="L86" s="13">
        <v>2</v>
      </c>
    </row>
    <row r="87" spans="1:12" s="5" customFormat="1" x14ac:dyDescent="0.25">
      <c r="A87" s="50">
        <f t="shared" si="3"/>
        <v>79</v>
      </c>
      <c r="B87" s="15" t="s">
        <v>125</v>
      </c>
      <c r="C87" s="13">
        <v>2662</v>
      </c>
      <c r="D87" s="13"/>
      <c r="E87" s="13">
        <v>666</v>
      </c>
      <c r="F87" s="13">
        <v>0</v>
      </c>
      <c r="G87" s="13">
        <v>666</v>
      </c>
      <c r="H87" s="13">
        <v>0</v>
      </c>
      <c r="I87" s="13">
        <v>666</v>
      </c>
      <c r="J87" s="13">
        <v>0</v>
      </c>
      <c r="K87" s="13">
        <v>664</v>
      </c>
      <c r="L87" s="13">
        <v>0</v>
      </c>
    </row>
    <row r="88" spans="1:12" s="5" customFormat="1" x14ac:dyDescent="0.25">
      <c r="A88" s="50">
        <f t="shared" si="3"/>
        <v>80</v>
      </c>
      <c r="B88" s="15" t="s">
        <v>126</v>
      </c>
      <c r="C88" s="13"/>
      <c r="D88" s="13"/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</row>
    <row r="89" spans="1:12" s="38" customFormat="1" x14ac:dyDescent="0.25">
      <c r="A89" s="19"/>
      <c r="B89" s="19" t="s">
        <v>127</v>
      </c>
      <c r="C89" s="20">
        <v>292143</v>
      </c>
      <c r="D89" s="20">
        <v>95</v>
      </c>
      <c r="E89" s="20">
        <v>73036</v>
      </c>
      <c r="F89" s="20">
        <v>23</v>
      </c>
      <c r="G89" s="20">
        <v>73036</v>
      </c>
      <c r="H89" s="20">
        <v>23</v>
      </c>
      <c r="I89" s="20">
        <v>73036</v>
      </c>
      <c r="J89" s="20">
        <v>23</v>
      </c>
      <c r="K89" s="20">
        <v>73035</v>
      </c>
      <c r="L89" s="20">
        <v>26</v>
      </c>
    </row>
    <row r="90" spans="1:12" s="5" customFormat="1" x14ac:dyDescent="0.25">
      <c r="A90" s="17">
        <f>A88+1</f>
        <v>81</v>
      </c>
      <c r="B90" s="15" t="s">
        <v>128</v>
      </c>
      <c r="C90" s="13"/>
      <c r="D90" s="13"/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</row>
    <row r="91" spans="1:12" s="5" customFormat="1" ht="37.5" x14ac:dyDescent="0.25">
      <c r="A91" s="50">
        <f>A90+1</f>
        <v>82</v>
      </c>
      <c r="B91" s="15" t="s">
        <v>129</v>
      </c>
      <c r="C91" s="13"/>
      <c r="D91" s="13"/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</row>
    <row r="92" spans="1:12" s="5" customFormat="1" x14ac:dyDescent="0.25">
      <c r="A92" s="50">
        <f t="shared" ref="A92:A116" si="4">A91+1</f>
        <v>83</v>
      </c>
      <c r="B92" s="15" t="s">
        <v>130</v>
      </c>
      <c r="C92" s="13"/>
      <c r="D92" s="13"/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</row>
    <row r="93" spans="1:12" s="5" customFormat="1" ht="37.5" x14ac:dyDescent="0.25">
      <c r="A93" s="50">
        <f t="shared" si="4"/>
        <v>84</v>
      </c>
      <c r="B93" s="15" t="s">
        <v>131</v>
      </c>
      <c r="C93" s="13"/>
      <c r="D93" s="13"/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</row>
    <row r="94" spans="1:12" s="5" customFormat="1" x14ac:dyDescent="0.25">
      <c r="A94" s="50">
        <f t="shared" si="4"/>
        <v>85</v>
      </c>
      <c r="B94" s="15" t="s">
        <v>132</v>
      </c>
      <c r="C94" s="13"/>
      <c r="D94" s="13"/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</row>
    <row r="95" spans="1:12" s="5" customFormat="1" ht="37.5" x14ac:dyDescent="0.25">
      <c r="A95" s="50">
        <f t="shared" si="4"/>
        <v>86</v>
      </c>
      <c r="B95" s="15" t="s">
        <v>133</v>
      </c>
      <c r="C95" s="13"/>
      <c r="D95" s="13"/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</row>
    <row r="96" spans="1:12" s="5" customFormat="1" ht="37.5" x14ac:dyDescent="0.25">
      <c r="A96" s="50">
        <f t="shared" si="4"/>
        <v>87</v>
      </c>
      <c r="B96" s="15" t="s">
        <v>134</v>
      </c>
      <c r="C96" s="13"/>
      <c r="D96" s="13"/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</row>
    <row r="97" spans="1:12" s="5" customFormat="1" ht="37.5" x14ac:dyDescent="0.25">
      <c r="A97" s="50">
        <f t="shared" si="4"/>
        <v>88</v>
      </c>
      <c r="B97" s="15" t="s">
        <v>135</v>
      </c>
      <c r="C97" s="13"/>
      <c r="D97" s="13"/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</row>
    <row r="98" spans="1:12" s="5" customFormat="1" ht="37.5" x14ac:dyDescent="0.25">
      <c r="A98" s="50">
        <f t="shared" si="4"/>
        <v>89</v>
      </c>
      <c r="B98" s="15" t="s">
        <v>136</v>
      </c>
      <c r="C98" s="13"/>
      <c r="D98" s="13"/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</row>
    <row r="99" spans="1:12" s="5" customFormat="1" ht="37.5" x14ac:dyDescent="0.25">
      <c r="A99" s="50">
        <f t="shared" si="4"/>
        <v>90</v>
      </c>
      <c r="B99" s="15" t="s">
        <v>137</v>
      </c>
      <c r="C99" s="13"/>
      <c r="D99" s="13"/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</row>
    <row r="100" spans="1:12" s="5" customFormat="1" ht="37.5" x14ac:dyDescent="0.25">
      <c r="A100" s="50">
        <f t="shared" si="4"/>
        <v>91</v>
      </c>
      <c r="B100" s="15" t="s">
        <v>138</v>
      </c>
      <c r="C100" s="13"/>
      <c r="D100" s="13"/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</row>
    <row r="101" spans="1:12" s="5" customFormat="1" ht="37.5" x14ac:dyDescent="0.25">
      <c r="A101" s="50">
        <f t="shared" si="4"/>
        <v>92</v>
      </c>
      <c r="B101" s="15" t="s">
        <v>139</v>
      </c>
      <c r="C101" s="13"/>
      <c r="D101" s="13"/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</row>
    <row r="102" spans="1:12" s="5" customFormat="1" ht="37.5" x14ac:dyDescent="0.25">
      <c r="A102" s="50">
        <f t="shared" si="4"/>
        <v>93</v>
      </c>
      <c r="B102" s="15" t="s">
        <v>140</v>
      </c>
      <c r="C102" s="13"/>
      <c r="D102" s="13"/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</row>
    <row r="103" spans="1:12" s="5" customFormat="1" ht="37.5" x14ac:dyDescent="0.25">
      <c r="A103" s="50">
        <f t="shared" si="4"/>
        <v>94</v>
      </c>
      <c r="B103" s="15" t="s">
        <v>141</v>
      </c>
      <c r="C103" s="13"/>
      <c r="D103" s="13"/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</row>
    <row r="104" spans="1:12" s="5" customFormat="1" ht="37.5" x14ac:dyDescent="0.25">
      <c r="A104" s="50">
        <f t="shared" si="4"/>
        <v>95</v>
      </c>
      <c r="B104" s="15" t="s">
        <v>142</v>
      </c>
      <c r="C104" s="13"/>
      <c r="D104" s="13"/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</row>
    <row r="105" spans="1:12" s="5" customFormat="1" ht="56.25" x14ac:dyDescent="0.25">
      <c r="A105" s="50">
        <f t="shared" si="4"/>
        <v>96</v>
      </c>
      <c r="B105" s="15" t="s">
        <v>143</v>
      </c>
      <c r="C105" s="13"/>
      <c r="D105" s="13"/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</row>
    <row r="106" spans="1:12" s="5" customFormat="1" ht="37.5" x14ac:dyDescent="0.25">
      <c r="A106" s="50">
        <f t="shared" si="4"/>
        <v>97</v>
      </c>
      <c r="B106" s="15" t="s">
        <v>144</v>
      </c>
      <c r="C106" s="13"/>
      <c r="D106" s="13"/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</row>
    <row r="107" spans="1:12" s="5" customFormat="1" ht="37.5" x14ac:dyDescent="0.25">
      <c r="A107" s="50">
        <f t="shared" si="4"/>
        <v>98</v>
      </c>
      <c r="B107" s="15" t="s">
        <v>145</v>
      </c>
      <c r="C107" s="13"/>
      <c r="D107" s="13"/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</row>
    <row r="108" spans="1:12" s="5" customFormat="1" ht="56.25" x14ac:dyDescent="0.25">
      <c r="A108" s="50">
        <f t="shared" si="4"/>
        <v>99</v>
      </c>
      <c r="B108" s="15" t="s">
        <v>146</v>
      </c>
      <c r="C108" s="13"/>
      <c r="D108" s="13"/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</row>
    <row r="109" spans="1:12" s="5" customFormat="1" x14ac:dyDescent="0.25">
      <c r="A109" s="50">
        <f t="shared" si="4"/>
        <v>100</v>
      </c>
      <c r="B109" s="15" t="s">
        <v>147</v>
      </c>
      <c r="C109" s="13"/>
      <c r="D109" s="13"/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</row>
    <row r="110" spans="1:12" s="5" customFormat="1" ht="37.5" x14ac:dyDescent="0.25">
      <c r="A110" s="50">
        <f t="shared" si="4"/>
        <v>101</v>
      </c>
      <c r="B110" s="15" t="s">
        <v>148</v>
      </c>
      <c r="C110" s="13"/>
      <c r="D110" s="13"/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</row>
    <row r="111" spans="1:12" s="5" customFormat="1" ht="37.5" x14ac:dyDescent="0.25">
      <c r="A111" s="50">
        <f t="shared" si="4"/>
        <v>102</v>
      </c>
      <c r="B111" s="15" t="s">
        <v>149</v>
      </c>
      <c r="C111" s="13"/>
      <c r="D111" s="13"/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</row>
    <row r="112" spans="1:12" s="5" customFormat="1" ht="37.5" x14ac:dyDescent="0.25">
      <c r="A112" s="50">
        <f t="shared" si="4"/>
        <v>103</v>
      </c>
      <c r="B112" s="15" t="s">
        <v>150</v>
      </c>
      <c r="C112" s="13"/>
      <c r="D112" s="13"/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</row>
    <row r="113" spans="1:12" s="5" customFormat="1" ht="37.5" x14ac:dyDescent="0.25">
      <c r="A113" s="50">
        <f t="shared" si="4"/>
        <v>104</v>
      </c>
      <c r="B113" s="15" t="s">
        <v>151</v>
      </c>
      <c r="C113" s="13"/>
      <c r="D113" s="13"/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</row>
    <row r="114" spans="1:12" s="5" customFormat="1" ht="37.5" x14ac:dyDescent="0.25">
      <c r="A114" s="50">
        <f t="shared" si="4"/>
        <v>105</v>
      </c>
      <c r="B114" s="15" t="s">
        <v>152</v>
      </c>
      <c r="C114" s="13"/>
      <c r="D114" s="13"/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</row>
    <row r="115" spans="1:12" s="5" customFormat="1" x14ac:dyDescent="0.25">
      <c r="A115" s="50">
        <f t="shared" si="4"/>
        <v>106</v>
      </c>
      <c r="B115" s="15" t="s">
        <v>153</v>
      </c>
      <c r="C115" s="13"/>
      <c r="D115" s="13"/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</row>
    <row r="116" spans="1:12" s="5" customFormat="1" ht="37.5" x14ac:dyDescent="0.25">
      <c r="A116" s="50">
        <f t="shared" si="4"/>
        <v>107</v>
      </c>
      <c r="B116" s="15" t="s">
        <v>154</v>
      </c>
      <c r="C116" s="13"/>
      <c r="D116" s="13"/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</row>
    <row r="117" spans="1:12" s="38" customFormat="1" x14ac:dyDescent="0.25">
      <c r="A117" s="19"/>
      <c r="B117" s="19" t="s">
        <v>155</v>
      </c>
      <c r="C117" s="20">
        <v>0</v>
      </c>
      <c r="D117" s="20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</row>
    <row r="118" spans="1:12" s="5" customFormat="1" ht="37.5" x14ac:dyDescent="0.25">
      <c r="A118" s="17">
        <f>A116+1</f>
        <v>108</v>
      </c>
      <c r="B118" s="15" t="s">
        <v>156</v>
      </c>
      <c r="C118" s="13"/>
      <c r="D118" s="13"/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</row>
    <row r="119" spans="1:12" s="5" customFormat="1" x14ac:dyDescent="0.25">
      <c r="A119" s="50">
        <f>A118+1</f>
        <v>109</v>
      </c>
      <c r="B119" s="15" t="s">
        <v>157</v>
      </c>
      <c r="C119" s="13">
        <v>2101</v>
      </c>
      <c r="D119" s="13"/>
      <c r="E119" s="13">
        <v>525</v>
      </c>
      <c r="F119" s="13">
        <v>0</v>
      </c>
      <c r="G119" s="13">
        <v>525</v>
      </c>
      <c r="H119" s="13">
        <v>0</v>
      </c>
      <c r="I119" s="13">
        <v>525</v>
      </c>
      <c r="J119" s="13">
        <v>0</v>
      </c>
      <c r="K119" s="13">
        <v>526</v>
      </c>
      <c r="L119" s="13">
        <v>0</v>
      </c>
    </row>
    <row r="120" spans="1:12" s="5" customFormat="1" ht="37.5" x14ac:dyDescent="0.25">
      <c r="A120" s="50">
        <f>A119+1</f>
        <v>110</v>
      </c>
      <c r="B120" s="15" t="s">
        <v>158</v>
      </c>
      <c r="C120" s="13"/>
      <c r="D120" s="13"/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</row>
    <row r="121" spans="1:12" s="5" customFormat="1" ht="37.5" x14ac:dyDescent="0.25">
      <c r="A121" s="50">
        <f>A120+1</f>
        <v>111</v>
      </c>
      <c r="B121" s="15" t="s">
        <v>159</v>
      </c>
      <c r="C121" s="13"/>
      <c r="D121" s="13"/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</row>
    <row r="122" spans="1:12" s="38" customFormat="1" x14ac:dyDescent="0.25">
      <c r="A122" s="23"/>
      <c r="B122" s="23" t="s">
        <v>160</v>
      </c>
      <c r="C122" s="20">
        <v>2101</v>
      </c>
      <c r="D122" s="20">
        <v>0</v>
      </c>
      <c r="E122" s="20">
        <v>525</v>
      </c>
      <c r="F122" s="20">
        <v>0</v>
      </c>
      <c r="G122" s="20">
        <v>525</v>
      </c>
      <c r="H122" s="20">
        <v>0</v>
      </c>
      <c r="I122" s="20">
        <v>525</v>
      </c>
      <c r="J122" s="20">
        <v>0</v>
      </c>
      <c r="K122" s="20">
        <v>526</v>
      </c>
      <c r="L122" s="20">
        <v>0</v>
      </c>
    </row>
    <row r="123" spans="1:12" s="5" customFormat="1" ht="93.75" x14ac:dyDescent="0.25">
      <c r="A123" s="17">
        <f>A121+1</f>
        <v>112</v>
      </c>
      <c r="B123" s="15" t="s">
        <v>162</v>
      </c>
      <c r="C123" s="13"/>
      <c r="D123" s="13"/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</row>
    <row r="124" spans="1:12" s="5" customFormat="1" ht="75" x14ac:dyDescent="0.25">
      <c r="A124" s="17">
        <f>A123+1</f>
        <v>113</v>
      </c>
      <c r="B124" s="15" t="s">
        <v>163</v>
      </c>
      <c r="C124" s="13"/>
      <c r="D124" s="13"/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</row>
    <row r="125" spans="1:12" s="5" customFormat="1" ht="75" x14ac:dyDescent="0.25">
      <c r="A125" s="17">
        <f>A124+1</f>
        <v>114</v>
      </c>
      <c r="B125" s="15" t="s">
        <v>164</v>
      </c>
      <c r="C125" s="13"/>
      <c r="D125" s="13"/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</row>
    <row r="126" spans="1:12" s="38" customFormat="1" x14ac:dyDescent="0.25">
      <c r="A126" s="19"/>
      <c r="B126" s="19" t="s">
        <v>165</v>
      </c>
      <c r="C126" s="20">
        <v>0</v>
      </c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</row>
    <row r="127" spans="1:12" s="5" customFormat="1" ht="37.5" x14ac:dyDescent="0.25">
      <c r="A127" s="50">
        <f>A125+1</f>
        <v>115</v>
      </c>
      <c r="B127" s="24" t="s">
        <v>161</v>
      </c>
      <c r="C127" s="13"/>
      <c r="D127" s="13"/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</row>
    <row r="128" spans="1:12" s="5" customFormat="1" ht="56.25" x14ac:dyDescent="0.25">
      <c r="A128" s="17">
        <f>A127+1</f>
        <v>116</v>
      </c>
      <c r="B128" s="25" t="s">
        <v>166</v>
      </c>
      <c r="C128" s="13"/>
      <c r="D128" s="13"/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</row>
    <row r="129" spans="1:12" s="5" customFormat="1" x14ac:dyDescent="0.25">
      <c r="A129" s="17">
        <f>A128+1</f>
        <v>117</v>
      </c>
      <c r="B129" s="15" t="s">
        <v>167</v>
      </c>
      <c r="C129" s="13"/>
      <c r="D129" s="13"/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</row>
    <row r="130" spans="1:12" s="5" customFormat="1" x14ac:dyDescent="0.25">
      <c r="A130" s="17">
        <f t="shared" ref="A130:A193" si="5">A129+1</f>
        <v>118</v>
      </c>
      <c r="B130" s="15" t="s">
        <v>168</v>
      </c>
      <c r="C130" s="13"/>
      <c r="D130" s="13"/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</row>
    <row r="131" spans="1:12" s="5" customFormat="1" ht="37.5" x14ac:dyDescent="0.25">
      <c r="A131" s="17">
        <f t="shared" si="5"/>
        <v>119</v>
      </c>
      <c r="B131" s="15" t="s">
        <v>169</v>
      </c>
      <c r="C131" s="13"/>
      <c r="D131" s="13"/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</row>
    <row r="132" spans="1:12" s="5" customFormat="1" ht="37.5" x14ac:dyDescent="0.25">
      <c r="A132" s="17">
        <f t="shared" si="5"/>
        <v>120</v>
      </c>
      <c r="B132" s="15" t="s">
        <v>170</v>
      </c>
      <c r="C132" s="13"/>
      <c r="D132" s="13"/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</row>
    <row r="133" spans="1:12" s="5" customFormat="1" x14ac:dyDescent="0.25">
      <c r="A133" s="17">
        <f t="shared" si="5"/>
        <v>121</v>
      </c>
      <c r="B133" s="15" t="s">
        <v>171</v>
      </c>
      <c r="C133" s="13"/>
      <c r="D133" s="13"/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</row>
    <row r="134" spans="1:12" s="5" customFormat="1" x14ac:dyDescent="0.25">
      <c r="A134" s="17">
        <f t="shared" si="5"/>
        <v>122</v>
      </c>
      <c r="B134" s="15" t="s">
        <v>172</v>
      </c>
      <c r="C134" s="13"/>
      <c r="D134" s="13"/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</row>
    <row r="135" spans="1:12" s="5" customFormat="1" x14ac:dyDescent="0.25">
      <c r="A135" s="17">
        <f t="shared" si="5"/>
        <v>123</v>
      </c>
      <c r="B135" s="15" t="s">
        <v>173</v>
      </c>
      <c r="C135" s="13"/>
      <c r="D135" s="13"/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</row>
    <row r="136" spans="1:12" s="5" customFormat="1" ht="37.5" x14ac:dyDescent="0.25">
      <c r="A136" s="17">
        <f t="shared" si="5"/>
        <v>124</v>
      </c>
      <c r="B136" s="15" t="s">
        <v>174</v>
      </c>
      <c r="C136" s="13"/>
      <c r="D136" s="13"/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</row>
    <row r="137" spans="1:12" s="5" customFormat="1" x14ac:dyDescent="0.25">
      <c r="A137" s="17">
        <f t="shared" si="5"/>
        <v>125</v>
      </c>
      <c r="B137" s="15" t="s">
        <v>175</v>
      </c>
      <c r="C137" s="13"/>
      <c r="D137" s="13"/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</row>
    <row r="138" spans="1:12" s="5" customFormat="1" ht="37.5" x14ac:dyDescent="0.25">
      <c r="A138" s="17">
        <f t="shared" si="5"/>
        <v>126</v>
      </c>
      <c r="B138" s="15" t="s">
        <v>176</v>
      </c>
      <c r="C138" s="13"/>
      <c r="D138" s="13"/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</row>
    <row r="139" spans="1:12" s="5" customFormat="1" ht="37.5" x14ac:dyDescent="0.25">
      <c r="A139" s="17">
        <f t="shared" si="5"/>
        <v>127</v>
      </c>
      <c r="B139" s="15" t="s">
        <v>177</v>
      </c>
      <c r="C139" s="13"/>
      <c r="D139" s="13"/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</row>
    <row r="140" spans="1:12" s="5" customFormat="1" ht="37.5" x14ac:dyDescent="0.25">
      <c r="A140" s="17">
        <f t="shared" si="5"/>
        <v>128</v>
      </c>
      <c r="B140" s="15" t="s">
        <v>178</v>
      </c>
      <c r="C140" s="13"/>
      <c r="D140" s="13"/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</row>
    <row r="141" spans="1:12" s="5" customFormat="1" x14ac:dyDescent="0.25">
      <c r="A141" s="17">
        <f t="shared" si="5"/>
        <v>129</v>
      </c>
      <c r="B141" s="15" t="s">
        <v>179</v>
      </c>
      <c r="C141" s="13"/>
      <c r="D141" s="13"/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</row>
    <row r="142" spans="1:12" s="5" customFormat="1" ht="37.5" x14ac:dyDescent="0.25">
      <c r="A142" s="17">
        <f t="shared" si="5"/>
        <v>130</v>
      </c>
      <c r="B142" s="15" t="s">
        <v>180</v>
      </c>
      <c r="C142" s="13"/>
      <c r="D142" s="13"/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</row>
    <row r="143" spans="1:12" s="5" customFormat="1" x14ac:dyDescent="0.25">
      <c r="A143" s="17">
        <f t="shared" si="5"/>
        <v>131</v>
      </c>
      <c r="B143" s="15" t="s">
        <v>181</v>
      </c>
      <c r="C143" s="13"/>
      <c r="D143" s="13"/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</row>
    <row r="144" spans="1:12" s="5" customFormat="1" x14ac:dyDescent="0.25">
      <c r="A144" s="17">
        <f t="shared" si="5"/>
        <v>132</v>
      </c>
      <c r="B144" s="15" t="s">
        <v>182</v>
      </c>
      <c r="C144" s="13"/>
      <c r="D144" s="13"/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</row>
    <row r="145" spans="1:12" s="5" customFormat="1" x14ac:dyDescent="0.25">
      <c r="A145" s="17">
        <f t="shared" si="5"/>
        <v>133</v>
      </c>
      <c r="B145" s="15" t="s">
        <v>183</v>
      </c>
      <c r="C145" s="13"/>
      <c r="D145" s="13"/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</row>
    <row r="146" spans="1:12" s="5" customFormat="1" x14ac:dyDescent="0.25">
      <c r="A146" s="17">
        <f t="shared" si="5"/>
        <v>134</v>
      </c>
      <c r="B146" s="15" t="s">
        <v>184</v>
      </c>
      <c r="C146" s="13"/>
      <c r="D146" s="13"/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</row>
    <row r="147" spans="1:12" s="5" customFormat="1" x14ac:dyDescent="0.25">
      <c r="A147" s="17">
        <f t="shared" si="5"/>
        <v>135</v>
      </c>
      <c r="B147" s="15" t="s">
        <v>185</v>
      </c>
      <c r="C147" s="13"/>
      <c r="D147" s="13"/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</row>
    <row r="148" spans="1:12" s="5" customFormat="1" ht="37.5" x14ac:dyDescent="0.25">
      <c r="A148" s="17">
        <f t="shared" si="5"/>
        <v>136</v>
      </c>
      <c r="B148" s="15" t="s">
        <v>186</v>
      </c>
      <c r="C148" s="13"/>
      <c r="D148" s="13"/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</row>
    <row r="149" spans="1:12" s="5" customFormat="1" ht="37.5" x14ac:dyDescent="0.25">
      <c r="A149" s="17">
        <f t="shared" si="5"/>
        <v>137</v>
      </c>
      <c r="B149" s="15" t="s">
        <v>187</v>
      </c>
      <c r="C149" s="13"/>
      <c r="D149" s="13"/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</row>
    <row r="150" spans="1:12" s="5" customFormat="1" ht="37.5" x14ac:dyDescent="0.25">
      <c r="A150" s="17">
        <f t="shared" si="5"/>
        <v>138</v>
      </c>
      <c r="B150" s="15" t="s">
        <v>188</v>
      </c>
      <c r="C150" s="13"/>
      <c r="D150" s="13"/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</row>
    <row r="151" spans="1:12" s="5" customFormat="1" x14ac:dyDescent="0.25">
      <c r="A151" s="17">
        <f t="shared" si="5"/>
        <v>139</v>
      </c>
      <c r="B151" s="15" t="s">
        <v>189</v>
      </c>
      <c r="C151" s="13"/>
      <c r="D151" s="13"/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</row>
    <row r="152" spans="1:12" s="5" customFormat="1" x14ac:dyDescent="0.25">
      <c r="A152" s="17">
        <f t="shared" si="5"/>
        <v>140</v>
      </c>
      <c r="B152" s="15" t="s">
        <v>190</v>
      </c>
      <c r="C152" s="13"/>
      <c r="D152" s="13"/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</row>
    <row r="153" spans="1:12" s="5" customFormat="1" x14ac:dyDescent="0.25">
      <c r="A153" s="17">
        <f t="shared" si="5"/>
        <v>141</v>
      </c>
      <c r="B153" s="15" t="s">
        <v>191</v>
      </c>
      <c r="C153" s="13"/>
      <c r="D153" s="13"/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</row>
    <row r="154" spans="1:12" s="5" customFormat="1" x14ac:dyDescent="0.25">
      <c r="A154" s="17">
        <f t="shared" si="5"/>
        <v>142</v>
      </c>
      <c r="B154" s="15" t="s">
        <v>192</v>
      </c>
      <c r="C154" s="13"/>
      <c r="D154" s="13"/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</row>
    <row r="155" spans="1:12" s="5" customFormat="1" x14ac:dyDescent="0.25">
      <c r="A155" s="17">
        <f t="shared" si="5"/>
        <v>143</v>
      </c>
      <c r="B155" s="15" t="s">
        <v>193</v>
      </c>
      <c r="C155" s="13"/>
      <c r="D155" s="13"/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</row>
    <row r="156" spans="1:12" s="5" customFormat="1" x14ac:dyDescent="0.25">
      <c r="A156" s="17">
        <f t="shared" si="5"/>
        <v>144</v>
      </c>
      <c r="B156" s="15" t="s">
        <v>194</v>
      </c>
      <c r="C156" s="13"/>
      <c r="D156" s="13"/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</row>
    <row r="157" spans="1:12" s="5" customFormat="1" x14ac:dyDescent="0.25">
      <c r="A157" s="17">
        <f t="shared" si="5"/>
        <v>145</v>
      </c>
      <c r="B157" s="15" t="s">
        <v>195</v>
      </c>
      <c r="C157" s="13"/>
      <c r="D157" s="13"/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</row>
    <row r="158" spans="1:12" s="5" customFormat="1" x14ac:dyDescent="0.25">
      <c r="A158" s="17">
        <f t="shared" si="5"/>
        <v>146</v>
      </c>
      <c r="B158" s="15" t="s">
        <v>293</v>
      </c>
      <c r="C158" s="13"/>
      <c r="D158" s="13"/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</row>
    <row r="159" spans="1:12" s="5" customFormat="1" x14ac:dyDescent="0.25">
      <c r="A159" s="17">
        <f t="shared" si="5"/>
        <v>147</v>
      </c>
      <c r="B159" s="15" t="s">
        <v>196</v>
      </c>
      <c r="C159" s="13"/>
      <c r="D159" s="13"/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</row>
    <row r="160" spans="1:12" s="5" customFormat="1" x14ac:dyDescent="0.25">
      <c r="A160" s="17">
        <f t="shared" si="5"/>
        <v>148</v>
      </c>
      <c r="B160" s="15" t="s">
        <v>197</v>
      </c>
      <c r="C160" s="13"/>
      <c r="D160" s="13"/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</row>
    <row r="161" spans="1:12" s="5" customFormat="1" x14ac:dyDescent="0.25">
      <c r="A161" s="17">
        <f t="shared" si="5"/>
        <v>149</v>
      </c>
      <c r="B161" s="15" t="s">
        <v>198</v>
      </c>
      <c r="C161" s="13"/>
      <c r="D161" s="13"/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</row>
    <row r="162" spans="1:12" s="5" customFormat="1" x14ac:dyDescent="0.25">
      <c r="A162" s="17">
        <f t="shared" si="5"/>
        <v>150</v>
      </c>
      <c r="B162" s="15" t="s">
        <v>199</v>
      </c>
      <c r="C162" s="13"/>
      <c r="D162" s="13"/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</row>
    <row r="163" spans="1:12" s="5" customFormat="1" x14ac:dyDescent="0.25">
      <c r="A163" s="17">
        <f t="shared" si="5"/>
        <v>151</v>
      </c>
      <c r="B163" s="15" t="s">
        <v>200</v>
      </c>
      <c r="C163" s="13"/>
      <c r="D163" s="13"/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</row>
    <row r="164" spans="1:12" s="5" customFormat="1" x14ac:dyDescent="0.25">
      <c r="A164" s="17">
        <f t="shared" si="5"/>
        <v>152</v>
      </c>
      <c r="B164" s="15" t="s">
        <v>201</v>
      </c>
      <c r="C164" s="13"/>
      <c r="D164" s="13"/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</row>
    <row r="165" spans="1:12" s="5" customFormat="1" x14ac:dyDescent="0.25">
      <c r="A165" s="17">
        <f t="shared" si="5"/>
        <v>153</v>
      </c>
      <c r="B165" s="15" t="s">
        <v>202</v>
      </c>
      <c r="C165" s="13"/>
      <c r="D165" s="13"/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</row>
    <row r="166" spans="1:12" s="5" customFormat="1" x14ac:dyDescent="0.25">
      <c r="A166" s="17">
        <f t="shared" si="5"/>
        <v>154</v>
      </c>
      <c r="B166" s="15" t="s">
        <v>203</v>
      </c>
      <c r="C166" s="13"/>
      <c r="D166" s="13"/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</row>
    <row r="167" spans="1:12" s="5" customFormat="1" x14ac:dyDescent="0.25">
      <c r="A167" s="17">
        <f t="shared" si="5"/>
        <v>155</v>
      </c>
      <c r="B167" s="15" t="s">
        <v>204</v>
      </c>
      <c r="C167" s="13"/>
      <c r="D167" s="13"/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</row>
    <row r="168" spans="1:12" s="5" customFormat="1" x14ac:dyDescent="0.25">
      <c r="A168" s="17">
        <f t="shared" si="5"/>
        <v>156</v>
      </c>
      <c r="B168" s="15" t="s">
        <v>205</v>
      </c>
      <c r="C168" s="13"/>
      <c r="D168" s="13"/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</row>
    <row r="169" spans="1:12" s="5" customFormat="1" x14ac:dyDescent="0.25">
      <c r="A169" s="17">
        <f t="shared" si="5"/>
        <v>157</v>
      </c>
      <c r="B169" s="15" t="s">
        <v>206</v>
      </c>
      <c r="C169" s="13"/>
      <c r="D169" s="13"/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</row>
    <row r="170" spans="1:12" s="5" customFormat="1" x14ac:dyDescent="0.25">
      <c r="A170" s="17">
        <f t="shared" si="5"/>
        <v>158</v>
      </c>
      <c r="B170" s="15" t="s">
        <v>207</v>
      </c>
      <c r="C170" s="13"/>
      <c r="D170" s="13"/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</row>
    <row r="171" spans="1:12" s="5" customFormat="1" ht="37.5" x14ac:dyDescent="0.25">
      <c r="A171" s="17">
        <f t="shared" si="5"/>
        <v>159</v>
      </c>
      <c r="B171" s="15" t="s">
        <v>208</v>
      </c>
      <c r="C171" s="13"/>
      <c r="D171" s="13"/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</row>
    <row r="172" spans="1:12" s="5" customFormat="1" x14ac:dyDescent="0.25">
      <c r="A172" s="17">
        <f t="shared" si="5"/>
        <v>160</v>
      </c>
      <c r="B172" s="15" t="s">
        <v>209</v>
      </c>
      <c r="C172" s="13"/>
      <c r="D172" s="13"/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</row>
    <row r="173" spans="1:12" s="5" customFormat="1" x14ac:dyDescent="0.25">
      <c r="A173" s="17">
        <f t="shared" si="5"/>
        <v>161</v>
      </c>
      <c r="B173" s="15" t="s">
        <v>210</v>
      </c>
      <c r="C173" s="13"/>
      <c r="D173" s="13"/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</row>
    <row r="174" spans="1:12" s="5" customFormat="1" x14ac:dyDescent="0.25">
      <c r="A174" s="17">
        <f t="shared" si="5"/>
        <v>162</v>
      </c>
      <c r="B174" s="15" t="s">
        <v>211</v>
      </c>
      <c r="C174" s="13"/>
      <c r="D174" s="13"/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</row>
    <row r="175" spans="1:12" s="5" customFormat="1" x14ac:dyDescent="0.25">
      <c r="A175" s="17">
        <f t="shared" si="5"/>
        <v>163</v>
      </c>
      <c r="B175" s="15" t="s">
        <v>212</v>
      </c>
      <c r="C175" s="13"/>
      <c r="D175" s="13"/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</row>
    <row r="176" spans="1:12" s="5" customFormat="1" x14ac:dyDescent="0.25">
      <c r="A176" s="17">
        <f t="shared" si="5"/>
        <v>164</v>
      </c>
      <c r="B176" s="15" t="s">
        <v>213</v>
      </c>
      <c r="C176" s="13"/>
      <c r="D176" s="13"/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</row>
    <row r="177" spans="1:12" s="5" customFormat="1" x14ac:dyDescent="0.25">
      <c r="A177" s="17">
        <f t="shared" si="5"/>
        <v>165</v>
      </c>
      <c r="B177" s="15" t="s">
        <v>214</v>
      </c>
      <c r="C177" s="13"/>
      <c r="D177" s="13"/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</row>
    <row r="178" spans="1:12" s="5" customFormat="1" x14ac:dyDescent="0.25">
      <c r="A178" s="17">
        <f t="shared" si="5"/>
        <v>166</v>
      </c>
      <c r="B178" s="15" t="s">
        <v>215</v>
      </c>
      <c r="C178" s="13"/>
      <c r="D178" s="13"/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</row>
    <row r="179" spans="1:12" s="5" customFormat="1" x14ac:dyDescent="0.25">
      <c r="A179" s="17">
        <f t="shared" si="5"/>
        <v>167</v>
      </c>
      <c r="B179" s="15" t="s">
        <v>216</v>
      </c>
      <c r="C179" s="13"/>
      <c r="D179" s="13"/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</row>
    <row r="180" spans="1:12" s="5" customFormat="1" x14ac:dyDescent="0.25">
      <c r="A180" s="17">
        <f t="shared" si="5"/>
        <v>168</v>
      </c>
      <c r="B180" s="15" t="s">
        <v>217</v>
      </c>
      <c r="C180" s="13"/>
      <c r="D180" s="13"/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</row>
    <row r="181" spans="1:12" s="5" customFormat="1" x14ac:dyDescent="0.25">
      <c r="A181" s="17">
        <f t="shared" si="5"/>
        <v>169</v>
      </c>
      <c r="B181" s="15" t="s">
        <v>218</v>
      </c>
      <c r="C181" s="13"/>
      <c r="D181" s="13"/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</row>
    <row r="182" spans="1:12" s="5" customFormat="1" x14ac:dyDescent="0.25">
      <c r="A182" s="17">
        <f t="shared" si="5"/>
        <v>170</v>
      </c>
      <c r="B182" s="15" t="s">
        <v>219</v>
      </c>
      <c r="C182" s="13"/>
      <c r="D182" s="13"/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</row>
    <row r="183" spans="1:12" s="5" customFormat="1" ht="37.5" x14ac:dyDescent="0.25">
      <c r="A183" s="17">
        <f t="shared" si="5"/>
        <v>171</v>
      </c>
      <c r="B183" s="25" t="s">
        <v>220</v>
      </c>
      <c r="C183" s="13"/>
      <c r="D183" s="13"/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</row>
    <row r="184" spans="1:12" s="5" customFormat="1" ht="37.5" x14ac:dyDescent="0.25">
      <c r="A184" s="17">
        <f t="shared" si="5"/>
        <v>172</v>
      </c>
      <c r="B184" s="25" t="s">
        <v>221</v>
      </c>
      <c r="C184" s="13"/>
      <c r="D184" s="13"/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</row>
    <row r="185" spans="1:12" s="5" customFormat="1" x14ac:dyDescent="0.25">
      <c r="A185" s="17">
        <f t="shared" si="5"/>
        <v>173</v>
      </c>
      <c r="B185" s="25" t="s">
        <v>222</v>
      </c>
      <c r="C185" s="13"/>
      <c r="D185" s="13"/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</row>
    <row r="186" spans="1:12" s="5" customFormat="1" x14ac:dyDescent="0.25">
      <c r="A186" s="17">
        <f t="shared" si="5"/>
        <v>174</v>
      </c>
      <c r="B186" s="15" t="s">
        <v>223</v>
      </c>
      <c r="C186" s="13"/>
      <c r="D186" s="13"/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</row>
    <row r="187" spans="1:12" s="5" customFormat="1" x14ac:dyDescent="0.25">
      <c r="A187" s="17">
        <f t="shared" si="5"/>
        <v>175</v>
      </c>
      <c r="B187" s="15" t="s">
        <v>224</v>
      </c>
      <c r="C187" s="13"/>
      <c r="D187" s="13"/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</row>
    <row r="188" spans="1:12" s="5" customFormat="1" x14ac:dyDescent="0.25">
      <c r="A188" s="17">
        <f t="shared" si="5"/>
        <v>176</v>
      </c>
      <c r="B188" s="15" t="s">
        <v>225</v>
      </c>
      <c r="C188" s="13"/>
      <c r="D188" s="13"/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</row>
    <row r="189" spans="1:12" s="5" customFormat="1" x14ac:dyDescent="0.25">
      <c r="A189" s="17">
        <f t="shared" si="5"/>
        <v>177</v>
      </c>
      <c r="B189" s="15" t="s">
        <v>226</v>
      </c>
      <c r="C189" s="13"/>
      <c r="D189" s="13"/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</row>
    <row r="190" spans="1:12" s="5" customFormat="1" x14ac:dyDescent="0.25">
      <c r="A190" s="17">
        <f t="shared" si="5"/>
        <v>178</v>
      </c>
      <c r="B190" s="15" t="s">
        <v>227</v>
      </c>
      <c r="C190" s="13"/>
      <c r="D190" s="13"/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</row>
    <row r="191" spans="1:12" s="5" customFormat="1" ht="37.5" x14ac:dyDescent="0.25">
      <c r="A191" s="17">
        <f t="shared" si="5"/>
        <v>179</v>
      </c>
      <c r="B191" s="15" t="s">
        <v>228</v>
      </c>
      <c r="C191" s="13"/>
      <c r="D191" s="13"/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</row>
    <row r="192" spans="1:12" s="5" customFormat="1" x14ac:dyDescent="0.25">
      <c r="A192" s="17">
        <f t="shared" si="5"/>
        <v>180</v>
      </c>
      <c r="B192" s="15" t="s">
        <v>229</v>
      </c>
      <c r="C192" s="13"/>
      <c r="D192" s="13"/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</row>
    <row r="193" spans="1:12" s="5" customFormat="1" x14ac:dyDescent="0.25">
      <c r="A193" s="17">
        <f t="shared" si="5"/>
        <v>181</v>
      </c>
      <c r="B193" s="15" t="s">
        <v>230</v>
      </c>
      <c r="C193" s="13"/>
      <c r="D193" s="13"/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</row>
    <row r="194" spans="1:12" s="5" customFormat="1" x14ac:dyDescent="0.25">
      <c r="A194" s="17">
        <f t="shared" ref="A194:A257" si="6">A193+1</f>
        <v>182</v>
      </c>
      <c r="B194" s="15" t="s">
        <v>231</v>
      </c>
      <c r="C194" s="13"/>
      <c r="D194" s="13"/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</row>
    <row r="195" spans="1:12" s="5" customFormat="1" x14ac:dyDescent="0.25">
      <c r="A195" s="17">
        <f t="shared" si="6"/>
        <v>183</v>
      </c>
      <c r="B195" s="15" t="s">
        <v>232</v>
      </c>
      <c r="C195" s="13"/>
      <c r="D195" s="13"/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</row>
    <row r="196" spans="1:12" s="5" customFormat="1" x14ac:dyDescent="0.25">
      <c r="A196" s="17">
        <f t="shared" si="6"/>
        <v>184</v>
      </c>
      <c r="B196" s="15" t="s">
        <v>233</v>
      </c>
      <c r="C196" s="13"/>
      <c r="D196" s="13"/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</row>
    <row r="197" spans="1:12" s="5" customFormat="1" ht="37.5" x14ac:dyDescent="0.25">
      <c r="A197" s="17">
        <f t="shared" si="6"/>
        <v>185</v>
      </c>
      <c r="B197" s="15" t="s">
        <v>234</v>
      </c>
      <c r="C197" s="13"/>
      <c r="D197" s="13"/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</row>
    <row r="198" spans="1:12" s="5" customFormat="1" x14ac:dyDescent="0.25">
      <c r="A198" s="17">
        <f t="shared" si="6"/>
        <v>186</v>
      </c>
      <c r="B198" s="15" t="s">
        <v>235</v>
      </c>
      <c r="C198" s="13"/>
      <c r="D198" s="13"/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</row>
    <row r="199" spans="1:12" s="5" customFormat="1" x14ac:dyDescent="0.25">
      <c r="A199" s="17">
        <f t="shared" si="6"/>
        <v>187</v>
      </c>
      <c r="B199" s="15" t="s">
        <v>236</v>
      </c>
      <c r="C199" s="13"/>
      <c r="D199" s="13"/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</row>
    <row r="200" spans="1:12" s="5" customFormat="1" ht="37.5" x14ac:dyDescent="0.25">
      <c r="A200" s="17">
        <f t="shared" si="6"/>
        <v>188</v>
      </c>
      <c r="B200" s="15" t="s">
        <v>237</v>
      </c>
      <c r="C200" s="13"/>
      <c r="D200" s="13"/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</row>
    <row r="201" spans="1:12" s="5" customFormat="1" x14ac:dyDescent="0.25">
      <c r="A201" s="17">
        <f t="shared" si="6"/>
        <v>189</v>
      </c>
      <c r="B201" s="15" t="s">
        <v>238</v>
      </c>
      <c r="C201" s="13"/>
      <c r="D201" s="13"/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</row>
    <row r="202" spans="1:12" s="5" customFormat="1" x14ac:dyDescent="0.25">
      <c r="A202" s="17">
        <f t="shared" si="6"/>
        <v>190</v>
      </c>
      <c r="B202" s="15" t="s">
        <v>239</v>
      </c>
      <c r="C202" s="13"/>
      <c r="D202" s="13"/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</row>
    <row r="203" spans="1:12" s="5" customFormat="1" x14ac:dyDescent="0.25">
      <c r="A203" s="17">
        <f t="shared" si="6"/>
        <v>191</v>
      </c>
      <c r="B203" s="15" t="s">
        <v>240</v>
      </c>
      <c r="C203" s="13"/>
      <c r="D203" s="13"/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</row>
    <row r="204" spans="1:12" s="5" customFormat="1" x14ac:dyDescent="0.25">
      <c r="A204" s="17">
        <f t="shared" si="6"/>
        <v>192</v>
      </c>
      <c r="B204" s="15" t="s">
        <v>241</v>
      </c>
      <c r="C204" s="13"/>
      <c r="D204" s="13"/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</row>
    <row r="205" spans="1:12" s="5" customFormat="1" x14ac:dyDescent="0.25">
      <c r="A205" s="17">
        <f t="shared" si="6"/>
        <v>193</v>
      </c>
      <c r="B205" s="15" t="s">
        <v>242</v>
      </c>
      <c r="C205" s="13"/>
      <c r="D205" s="13"/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</row>
    <row r="206" spans="1:12" s="5" customFormat="1" x14ac:dyDescent="0.25">
      <c r="A206" s="17">
        <f t="shared" si="6"/>
        <v>194</v>
      </c>
      <c r="B206" s="15" t="s">
        <v>243</v>
      </c>
      <c r="C206" s="13"/>
      <c r="D206" s="13"/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</row>
    <row r="207" spans="1:12" s="5" customFormat="1" x14ac:dyDescent="0.25">
      <c r="A207" s="17">
        <f t="shared" si="6"/>
        <v>195</v>
      </c>
      <c r="B207" s="15" t="s">
        <v>244</v>
      </c>
      <c r="C207" s="13"/>
      <c r="D207" s="13"/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</row>
    <row r="208" spans="1:12" s="5" customFormat="1" ht="37.5" x14ac:dyDescent="0.25">
      <c r="A208" s="17">
        <f t="shared" si="6"/>
        <v>196</v>
      </c>
      <c r="B208" s="26" t="s">
        <v>245</v>
      </c>
      <c r="C208" s="13"/>
      <c r="D208" s="13"/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</row>
    <row r="209" spans="1:12" s="5" customFormat="1" x14ac:dyDescent="0.25">
      <c r="A209" s="17">
        <f t="shared" si="6"/>
        <v>197</v>
      </c>
      <c r="B209" s="26" t="s">
        <v>246</v>
      </c>
      <c r="C209" s="13"/>
      <c r="D209" s="13"/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</row>
    <row r="210" spans="1:12" s="5" customFormat="1" x14ac:dyDescent="0.25">
      <c r="A210" s="17">
        <f t="shared" si="6"/>
        <v>198</v>
      </c>
      <c r="B210" s="26" t="s">
        <v>247</v>
      </c>
      <c r="C210" s="13"/>
      <c r="D210" s="13"/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</row>
    <row r="211" spans="1:12" s="5" customFormat="1" x14ac:dyDescent="0.25">
      <c r="A211" s="17">
        <f t="shared" si="6"/>
        <v>199</v>
      </c>
      <c r="B211" s="26" t="s">
        <v>248</v>
      </c>
      <c r="C211" s="13"/>
      <c r="D211" s="13"/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</row>
    <row r="212" spans="1:12" s="5" customFormat="1" x14ac:dyDescent="0.25">
      <c r="A212" s="17">
        <f t="shared" si="6"/>
        <v>200</v>
      </c>
      <c r="B212" s="26" t="s">
        <v>249</v>
      </c>
      <c r="C212" s="13"/>
      <c r="D212" s="13"/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</row>
    <row r="213" spans="1:12" s="5" customFormat="1" x14ac:dyDescent="0.25">
      <c r="A213" s="17">
        <f t="shared" si="6"/>
        <v>201</v>
      </c>
      <c r="B213" s="26" t="s">
        <v>250</v>
      </c>
      <c r="C213" s="13"/>
      <c r="D213" s="13"/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</row>
    <row r="214" spans="1:12" s="5" customFormat="1" ht="37.5" x14ac:dyDescent="0.25">
      <c r="A214" s="17">
        <f t="shared" si="6"/>
        <v>202</v>
      </c>
      <c r="B214" s="26" t="s">
        <v>331</v>
      </c>
      <c r="C214" s="13"/>
      <c r="D214" s="13"/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</row>
    <row r="215" spans="1:12" s="5" customFormat="1" x14ac:dyDescent="0.25">
      <c r="A215" s="17">
        <f t="shared" si="6"/>
        <v>203</v>
      </c>
      <c r="B215" s="26" t="s">
        <v>251</v>
      </c>
      <c r="C215" s="13"/>
      <c r="D215" s="13"/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</row>
    <row r="216" spans="1:12" s="5" customFormat="1" ht="37.5" x14ac:dyDescent="0.25">
      <c r="A216" s="17">
        <f t="shared" si="6"/>
        <v>204</v>
      </c>
      <c r="B216" s="26" t="s">
        <v>252</v>
      </c>
      <c r="C216" s="13"/>
      <c r="D216" s="13"/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</row>
    <row r="217" spans="1:12" s="5" customFormat="1" x14ac:dyDescent="0.25">
      <c r="A217" s="17">
        <f t="shared" si="6"/>
        <v>205</v>
      </c>
      <c r="B217" s="26" t="s">
        <v>253</v>
      </c>
      <c r="C217" s="13"/>
      <c r="D217" s="13"/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</row>
    <row r="218" spans="1:12" s="5" customFormat="1" x14ac:dyDescent="0.25">
      <c r="A218" s="17">
        <f t="shared" si="6"/>
        <v>206</v>
      </c>
      <c r="B218" s="26" t="s">
        <v>254</v>
      </c>
      <c r="C218" s="13"/>
      <c r="D218" s="13"/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</row>
    <row r="219" spans="1:12" s="5" customFormat="1" ht="37.5" x14ac:dyDescent="0.25">
      <c r="A219" s="17">
        <f t="shared" si="6"/>
        <v>207</v>
      </c>
      <c r="B219" s="26" t="s">
        <v>255</v>
      </c>
      <c r="C219" s="13"/>
      <c r="D219" s="13"/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</row>
    <row r="220" spans="1:12" s="5" customFormat="1" x14ac:dyDescent="0.25">
      <c r="A220" s="17">
        <f t="shared" si="6"/>
        <v>208</v>
      </c>
      <c r="B220" s="26" t="s">
        <v>256</v>
      </c>
      <c r="C220" s="13"/>
      <c r="D220" s="13"/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</row>
    <row r="221" spans="1:12" s="5" customFormat="1" x14ac:dyDescent="0.25">
      <c r="A221" s="17">
        <f t="shared" si="6"/>
        <v>209</v>
      </c>
      <c r="B221" s="26" t="s">
        <v>257</v>
      </c>
      <c r="C221" s="13"/>
      <c r="D221" s="13"/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</row>
    <row r="222" spans="1:12" s="5" customFormat="1" x14ac:dyDescent="0.25">
      <c r="A222" s="17">
        <f t="shared" si="6"/>
        <v>210</v>
      </c>
      <c r="B222" s="26" t="s">
        <v>258</v>
      </c>
      <c r="C222" s="13"/>
      <c r="D222" s="13"/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</row>
    <row r="223" spans="1:12" s="5" customFormat="1" x14ac:dyDescent="0.25">
      <c r="A223" s="17">
        <f t="shared" si="6"/>
        <v>211</v>
      </c>
      <c r="B223" s="26" t="s">
        <v>259</v>
      </c>
      <c r="C223" s="13"/>
      <c r="D223" s="13"/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</row>
    <row r="224" spans="1:12" s="5" customFormat="1" x14ac:dyDescent="0.25">
      <c r="A224" s="17">
        <f t="shared" si="6"/>
        <v>212</v>
      </c>
      <c r="B224" s="26" t="s">
        <v>294</v>
      </c>
      <c r="C224" s="13"/>
      <c r="D224" s="13"/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</row>
    <row r="225" spans="1:12" s="5" customFormat="1" x14ac:dyDescent="0.25">
      <c r="A225" s="17">
        <f t="shared" si="6"/>
        <v>213</v>
      </c>
      <c r="B225" s="26" t="s">
        <v>260</v>
      </c>
      <c r="C225" s="13"/>
      <c r="D225" s="13"/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</row>
    <row r="226" spans="1:12" s="5" customFormat="1" x14ac:dyDescent="0.25">
      <c r="A226" s="17">
        <f t="shared" si="6"/>
        <v>214</v>
      </c>
      <c r="B226" s="26" t="s">
        <v>261</v>
      </c>
      <c r="C226" s="13"/>
      <c r="D226" s="13"/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</row>
    <row r="227" spans="1:12" s="5" customFormat="1" x14ac:dyDescent="0.25">
      <c r="A227" s="17">
        <f t="shared" si="6"/>
        <v>215</v>
      </c>
      <c r="B227" s="26" t="s">
        <v>262</v>
      </c>
      <c r="C227" s="13"/>
      <c r="D227" s="13"/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</row>
    <row r="228" spans="1:12" s="5" customFormat="1" ht="37.5" x14ac:dyDescent="0.25">
      <c r="A228" s="17">
        <f t="shared" si="6"/>
        <v>216</v>
      </c>
      <c r="B228" s="26" t="s">
        <v>263</v>
      </c>
      <c r="C228" s="13"/>
      <c r="D228" s="13"/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</row>
    <row r="229" spans="1:12" s="5" customFormat="1" x14ac:dyDescent="0.25">
      <c r="A229" s="17">
        <f t="shared" si="6"/>
        <v>217</v>
      </c>
      <c r="B229" s="26" t="s">
        <v>264</v>
      </c>
      <c r="C229" s="13"/>
      <c r="D229" s="13"/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</row>
    <row r="230" spans="1:12" s="5" customFormat="1" x14ac:dyDescent="0.25">
      <c r="A230" s="17">
        <f t="shared" si="6"/>
        <v>218</v>
      </c>
      <c r="B230" s="15" t="s">
        <v>265</v>
      </c>
      <c r="C230" s="13"/>
      <c r="D230" s="13"/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</row>
    <row r="231" spans="1:12" s="5" customFormat="1" x14ac:dyDescent="0.25">
      <c r="A231" s="17">
        <f t="shared" si="6"/>
        <v>219</v>
      </c>
      <c r="B231" s="15" t="s">
        <v>266</v>
      </c>
      <c r="C231" s="13"/>
      <c r="D231" s="13"/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</row>
    <row r="232" spans="1:12" s="5" customFormat="1" x14ac:dyDescent="0.25">
      <c r="A232" s="17">
        <f t="shared" si="6"/>
        <v>220</v>
      </c>
      <c r="B232" s="15" t="s">
        <v>267</v>
      </c>
      <c r="C232" s="13"/>
      <c r="D232" s="13"/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</row>
    <row r="233" spans="1:12" s="5" customFormat="1" x14ac:dyDescent="0.25">
      <c r="A233" s="17">
        <f t="shared" si="6"/>
        <v>221</v>
      </c>
      <c r="B233" s="15" t="s">
        <v>295</v>
      </c>
      <c r="C233" s="13"/>
      <c r="D233" s="13"/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</row>
    <row r="234" spans="1:12" s="5" customFormat="1" x14ac:dyDescent="0.25">
      <c r="A234" s="17">
        <f t="shared" si="6"/>
        <v>222</v>
      </c>
      <c r="B234" s="15" t="s">
        <v>268</v>
      </c>
      <c r="C234" s="13"/>
      <c r="D234" s="13"/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</row>
    <row r="235" spans="1:12" s="5" customFormat="1" x14ac:dyDescent="0.25">
      <c r="A235" s="17">
        <f t="shared" si="6"/>
        <v>223</v>
      </c>
      <c r="B235" s="15" t="s">
        <v>269</v>
      </c>
      <c r="C235" s="13"/>
      <c r="D235" s="13"/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</row>
    <row r="236" spans="1:12" s="5" customFormat="1" x14ac:dyDescent="0.25">
      <c r="A236" s="17">
        <f t="shared" si="6"/>
        <v>224</v>
      </c>
      <c r="B236" s="15" t="s">
        <v>270</v>
      </c>
      <c r="C236" s="13"/>
      <c r="D236" s="13"/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</row>
    <row r="237" spans="1:12" s="5" customFormat="1" x14ac:dyDescent="0.25">
      <c r="A237" s="17">
        <f t="shared" si="6"/>
        <v>225</v>
      </c>
      <c r="B237" s="15" t="s">
        <v>271</v>
      </c>
      <c r="C237" s="13"/>
      <c r="D237" s="13"/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</row>
    <row r="238" spans="1:12" s="5" customFormat="1" x14ac:dyDescent="0.25">
      <c r="A238" s="17">
        <f t="shared" si="6"/>
        <v>226</v>
      </c>
      <c r="B238" s="15" t="s">
        <v>272</v>
      </c>
      <c r="C238" s="13"/>
      <c r="D238" s="13"/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</row>
    <row r="239" spans="1:12" s="5" customFormat="1" ht="37.5" x14ac:dyDescent="0.25">
      <c r="A239" s="17">
        <f t="shared" si="6"/>
        <v>227</v>
      </c>
      <c r="B239" s="15" t="s">
        <v>273</v>
      </c>
      <c r="C239" s="13"/>
      <c r="D239" s="13"/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</row>
    <row r="240" spans="1:12" s="5" customFormat="1" x14ac:dyDescent="0.25">
      <c r="A240" s="17">
        <f t="shared" si="6"/>
        <v>228</v>
      </c>
      <c r="B240" s="15" t="s">
        <v>274</v>
      </c>
      <c r="C240" s="13"/>
      <c r="D240" s="13"/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</row>
    <row r="241" spans="1:12" s="5" customFormat="1" x14ac:dyDescent="0.25">
      <c r="A241" s="17">
        <f t="shared" si="6"/>
        <v>229</v>
      </c>
      <c r="B241" s="15" t="s">
        <v>275</v>
      </c>
      <c r="C241" s="13"/>
      <c r="D241" s="13"/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</row>
    <row r="242" spans="1:12" s="5" customFormat="1" x14ac:dyDescent="0.25">
      <c r="A242" s="17">
        <f t="shared" si="6"/>
        <v>230</v>
      </c>
      <c r="B242" s="15" t="s">
        <v>276</v>
      </c>
      <c r="C242" s="13"/>
      <c r="D242" s="13"/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</row>
    <row r="243" spans="1:12" s="5" customFormat="1" ht="37.5" x14ac:dyDescent="0.25">
      <c r="A243" s="17">
        <f t="shared" si="6"/>
        <v>231</v>
      </c>
      <c r="B243" s="26" t="s">
        <v>277</v>
      </c>
      <c r="C243" s="13"/>
      <c r="D243" s="13"/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</row>
    <row r="244" spans="1:12" s="5" customFormat="1" x14ac:dyDescent="0.25">
      <c r="A244" s="17">
        <f t="shared" si="6"/>
        <v>232</v>
      </c>
      <c r="B244" s="26" t="s">
        <v>278</v>
      </c>
      <c r="C244" s="13"/>
      <c r="D244" s="13"/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</row>
    <row r="245" spans="1:12" s="5" customFormat="1" ht="56.25" x14ac:dyDescent="0.25">
      <c r="A245" s="17">
        <f t="shared" si="6"/>
        <v>233</v>
      </c>
      <c r="B245" s="26" t="s">
        <v>279</v>
      </c>
      <c r="C245" s="13"/>
      <c r="D245" s="13"/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</row>
    <row r="246" spans="1:12" s="5" customFormat="1" x14ac:dyDescent="0.25">
      <c r="A246" s="17">
        <f t="shared" si="6"/>
        <v>234</v>
      </c>
      <c r="B246" s="26" t="s">
        <v>280</v>
      </c>
      <c r="C246" s="13"/>
      <c r="D246" s="13"/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</row>
    <row r="247" spans="1:12" s="5" customFormat="1" ht="37.5" x14ac:dyDescent="0.25">
      <c r="A247" s="17">
        <f t="shared" si="6"/>
        <v>235</v>
      </c>
      <c r="B247" s="26" t="s">
        <v>281</v>
      </c>
      <c r="C247" s="13"/>
      <c r="D247" s="13"/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</row>
    <row r="248" spans="1:12" s="5" customFormat="1" x14ac:dyDescent="0.25">
      <c r="A248" s="17">
        <f t="shared" si="6"/>
        <v>236</v>
      </c>
      <c r="B248" s="15" t="s">
        <v>282</v>
      </c>
      <c r="C248" s="13"/>
      <c r="D248" s="13"/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</row>
    <row r="249" spans="1:12" s="5" customFormat="1" ht="37.5" x14ac:dyDescent="0.25">
      <c r="A249" s="17">
        <f t="shared" si="6"/>
        <v>237</v>
      </c>
      <c r="B249" s="15" t="s">
        <v>283</v>
      </c>
      <c r="C249" s="13"/>
      <c r="D249" s="13"/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</row>
    <row r="250" spans="1:12" s="5" customFormat="1" x14ac:dyDescent="0.25">
      <c r="A250" s="17">
        <f t="shared" si="6"/>
        <v>238</v>
      </c>
      <c r="B250" s="15" t="s">
        <v>284</v>
      </c>
      <c r="C250" s="13"/>
      <c r="D250" s="13"/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</row>
    <row r="251" spans="1:12" s="5" customFormat="1" ht="37.5" x14ac:dyDescent="0.25">
      <c r="A251" s="17">
        <f t="shared" si="6"/>
        <v>239</v>
      </c>
      <c r="B251" s="26" t="s">
        <v>324</v>
      </c>
      <c r="C251" s="13"/>
      <c r="D251" s="13"/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</row>
    <row r="252" spans="1:12" s="5" customFormat="1" x14ac:dyDescent="0.25">
      <c r="A252" s="17">
        <f t="shared" si="6"/>
        <v>240</v>
      </c>
      <c r="B252" s="15" t="s">
        <v>285</v>
      </c>
      <c r="C252" s="13"/>
      <c r="D252" s="13"/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</row>
    <row r="253" spans="1:12" s="5" customFormat="1" x14ac:dyDescent="0.25">
      <c r="A253" s="17">
        <f t="shared" si="6"/>
        <v>241</v>
      </c>
      <c r="B253" s="26" t="s">
        <v>286</v>
      </c>
      <c r="C253" s="13"/>
      <c r="D253" s="13"/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</row>
    <row r="254" spans="1:12" s="5" customFormat="1" x14ac:dyDescent="0.25">
      <c r="A254" s="17">
        <f t="shared" si="6"/>
        <v>242</v>
      </c>
      <c r="B254" s="26" t="s">
        <v>287</v>
      </c>
      <c r="C254" s="13"/>
      <c r="D254" s="13"/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</row>
    <row r="255" spans="1:12" s="5" customFormat="1" x14ac:dyDescent="0.25">
      <c r="A255" s="17">
        <f t="shared" si="6"/>
        <v>243</v>
      </c>
      <c r="B255" s="15" t="s">
        <v>288</v>
      </c>
      <c r="C255" s="13"/>
      <c r="D255" s="13"/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</row>
    <row r="256" spans="1:12" s="5" customFormat="1" x14ac:dyDescent="0.25">
      <c r="A256" s="17">
        <f t="shared" si="6"/>
        <v>244</v>
      </c>
      <c r="B256" s="15" t="s">
        <v>289</v>
      </c>
      <c r="C256" s="13"/>
      <c r="D256" s="13"/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</row>
    <row r="257" spans="1:12" s="5" customFormat="1" x14ac:dyDescent="0.25">
      <c r="A257" s="17">
        <f t="shared" si="6"/>
        <v>245</v>
      </c>
      <c r="B257" s="15" t="s">
        <v>296</v>
      </c>
      <c r="C257" s="13"/>
      <c r="D257" s="13"/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</row>
    <row r="258" spans="1:12" s="5" customFormat="1" x14ac:dyDescent="0.25">
      <c r="A258" s="17">
        <f t="shared" ref="A258:A280" si="7">A257+1</f>
        <v>246</v>
      </c>
      <c r="B258" s="26" t="s">
        <v>297</v>
      </c>
      <c r="C258" s="13"/>
      <c r="D258" s="13"/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</row>
    <row r="259" spans="1:12" s="5" customFormat="1" ht="37.5" x14ac:dyDescent="0.25">
      <c r="A259" s="17">
        <f t="shared" si="7"/>
        <v>247</v>
      </c>
      <c r="B259" s="15" t="s">
        <v>298</v>
      </c>
      <c r="C259" s="13"/>
      <c r="D259" s="13"/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</row>
    <row r="260" spans="1:12" s="5" customFormat="1" x14ac:dyDescent="0.25">
      <c r="A260" s="17">
        <f t="shared" si="7"/>
        <v>248</v>
      </c>
      <c r="B260" s="26" t="s">
        <v>299</v>
      </c>
      <c r="C260" s="13"/>
      <c r="D260" s="13"/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</row>
    <row r="261" spans="1:12" s="5" customFormat="1" x14ac:dyDescent="0.25">
      <c r="A261" s="17">
        <f t="shared" si="7"/>
        <v>249</v>
      </c>
      <c r="B261" s="26" t="s">
        <v>300</v>
      </c>
      <c r="C261" s="13"/>
      <c r="D261" s="13"/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</row>
    <row r="262" spans="1:12" s="5" customFormat="1" x14ac:dyDescent="0.25">
      <c r="A262" s="17">
        <f t="shared" si="7"/>
        <v>250</v>
      </c>
      <c r="B262" s="15" t="s">
        <v>301</v>
      </c>
      <c r="C262" s="13"/>
      <c r="D262" s="13"/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</row>
    <row r="263" spans="1:12" s="5" customFormat="1" x14ac:dyDescent="0.25">
      <c r="A263" s="17">
        <f t="shared" si="7"/>
        <v>251</v>
      </c>
      <c r="B263" s="15" t="s">
        <v>302</v>
      </c>
      <c r="C263" s="13"/>
      <c r="D263" s="13"/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</row>
    <row r="264" spans="1:12" s="5" customFormat="1" x14ac:dyDescent="0.25">
      <c r="A264" s="17">
        <f t="shared" si="7"/>
        <v>252</v>
      </c>
      <c r="B264" s="26" t="s">
        <v>303</v>
      </c>
      <c r="C264" s="13"/>
      <c r="D264" s="13"/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</row>
    <row r="265" spans="1:12" s="5" customFormat="1" ht="37.5" x14ac:dyDescent="0.25">
      <c r="A265" s="17">
        <f t="shared" si="7"/>
        <v>253</v>
      </c>
      <c r="B265" s="26" t="s">
        <v>304</v>
      </c>
      <c r="C265" s="13"/>
      <c r="D265" s="13"/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</row>
    <row r="266" spans="1:12" s="5" customFormat="1" x14ac:dyDescent="0.25">
      <c r="A266" s="17">
        <f t="shared" si="7"/>
        <v>254</v>
      </c>
      <c r="B266" s="26" t="s">
        <v>305</v>
      </c>
      <c r="C266" s="13"/>
      <c r="D266" s="13"/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</row>
    <row r="267" spans="1:12" s="5" customFormat="1" x14ac:dyDescent="0.25">
      <c r="A267" s="17">
        <f t="shared" si="7"/>
        <v>255</v>
      </c>
      <c r="B267" s="26" t="s">
        <v>306</v>
      </c>
      <c r="C267" s="13"/>
      <c r="D267" s="13"/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</row>
    <row r="268" spans="1:12" s="5" customFormat="1" x14ac:dyDescent="0.25">
      <c r="A268" s="17">
        <f t="shared" si="7"/>
        <v>256</v>
      </c>
      <c r="B268" s="26" t="s">
        <v>307</v>
      </c>
      <c r="C268" s="13"/>
      <c r="D268" s="13"/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</row>
    <row r="269" spans="1:12" s="5" customFormat="1" x14ac:dyDescent="0.25">
      <c r="A269" s="17">
        <f t="shared" si="7"/>
        <v>257</v>
      </c>
      <c r="B269" s="26" t="s">
        <v>308</v>
      </c>
      <c r="C269" s="13"/>
      <c r="D269" s="13"/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</row>
    <row r="270" spans="1:12" s="5" customFormat="1" x14ac:dyDescent="0.25">
      <c r="A270" s="17">
        <f t="shared" si="7"/>
        <v>258</v>
      </c>
      <c r="B270" s="15" t="s">
        <v>309</v>
      </c>
      <c r="C270" s="13"/>
      <c r="D270" s="13"/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</row>
    <row r="271" spans="1:12" s="5" customFormat="1" x14ac:dyDescent="0.25">
      <c r="A271" s="17">
        <f t="shared" si="7"/>
        <v>259</v>
      </c>
      <c r="B271" s="26" t="s">
        <v>310</v>
      </c>
      <c r="C271" s="13"/>
      <c r="D271" s="13"/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</row>
    <row r="272" spans="1:12" s="5" customFormat="1" x14ac:dyDescent="0.25">
      <c r="A272" s="17">
        <f t="shared" si="7"/>
        <v>260</v>
      </c>
      <c r="B272" s="15" t="s">
        <v>311</v>
      </c>
      <c r="C272" s="13"/>
      <c r="D272" s="13"/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</row>
    <row r="273" spans="1:12" s="5" customFormat="1" x14ac:dyDescent="0.25">
      <c r="A273" s="17">
        <f t="shared" si="7"/>
        <v>261</v>
      </c>
      <c r="B273" s="15" t="s">
        <v>312</v>
      </c>
      <c r="C273" s="13"/>
      <c r="D273" s="13"/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</row>
    <row r="274" spans="1:12" s="5" customFormat="1" x14ac:dyDescent="0.25">
      <c r="A274" s="17">
        <f t="shared" si="7"/>
        <v>262</v>
      </c>
      <c r="B274" s="15" t="s">
        <v>313</v>
      </c>
      <c r="C274" s="13"/>
      <c r="D274" s="13"/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</row>
    <row r="275" spans="1:12" s="5" customFormat="1" x14ac:dyDescent="0.25">
      <c r="A275" s="17">
        <f t="shared" si="7"/>
        <v>263</v>
      </c>
      <c r="B275" s="15" t="s">
        <v>314</v>
      </c>
      <c r="C275" s="13"/>
      <c r="D275" s="13"/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</row>
    <row r="276" spans="1:12" s="5" customFormat="1" x14ac:dyDescent="0.25">
      <c r="A276" s="17">
        <f t="shared" si="7"/>
        <v>264</v>
      </c>
      <c r="B276" s="15" t="s">
        <v>315</v>
      </c>
      <c r="C276" s="13"/>
      <c r="D276" s="13"/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</row>
    <row r="277" spans="1:12" s="5" customFormat="1" x14ac:dyDescent="0.25">
      <c r="A277" s="17">
        <f t="shared" si="7"/>
        <v>265</v>
      </c>
      <c r="B277" s="15" t="s">
        <v>316</v>
      </c>
      <c r="C277" s="13"/>
      <c r="D277" s="13"/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</row>
    <row r="278" spans="1:12" s="5" customFormat="1" ht="37.5" x14ac:dyDescent="0.25">
      <c r="A278" s="17">
        <f t="shared" si="7"/>
        <v>266</v>
      </c>
      <c r="B278" s="15" t="s">
        <v>317</v>
      </c>
      <c r="C278" s="13"/>
      <c r="D278" s="13"/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</row>
    <row r="279" spans="1:12" s="5" customFormat="1" x14ac:dyDescent="0.25">
      <c r="A279" s="17">
        <f t="shared" si="7"/>
        <v>267</v>
      </c>
      <c r="B279" s="15" t="s">
        <v>318</v>
      </c>
      <c r="C279" s="13"/>
      <c r="D279" s="13"/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</row>
    <row r="280" spans="1:12" s="5" customFormat="1" x14ac:dyDescent="0.25">
      <c r="A280" s="17">
        <f t="shared" si="7"/>
        <v>268</v>
      </c>
      <c r="B280" s="15" t="s">
        <v>319</v>
      </c>
      <c r="C280" s="13"/>
      <c r="D280" s="13"/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</row>
    <row r="281" spans="1:12" s="38" customFormat="1" x14ac:dyDescent="0.25">
      <c r="A281" s="19"/>
      <c r="B281" s="27" t="s">
        <v>290</v>
      </c>
      <c r="C281" s="20">
        <f>SUM(C127:C280)</f>
        <v>0</v>
      </c>
      <c r="D281" s="20">
        <f t="shared" ref="D281:L281" si="8">SUM(D127:D280)</f>
        <v>0</v>
      </c>
      <c r="E281" s="20">
        <f t="shared" ref="E281" si="9">SUM(E127:E280)</f>
        <v>0</v>
      </c>
      <c r="F281" s="20">
        <f t="shared" ref="F281" si="10">SUM(F127:F280)</f>
        <v>0</v>
      </c>
      <c r="G281" s="20">
        <f t="shared" si="8"/>
        <v>0</v>
      </c>
      <c r="H281" s="20">
        <f t="shared" si="8"/>
        <v>0</v>
      </c>
      <c r="I281" s="20">
        <f t="shared" si="8"/>
        <v>0</v>
      </c>
      <c r="J281" s="20">
        <f t="shared" si="8"/>
        <v>0</v>
      </c>
      <c r="K281" s="20">
        <f t="shared" si="8"/>
        <v>0</v>
      </c>
      <c r="L281" s="20">
        <f t="shared" si="8"/>
        <v>0</v>
      </c>
    </row>
    <row r="282" spans="1:12" s="38" customFormat="1" x14ac:dyDescent="0.25">
      <c r="A282" s="19"/>
      <c r="B282" s="19" t="s">
        <v>291</v>
      </c>
      <c r="C282" s="20">
        <f>C51+C73+C89+C117+C122+C126+C281</f>
        <v>747045</v>
      </c>
      <c r="D282" s="20">
        <f t="shared" ref="D282:L282" si="11">D51+D73+D89+D117+D122+D126+D281</f>
        <v>124</v>
      </c>
      <c r="E282" s="20">
        <f t="shared" ref="E282" si="12">E51+E73+E89+E117+E122+E126+E281</f>
        <v>186766</v>
      </c>
      <c r="F282" s="20">
        <f t="shared" ref="F282" si="13">F51+F73+F89+F117+F122+F126+F281</f>
        <v>30</v>
      </c>
      <c r="G282" s="20">
        <f t="shared" si="11"/>
        <v>186766</v>
      </c>
      <c r="H282" s="20">
        <f t="shared" si="11"/>
        <v>30</v>
      </c>
      <c r="I282" s="20">
        <f t="shared" si="11"/>
        <v>186766</v>
      </c>
      <c r="J282" s="20">
        <f t="shared" si="11"/>
        <v>30</v>
      </c>
      <c r="K282" s="20">
        <f t="shared" si="11"/>
        <v>186747</v>
      </c>
      <c r="L282" s="20">
        <f t="shared" si="11"/>
        <v>34</v>
      </c>
    </row>
  </sheetData>
  <autoFilter ref="A6:L282"/>
  <mergeCells count="9">
    <mergeCell ref="J1:L1"/>
    <mergeCell ref="E3:F3"/>
    <mergeCell ref="G3:H3"/>
    <mergeCell ref="I3:J3"/>
    <mergeCell ref="K3:L3"/>
    <mergeCell ref="A2:L2"/>
    <mergeCell ref="A3:A5"/>
    <mergeCell ref="B3:B5"/>
    <mergeCell ref="C3:D3"/>
  </mergeCells>
  <pageMargins left="0.70866141732283472" right="0.70866141732283472" top="0.74803149606299213" bottom="0.74803149606299213" header="0.31496062992125984" footer="0.31496062992125984"/>
  <pageSetup paperSize="9" scale="50" fitToWidth="2" fitToHeight="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282"/>
  <sheetViews>
    <sheetView view="pageBreakPreview" zoomScale="40" zoomScaleNormal="100" zoomScaleSheetLayoutView="40" workbookViewId="0">
      <pane xSplit="2" ySplit="6" topLeftCell="C7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RowHeight="18.75" x14ac:dyDescent="0.25"/>
  <cols>
    <col min="1" max="1" width="8.5703125" style="59" customWidth="1"/>
    <col min="2" max="2" width="61" style="59" customWidth="1"/>
    <col min="3" max="4" width="17.85546875" style="53" customWidth="1"/>
    <col min="5" max="5" width="17.7109375" style="53" customWidth="1"/>
    <col min="6" max="6" width="19.140625" style="53" customWidth="1"/>
    <col min="7" max="7" width="21.140625" style="53" customWidth="1"/>
    <col min="8" max="9" width="15.28515625" style="53" customWidth="1"/>
    <col min="10" max="42" width="16.85546875" style="53" customWidth="1"/>
    <col min="43" max="43" width="18.85546875" style="53" customWidth="1"/>
    <col min="44" max="48" width="17.85546875" style="53" customWidth="1"/>
    <col min="49" max="49" width="20.140625" style="53" customWidth="1"/>
    <col min="50" max="50" width="15.7109375" style="53" customWidth="1"/>
    <col min="51" max="51" width="14.5703125" style="53" customWidth="1"/>
    <col min="52" max="52" width="16.28515625" style="53" customWidth="1"/>
    <col min="53" max="58" width="17.28515625" style="53" customWidth="1"/>
    <col min="59" max="59" width="21.140625" style="53" customWidth="1"/>
    <col min="60" max="60" width="28" style="53" customWidth="1"/>
    <col min="61" max="61" width="14.7109375" style="53" customWidth="1"/>
    <col min="62" max="62" width="15.28515625" style="53" customWidth="1"/>
    <col min="63" max="73" width="17.7109375" style="60" customWidth="1"/>
    <col min="74" max="74" width="21.140625" style="60" customWidth="1"/>
    <col min="75" max="75" width="28.42578125" style="60" customWidth="1"/>
    <col min="76" max="88" width="17.7109375" style="60" customWidth="1"/>
    <col min="89" max="89" width="21.140625" style="60" customWidth="1"/>
    <col min="90" max="90" width="28.140625" style="60" customWidth="1"/>
    <col min="91" max="103" width="17.7109375" style="60" customWidth="1"/>
    <col min="104" max="104" width="20.5703125" style="60" customWidth="1"/>
    <col min="105" max="105" width="27.7109375" style="60" customWidth="1"/>
    <col min="106" max="118" width="17.7109375" style="60" customWidth="1"/>
    <col min="119" max="119" width="22" style="60" customWidth="1"/>
    <col min="120" max="120" width="28.85546875" style="60" customWidth="1"/>
    <col min="121" max="122" width="17.7109375" style="60" customWidth="1"/>
    <col min="123" max="16384" width="9.140625" style="59"/>
  </cols>
  <sheetData>
    <row r="1" spans="1:122" s="11" customFormat="1" ht="48" customHeight="1" x14ac:dyDescent="0.25">
      <c r="A1" s="1"/>
      <c r="B1" s="2"/>
      <c r="C1" s="53"/>
      <c r="D1" s="54"/>
      <c r="E1" s="53"/>
      <c r="F1" s="53"/>
      <c r="G1" s="55"/>
      <c r="H1" s="53"/>
      <c r="I1" s="53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3"/>
      <c r="AR1" s="53"/>
      <c r="AS1" s="53"/>
      <c r="AT1" s="53"/>
      <c r="AU1" s="53"/>
      <c r="AV1" s="51"/>
      <c r="AW1" s="51"/>
      <c r="AX1" s="51"/>
      <c r="AY1" s="53"/>
      <c r="AZ1" s="53"/>
      <c r="BA1" s="56"/>
      <c r="BB1" s="54"/>
      <c r="BC1" s="53"/>
      <c r="BD1" s="53"/>
      <c r="BE1" s="53"/>
      <c r="BF1" s="67" t="s">
        <v>340</v>
      </c>
      <c r="BG1" s="67"/>
      <c r="BH1" s="67"/>
      <c r="BI1" s="53"/>
      <c r="BJ1" s="53"/>
      <c r="BK1" s="53"/>
      <c r="BL1" s="53"/>
      <c r="BM1" s="53"/>
      <c r="BN1" s="52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</row>
    <row r="2" spans="1:122" s="11" customFormat="1" ht="42" customHeight="1" x14ac:dyDescent="0.25">
      <c r="A2" s="66" t="s">
        <v>347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53"/>
      <c r="BL2" s="53"/>
      <c r="BM2" s="53"/>
      <c r="BN2" s="52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</row>
    <row r="3" spans="1:122" s="11" customFormat="1" ht="56.25" customHeight="1" x14ac:dyDescent="0.25">
      <c r="A3" s="68" t="s">
        <v>0</v>
      </c>
      <c r="B3" s="71" t="s">
        <v>1</v>
      </c>
      <c r="C3" s="73" t="s">
        <v>344</v>
      </c>
      <c r="D3" s="74"/>
      <c r="E3" s="74"/>
      <c r="F3" s="74"/>
      <c r="G3" s="74"/>
      <c r="H3" s="74"/>
      <c r="I3" s="74"/>
      <c r="J3" s="74"/>
      <c r="K3" s="74" t="s">
        <v>336</v>
      </c>
      <c r="L3" s="74"/>
      <c r="M3" s="74"/>
      <c r="N3" s="74"/>
      <c r="O3" s="74"/>
      <c r="P3" s="74"/>
      <c r="Q3" s="74"/>
      <c r="R3" s="84"/>
      <c r="S3" s="74" t="s">
        <v>337</v>
      </c>
      <c r="T3" s="74"/>
      <c r="U3" s="74"/>
      <c r="V3" s="74"/>
      <c r="W3" s="74"/>
      <c r="X3" s="74"/>
      <c r="Y3" s="74"/>
      <c r="Z3" s="84"/>
      <c r="AA3" s="74" t="s">
        <v>338</v>
      </c>
      <c r="AB3" s="74"/>
      <c r="AC3" s="74"/>
      <c r="AD3" s="74"/>
      <c r="AE3" s="74"/>
      <c r="AF3" s="74"/>
      <c r="AG3" s="74"/>
      <c r="AH3" s="84"/>
      <c r="AI3" s="74" t="s">
        <v>339</v>
      </c>
      <c r="AJ3" s="74"/>
      <c r="AK3" s="74"/>
      <c r="AL3" s="74"/>
      <c r="AM3" s="74"/>
      <c r="AN3" s="74"/>
      <c r="AO3" s="74"/>
      <c r="AP3" s="84"/>
      <c r="AQ3" s="77" t="s">
        <v>345</v>
      </c>
      <c r="AR3" s="77" t="s">
        <v>336</v>
      </c>
      <c r="AS3" s="77" t="s">
        <v>337</v>
      </c>
      <c r="AT3" s="77" t="s">
        <v>338</v>
      </c>
      <c r="AU3" s="77" t="s">
        <v>339</v>
      </c>
      <c r="AV3" s="73" t="s">
        <v>346</v>
      </c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2" t="s">
        <v>336</v>
      </c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 t="s">
        <v>337</v>
      </c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 t="s">
        <v>338</v>
      </c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 t="s">
        <v>339</v>
      </c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</row>
    <row r="4" spans="1:122" s="11" customFormat="1" ht="112.5" customHeight="1" x14ac:dyDescent="0.25">
      <c r="A4" s="69"/>
      <c r="B4" s="71"/>
      <c r="C4" s="47" t="s">
        <v>9</v>
      </c>
      <c r="D4" s="46" t="s">
        <v>10</v>
      </c>
      <c r="E4" s="46" t="s">
        <v>11</v>
      </c>
      <c r="F4" s="46" t="s">
        <v>12</v>
      </c>
      <c r="G4" s="47" t="s">
        <v>292</v>
      </c>
      <c r="H4" s="75" t="s">
        <v>13</v>
      </c>
      <c r="I4" s="75"/>
      <c r="J4" s="46" t="s">
        <v>14</v>
      </c>
      <c r="K4" s="47" t="s">
        <v>9</v>
      </c>
      <c r="L4" s="46" t="s">
        <v>10</v>
      </c>
      <c r="M4" s="46" t="s">
        <v>11</v>
      </c>
      <c r="N4" s="46" t="s">
        <v>12</v>
      </c>
      <c r="O4" s="47" t="s">
        <v>292</v>
      </c>
      <c r="P4" s="75" t="s">
        <v>13</v>
      </c>
      <c r="Q4" s="75"/>
      <c r="R4" s="46" t="s">
        <v>14</v>
      </c>
      <c r="S4" s="47" t="s">
        <v>9</v>
      </c>
      <c r="T4" s="46" t="s">
        <v>10</v>
      </c>
      <c r="U4" s="46" t="s">
        <v>11</v>
      </c>
      <c r="V4" s="46" t="s">
        <v>12</v>
      </c>
      <c r="W4" s="47" t="s">
        <v>292</v>
      </c>
      <c r="X4" s="75" t="s">
        <v>13</v>
      </c>
      <c r="Y4" s="75"/>
      <c r="Z4" s="46" t="s">
        <v>14</v>
      </c>
      <c r="AA4" s="47" t="s">
        <v>9</v>
      </c>
      <c r="AB4" s="46" t="s">
        <v>10</v>
      </c>
      <c r="AC4" s="46" t="s">
        <v>11</v>
      </c>
      <c r="AD4" s="46" t="s">
        <v>12</v>
      </c>
      <c r="AE4" s="47" t="s">
        <v>292</v>
      </c>
      <c r="AF4" s="75" t="s">
        <v>13</v>
      </c>
      <c r="AG4" s="75"/>
      <c r="AH4" s="46" t="s">
        <v>14</v>
      </c>
      <c r="AI4" s="47" t="s">
        <v>9</v>
      </c>
      <c r="AJ4" s="46" t="s">
        <v>10</v>
      </c>
      <c r="AK4" s="46" t="s">
        <v>11</v>
      </c>
      <c r="AL4" s="46" t="s">
        <v>12</v>
      </c>
      <c r="AM4" s="47" t="s">
        <v>292</v>
      </c>
      <c r="AN4" s="75" t="s">
        <v>13</v>
      </c>
      <c r="AO4" s="75"/>
      <c r="AP4" s="46" t="s">
        <v>14</v>
      </c>
      <c r="AQ4" s="78"/>
      <c r="AR4" s="78"/>
      <c r="AS4" s="78"/>
      <c r="AT4" s="78"/>
      <c r="AU4" s="78"/>
      <c r="AV4" s="47" t="s">
        <v>17</v>
      </c>
      <c r="AW4" s="46" t="s">
        <v>18</v>
      </c>
      <c r="AX4" s="75" t="s">
        <v>13</v>
      </c>
      <c r="AY4" s="75"/>
      <c r="AZ4" s="46" t="s">
        <v>20</v>
      </c>
      <c r="BA4" s="47" t="s">
        <v>21</v>
      </c>
      <c r="BB4" s="46" t="s">
        <v>22</v>
      </c>
      <c r="BC4" s="46" t="s">
        <v>23</v>
      </c>
      <c r="BD4" s="47" t="s">
        <v>24</v>
      </c>
      <c r="BE4" s="46" t="s">
        <v>25</v>
      </c>
      <c r="BF4" s="46" t="s">
        <v>26</v>
      </c>
      <c r="BG4" s="46" t="s">
        <v>27</v>
      </c>
      <c r="BH4" s="47" t="s">
        <v>320</v>
      </c>
      <c r="BI4" s="79" t="s">
        <v>28</v>
      </c>
      <c r="BJ4" s="80"/>
      <c r="BK4" s="47" t="s">
        <v>17</v>
      </c>
      <c r="BL4" s="46" t="s">
        <v>18</v>
      </c>
      <c r="BM4" s="75" t="s">
        <v>13</v>
      </c>
      <c r="BN4" s="75"/>
      <c r="BO4" s="46" t="s">
        <v>20</v>
      </c>
      <c r="BP4" s="47" t="s">
        <v>21</v>
      </c>
      <c r="BQ4" s="46" t="s">
        <v>22</v>
      </c>
      <c r="BR4" s="46" t="s">
        <v>23</v>
      </c>
      <c r="BS4" s="47" t="s">
        <v>24</v>
      </c>
      <c r="BT4" s="46" t="s">
        <v>25</v>
      </c>
      <c r="BU4" s="46" t="s">
        <v>26</v>
      </c>
      <c r="BV4" s="46" t="s">
        <v>27</v>
      </c>
      <c r="BW4" s="47" t="s">
        <v>320</v>
      </c>
      <c r="BX4" s="79" t="s">
        <v>28</v>
      </c>
      <c r="BY4" s="80"/>
      <c r="BZ4" s="47" t="s">
        <v>17</v>
      </c>
      <c r="CA4" s="46" t="s">
        <v>18</v>
      </c>
      <c r="CB4" s="75" t="s">
        <v>13</v>
      </c>
      <c r="CC4" s="75"/>
      <c r="CD4" s="46" t="s">
        <v>20</v>
      </c>
      <c r="CE4" s="47" t="s">
        <v>21</v>
      </c>
      <c r="CF4" s="46" t="s">
        <v>22</v>
      </c>
      <c r="CG4" s="46" t="s">
        <v>23</v>
      </c>
      <c r="CH4" s="47" t="s">
        <v>24</v>
      </c>
      <c r="CI4" s="46" t="s">
        <v>25</v>
      </c>
      <c r="CJ4" s="46" t="s">
        <v>26</v>
      </c>
      <c r="CK4" s="46" t="s">
        <v>27</v>
      </c>
      <c r="CL4" s="47" t="s">
        <v>320</v>
      </c>
      <c r="CM4" s="79" t="s">
        <v>28</v>
      </c>
      <c r="CN4" s="80"/>
      <c r="CO4" s="47" t="s">
        <v>17</v>
      </c>
      <c r="CP4" s="46" t="s">
        <v>18</v>
      </c>
      <c r="CQ4" s="75" t="s">
        <v>13</v>
      </c>
      <c r="CR4" s="75"/>
      <c r="CS4" s="46" t="s">
        <v>20</v>
      </c>
      <c r="CT4" s="47" t="s">
        <v>21</v>
      </c>
      <c r="CU4" s="46" t="s">
        <v>22</v>
      </c>
      <c r="CV4" s="46" t="s">
        <v>23</v>
      </c>
      <c r="CW4" s="46" t="s">
        <v>24</v>
      </c>
      <c r="CX4" s="46" t="s">
        <v>25</v>
      </c>
      <c r="CY4" s="46" t="s">
        <v>26</v>
      </c>
      <c r="CZ4" s="46" t="s">
        <v>27</v>
      </c>
      <c r="DA4" s="46" t="s">
        <v>320</v>
      </c>
      <c r="DB4" s="75" t="s">
        <v>28</v>
      </c>
      <c r="DC4" s="85"/>
      <c r="DD4" s="46" t="s">
        <v>17</v>
      </c>
      <c r="DE4" s="46" t="s">
        <v>18</v>
      </c>
      <c r="DF4" s="75" t="s">
        <v>13</v>
      </c>
      <c r="DG4" s="75"/>
      <c r="DH4" s="46" t="s">
        <v>20</v>
      </c>
      <c r="DI4" s="46" t="s">
        <v>21</v>
      </c>
      <c r="DJ4" s="46" t="s">
        <v>22</v>
      </c>
      <c r="DK4" s="46" t="s">
        <v>23</v>
      </c>
      <c r="DL4" s="46" t="s">
        <v>24</v>
      </c>
      <c r="DM4" s="46" t="s">
        <v>25</v>
      </c>
      <c r="DN4" s="46" t="s">
        <v>26</v>
      </c>
      <c r="DO4" s="46" t="s">
        <v>27</v>
      </c>
      <c r="DP4" s="46" t="s">
        <v>320</v>
      </c>
      <c r="DQ4" s="75" t="s">
        <v>28</v>
      </c>
      <c r="DR4" s="85"/>
    </row>
    <row r="5" spans="1:122" s="11" customFormat="1" ht="57" customHeight="1" x14ac:dyDescent="0.25">
      <c r="A5" s="70"/>
      <c r="B5" s="71"/>
      <c r="C5" s="46" t="s">
        <v>36</v>
      </c>
      <c r="D5" s="46" t="s">
        <v>36</v>
      </c>
      <c r="E5" s="46" t="s">
        <v>37</v>
      </c>
      <c r="F5" s="46" t="s">
        <v>37</v>
      </c>
      <c r="G5" s="48" t="s">
        <v>37</v>
      </c>
      <c r="H5" s="48" t="s">
        <v>38</v>
      </c>
      <c r="I5" s="48" t="s">
        <v>39</v>
      </c>
      <c r="J5" s="48" t="s">
        <v>38</v>
      </c>
      <c r="K5" s="46" t="s">
        <v>36</v>
      </c>
      <c r="L5" s="46" t="s">
        <v>36</v>
      </c>
      <c r="M5" s="46" t="s">
        <v>37</v>
      </c>
      <c r="N5" s="46" t="s">
        <v>37</v>
      </c>
      <c r="O5" s="48" t="s">
        <v>37</v>
      </c>
      <c r="P5" s="48" t="s">
        <v>38</v>
      </c>
      <c r="Q5" s="48" t="s">
        <v>39</v>
      </c>
      <c r="R5" s="48" t="s">
        <v>38</v>
      </c>
      <c r="S5" s="46" t="s">
        <v>36</v>
      </c>
      <c r="T5" s="46" t="s">
        <v>36</v>
      </c>
      <c r="U5" s="46" t="s">
        <v>37</v>
      </c>
      <c r="V5" s="46" t="s">
        <v>37</v>
      </c>
      <c r="W5" s="48" t="s">
        <v>37</v>
      </c>
      <c r="X5" s="48" t="s">
        <v>38</v>
      </c>
      <c r="Y5" s="48" t="s">
        <v>39</v>
      </c>
      <c r="Z5" s="48" t="s">
        <v>38</v>
      </c>
      <c r="AA5" s="46" t="s">
        <v>36</v>
      </c>
      <c r="AB5" s="46" t="s">
        <v>36</v>
      </c>
      <c r="AC5" s="46" t="s">
        <v>37</v>
      </c>
      <c r="AD5" s="46" t="s">
        <v>37</v>
      </c>
      <c r="AE5" s="48" t="s">
        <v>37</v>
      </c>
      <c r="AF5" s="48" t="s">
        <v>38</v>
      </c>
      <c r="AG5" s="48" t="s">
        <v>39</v>
      </c>
      <c r="AH5" s="48" t="s">
        <v>38</v>
      </c>
      <c r="AI5" s="46" t="s">
        <v>36</v>
      </c>
      <c r="AJ5" s="46" t="s">
        <v>36</v>
      </c>
      <c r="AK5" s="46" t="s">
        <v>37</v>
      </c>
      <c r="AL5" s="46" t="s">
        <v>37</v>
      </c>
      <c r="AM5" s="48" t="s">
        <v>37</v>
      </c>
      <c r="AN5" s="48" t="s">
        <v>38</v>
      </c>
      <c r="AO5" s="48" t="s">
        <v>39</v>
      </c>
      <c r="AP5" s="48" t="s">
        <v>38</v>
      </c>
      <c r="AQ5" s="46" t="s">
        <v>40</v>
      </c>
      <c r="AR5" s="46" t="s">
        <v>40</v>
      </c>
      <c r="AS5" s="46" t="s">
        <v>40</v>
      </c>
      <c r="AT5" s="46" t="s">
        <v>40</v>
      </c>
      <c r="AU5" s="46" t="s">
        <v>40</v>
      </c>
      <c r="AV5" s="46" t="s">
        <v>41</v>
      </c>
      <c r="AW5" s="46" t="s">
        <v>41</v>
      </c>
      <c r="AX5" s="48" t="s">
        <v>41</v>
      </c>
      <c r="AY5" s="48" t="s">
        <v>39</v>
      </c>
      <c r="AZ5" s="48" t="s">
        <v>41</v>
      </c>
      <c r="BA5" s="46" t="s">
        <v>42</v>
      </c>
      <c r="BB5" s="46" t="s">
        <v>42</v>
      </c>
      <c r="BC5" s="46" t="s">
        <v>42</v>
      </c>
      <c r="BD5" s="46" t="s">
        <v>42</v>
      </c>
      <c r="BE5" s="46" t="s">
        <v>42</v>
      </c>
      <c r="BF5" s="46" t="s">
        <v>42</v>
      </c>
      <c r="BG5" s="46" t="s">
        <v>42</v>
      </c>
      <c r="BH5" s="46" t="s">
        <v>43</v>
      </c>
      <c r="BI5" s="46" t="s">
        <v>43</v>
      </c>
      <c r="BJ5" s="46" t="s">
        <v>44</v>
      </c>
      <c r="BK5" s="46" t="s">
        <v>41</v>
      </c>
      <c r="BL5" s="46" t="s">
        <v>41</v>
      </c>
      <c r="BM5" s="48" t="s">
        <v>41</v>
      </c>
      <c r="BN5" s="48" t="s">
        <v>39</v>
      </c>
      <c r="BO5" s="48" t="s">
        <v>41</v>
      </c>
      <c r="BP5" s="46" t="s">
        <v>42</v>
      </c>
      <c r="BQ5" s="46" t="s">
        <v>42</v>
      </c>
      <c r="BR5" s="46" t="s">
        <v>42</v>
      </c>
      <c r="BS5" s="46" t="s">
        <v>42</v>
      </c>
      <c r="BT5" s="46" t="s">
        <v>42</v>
      </c>
      <c r="BU5" s="46" t="s">
        <v>42</v>
      </c>
      <c r="BV5" s="46" t="s">
        <v>42</v>
      </c>
      <c r="BW5" s="46" t="s">
        <v>43</v>
      </c>
      <c r="BX5" s="46" t="s">
        <v>43</v>
      </c>
      <c r="BY5" s="46" t="s">
        <v>44</v>
      </c>
      <c r="BZ5" s="46" t="s">
        <v>41</v>
      </c>
      <c r="CA5" s="46" t="s">
        <v>41</v>
      </c>
      <c r="CB5" s="48" t="s">
        <v>41</v>
      </c>
      <c r="CC5" s="48" t="s">
        <v>39</v>
      </c>
      <c r="CD5" s="48" t="s">
        <v>41</v>
      </c>
      <c r="CE5" s="46" t="s">
        <v>42</v>
      </c>
      <c r="CF5" s="46" t="s">
        <v>42</v>
      </c>
      <c r="CG5" s="46" t="s">
        <v>42</v>
      </c>
      <c r="CH5" s="46" t="s">
        <v>42</v>
      </c>
      <c r="CI5" s="46" t="s">
        <v>42</v>
      </c>
      <c r="CJ5" s="46" t="s">
        <v>42</v>
      </c>
      <c r="CK5" s="46" t="s">
        <v>42</v>
      </c>
      <c r="CL5" s="46" t="s">
        <v>43</v>
      </c>
      <c r="CM5" s="46" t="s">
        <v>43</v>
      </c>
      <c r="CN5" s="46" t="s">
        <v>44</v>
      </c>
      <c r="CO5" s="46" t="s">
        <v>41</v>
      </c>
      <c r="CP5" s="46" t="s">
        <v>41</v>
      </c>
      <c r="CQ5" s="48" t="s">
        <v>41</v>
      </c>
      <c r="CR5" s="48" t="s">
        <v>39</v>
      </c>
      <c r="CS5" s="48" t="s">
        <v>41</v>
      </c>
      <c r="CT5" s="46" t="s">
        <v>42</v>
      </c>
      <c r="CU5" s="46" t="s">
        <v>42</v>
      </c>
      <c r="CV5" s="46" t="s">
        <v>42</v>
      </c>
      <c r="CW5" s="46" t="s">
        <v>42</v>
      </c>
      <c r="CX5" s="46" t="s">
        <v>42</v>
      </c>
      <c r="CY5" s="46" t="s">
        <v>42</v>
      </c>
      <c r="CZ5" s="46" t="s">
        <v>42</v>
      </c>
      <c r="DA5" s="46" t="s">
        <v>43</v>
      </c>
      <c r="DB5" s="46" t="s">
        <v>43</v>
      </c>
      <c r="DC5" s="46" t="s">
        <v>44</v>
      </c>
      <c r="DD5" s="46" t="s">
        <v>41</v>
      </c>
      <c r="DE5" s="46" t="s">
        <v>41</v>
      </c>
      <c r="DF5" s="48" t="s">
        <v>41</v>
      </c>
      <c r="DG5" s="48" t="s">
        <v>39</v>
      </c>
      <c r="DH5" s="48" t="s">
        <v>41</v>
      </c>
      <c r="DI5" s="46" t="s">
        <v>42</v>
      </c>
      <c r="DJ5" s="46" t="s">
        <v>42</v>
      </c>
      <c r="DK5" s="46" t="s">
        <v>42</v>
      </c>
      <c r="DL5" s="46" t="s">
        <v>42</v>
      </c>
      <c r="DM5" s="46" t="s">
        <v>42</v>
      </c>
      <c r="DN5" s="46" t="s">
        <v>42</v>
      </c>
      <c r="DO5" s="46" t="s">
        <v>42</v>
      </c>
      <c r="DP5" s="46" t="s">
        <v>43</v>
      </c>
      <c r="DQ5" s="46" t="s">
        <v>43</v>
      </c>
      <c r="DR5" s="46" t="s">
        <v>44</v>
      </c>
    </row>
    <row r="6" spans="1:122" s="57" customFormat="1" ht="15.75" x14ac:dyDescent="0.25">
      <c r="A6" s="39">
        <v>1</v>
      </c>
      <c r="B6" s="40">
        <f t="shared" ref="B6" si="0">A6+1</f>
        <v>2</v>
      </c>
      <c r="C6" s="40">
        <f t="shared" ref="C6" si="1">B6+1</f>
        <v>3</v>
      </c>
      <c r="D6" s="40">
        <f t="shared" ref="D6" si="2">C6+1</f>
        <v>4</v>
      </c>
      <c r="E6" s="40">
        <f t="shared" ref="E6" si="3">D6+1</f>
        <v>5</v>
      </c>
      <c r="F6" s="40">
        <f t="shared" ref="F6" si="4">E6+1</f>
        <v>6</v>
      </c>
      <c r="G6" s="40">
        <f t="shared" ref="G6" si="5">F6+1</f>
        <v>7</v>
      </c>
      <c r="H6" s="40">
        <f t="shared" ref="H6" si="6">G6+1</f>
        <v>8</v>
      </c>
      <c r="I6" s="40">
        <f t="shared" ref="I6" si="7">H6+1</f>
        <v>9</v>
      </c>
      <c r="J6" s="40">
        <f t="shared" ref="J6" si="8">I6+1</f>
        <v>10</v>
      </c>
      <c r="K6" s="40">
        <f t="shared" ref="K6" si="9">J6+1</f>
        <v>11</v>
      </c>
      <c r="L6" s="40">
        <f t="shared" ref="L6" si="10">K6+1</f>
        <v>12</v>
      </c>
      <c r="M6" s="40">
        <f t="shared" ref="M6" si="11">L6+1</f>
        <v>13</v>
      </c>
      <c r="N6" s="40">
        <f t="shared" ref="N6" si="12">M6+1</f>
        <v>14</v>
      </c>
      <c r="O6" s="40">
        <f t="shared" ref="O6" si="13">N6+1</f>
        <v>15</v>
      </c>
      <c r="P6" s="40">
        <f t="shared" ref="P6" si="14">O6+1</f>
        <v>16</v>
      </c>
      <c r="Q6" s="40">
        <f t="shared" ref="Q6" si="15">P6+1</f>
        <v>17</v>
      </c>
      <c r="R6" s="40">
        <f t="shared" ref="R6" si="16">Q6+1</f>
        <v>18</v>
      </c>
      <c r="S6" s="40">
        <f t="shared" ref="S6" si="17">R6+1</f>
        <v>19</v>
      </c>
      <c r="T6" s="40">
        <f t="shared" ref="T6" si="18">S6+1</f>
        <v>20</v>
      </c>
      <c r="U6" s="40">
        <f t="shared" ref="U6" si="19">T6+1</f>
        <v>21</v>
      </c>
      <c r="V6" s="40">
        <f t="shared" ref="V6" si="20">U6+1</f>
        <v>22</v>
      </c>
      <c r="W6" s="40">
        <f t="shared" ref="W6" si="21">V6+1</f>
        <v>23</v>
      </c>
      <c r="X6" s="40">
        <f t="shared" ref="X6" si="22">W6+1</f>
        <v>24</v>
      </c>
      <c r="Y6" s="40">
        <f t="shared" ref="Y6" si="23">X6+1</f>
        <v>25</v>
      </c>
      <c r="Z6" s="40">
        <f t="shared" ref="Z6" si="24">Y6+1</f>
        <v>26</v>
      </c>
      <c r="AA6" s="40">
        <f t="shared" ref="AA6" si="25">Z6+1</f>
        <v>27</v>
      </c>
      <c r="AB6" s="40">
        <f t="shared" ref="AB6" si="26">AA6+1</f>
        <v>28</v>
      </c>
      <c r="AC6" s="40">
        <f t="shared" ref="AC6" si="27">AB6+1</f>
        <v>29</v>
      </c>
      <c r="AD6" s="40">
        <f t="shared" ref="AD6" si="28">AC6+1</f>
        <v>30</v>
      </c>
      <c r="AE6" s="40">
        <f t="shared" ref="AE6" si="29">AD6+1</f>
        <v>31</v>
      </c>
      <c r="AF6" s="40">
        <f t="shared" ref="AF6" si="30">AE6+1</f>
        <v>32</v>
      </c>
      <c r="AG6" s="40">
        <f t="shared" ref="AG6" si="31">AF6+1</f>
        <v>33</v>
      </c>
      <c r="AH6" s="40">
        <f t="shared" ref="AH6" si="32">AG6+1</f>
        <v>34</v>
      </c>
      <c r="AI6" s="40">
        <f t="shared" ref="AI6" si="33">AH6+1</f>
        <v>35</v>
      </c>
      <c r="AJ6" s="40">
        <f t="shared" ref="AJ6" si="34">AI6+1</f>
        <v>36</v>
      </c>
      <c r="AK6" s="40">
        <f t="shared" ref="AK6" si="35">AJ6+1</f>
        <v>37</v>
      </c>
      <c r="AL6" s="40">
        <f t="shared" ref="AL6" si="36">AK6+1</f>
        <v>38</v>
      </c>
      <c r="AM6" s="40">
        <f t="shared" ref="AM6" si="37">AL6+1</f>
        <v>39</v>
      </c>
      <c r="AN6" s="40">
        <f t="shared" ref="AN6" si="38">AM6+1</f>
        <v>40</v>
      </c>
      <c r="AO6" s="40">
        <f t="shared" ref="AO6" si="39">AN6+1</f>
        <v>41</v>
      </c>
      <c r="AP6" s="40">
        <f t="shared" ref="AP6" si="40">AO6+1</f>
        <v>42</v>
      </c>
      <c r="AQ6" s="40">
        <f t="shared" ref="AQ6" si="41">AP6+1</f>
        <v>43</v>
      </c>
      <c r="AR6" s="40">
        <f t="shared" ref="AR6" si="42">AQ6+1</f>
        <v>44</v>
      </c>
      <c r="AS6" s="40">
        <f t="shared" ref="AS6" si="43">AR6+1</f>
        <v>45</v>
      </c>
      <c r="AT6" s="40">
        <f t="shared" ref="AT6" si="44">AS6+1</f>
        <v>46</v>
      </c>
      <c r="AU6" s="40">
        <f t="shared" ref="AU6" si="45">AT6+1</f>
        <v>47</v>
      </c>
      <c r="AV6" s="40">
        <f t="shared" ref="AV6" si="46">AU6+1</f>
        <v>48</v>
      </c>
      <c r="AW6" s="40">
        <f t="shared" ref="AW6" si="47">AV6+1</f>
        <v>49</v>
      </c>
      <c r="AX6" s="40">
        <f t="shared" ref="AX6" si="48">AW6+1</f>
        <v>50</v>
      </c>
      <c r="AY6" s="40">
        <f t="shared" ref="AY6" si="49">AX6+1</f>
        <v>51</v>
      </c>
      <c r="AZ6" s="40">
        <f t="shared" ref="AZ6" si="50">AY6+1</f>
        <v>52</v>
      </c>
      <c r="BA6" s="40">
        <f t="shared" ref="BA6" si="51">AZ6+1</f>
        <v>53</v>
      </c>
      <c r="BB6" s="40">
        <f t="shared" ref="BB6" si="52">BA6+1</f>
        <v>54</v>
      </c>
      <c r="BC6" s="40">
        <f t="shared" ref="BC6" si="53">BB6+1</f>
        <v>55</v>
      </c>
      <c r="BD6" s="40">
        <f t="shared" ref="BD6" si="54">BC6+1</f>
        <v>56</v>
      </c>
      <c r="BE6" s="40">
        <f t="shared" ref="BE6" si="55">BD6+1</f>
        <v>57</v>
      </c>
      <c r="BF6" s="40">
        <f t="shared" ref="BF6" si="56">BE6+1</f>
        <v>58</v>
      </c>
      <c r="BG6" s="40">
        <f t="shared" ref="BG6" si="57">BF6+1</f>
        <v>59</v>
      </c>
      <c r="BH6" s="40">
        <f t="shared" ref="BH6" si="58">BG6+1</f>
        <v>60</v>
      </c>
      <c r="BI6" s="40">
        <f t="shared" ref="BI6" si="59">BH6+1</f>
        <v>61</v>
      </c>
      <c r="BJ6" s="40">
        <f t="shared" ref="BJ6" si="60">BI6+1</f>
        <v>62</v>
      </c>
      <c r="BK6" s="40">
        <f t="shared" ref="BK6" si="61">BJ6+1</f>
        <v>63</v>
      </c>
      <c r="BL6" s="40">
        <f t="shared" ref="BL6" si="62">BK6+1</f>
        <v>64</v>
      </c>
      <c r="BM6" s="40">
        <f t="shared" ref="BM6" si="63">BL6+1</f>
        <v>65</v>
      </c>
      <c r="BN6" s="40">
        <f t="shared" ref="BN6" si="64">BM6+1</f>
        <v>66</v>
      </c>
      <c r="BO6" s="40">
        <f t="shared" ref="BO6" si="65">BN6+1</f>
        <v>67</v>
      </c>
      <c r="BP6" s="40">
        <f t="shared" ref="BP6" si="66">BO6+1</f>
        <v>68</v>
      </c>
      <c r="BQ6" s="40">
        <f t="shared" ref="BQ6" si="67">BP6+1</f>
        <v>69</v>
      </c>
      <c r="BR6" s="40">
        <f t="shared" ref="BR6" si="68">BQ6+1</f>
        <v>70</v>
      </c>
      <c r="BS6" s="40">
        <f t="shared" ref="BS6" si="69">BR6+1</f>
        <v>71</v>
      </c>
      <c r="BT6" s="40">
        <f t="shared" ref="BT6" si="70">BS6+1</f>
        <v>72</v>
      </c>
      <c r="BU6" s="40">
        <f t="shared" ref="BU6" si="71">BT6+1</f>
        <v>73</v>
      </c>
      <c r="BV6" s="40">
        <f t="shared" ref="BV6" si="72">BU6+1</f>
        <v>74</v>
      </c>
      <c r="BW6" s="40">
        <f t="shared" ref="BW6" si="73">BV6+1</f>
        <v>75</v>
      </c>
      <c r="BX6" s="40">
        <f t="shared" ref="BX6" si="74">BW6+1</f>
        <v>76</v>
      </c>
      <c r="BY6" s="40">
        <f t="shared" ref="BY6" si="75">BX6+1</f>
        <v>77</v>
      </c>
      <c r="BZ6" s="40">
        <f t="shared" ref="BZ6" si="76">BY6+1</f>
        <v>78</v>
      </c>
      <c r="CA6" s="40">
        <f t="shared" ref="CA6" si="77">BZ6+1</f>
        <v>79</v>
      </c>
      <c r="CB6" s="40">
        <f t="shared" ref="CB6" si="78">CA6+1</f>
        <v>80</v>
      </c>
      <c r="CC6" s="40">
        <f t="shared" ref="CC6" si="79">CB6+1</f>
        <v>81</v>
      </c>
      <c r="CD6" s="40">
        <f t="shared" ref="CD6" si="80">CC6+1</f>
        <v>82</v>
      </c>
      <c r="CE6" s="40">
        <f t="shared" ref="CE6" si="81">CD6+1</f>
        <v>83</v>
      </c>
      <c r="CF6" s="40">
        <f t="shared" ref="CF6" si="82">CE6+1</f>
        <v>84</v>
      </c>
      <c r="CG6" s="40">
        <f t="shared" ref="CG6" si="83">CF6+1</f>
        <v>85</v>
      </c>
      <c r="CH6" s="40">
        <f t="shared" ref="CH6" si="84">CG6+1</f>
        <v>86</v>
      </c>
      <c r="CI6" s="40">
        <f t="shared" ref="CI6" si="85">CH6+1</f>
        <v>87</v>
      </c>
      <c r="CJ6" s="40">
        <f t="shared" ref="CJ6" si="86">CI6+1</f>
        <v>88</v>
      </c>
      <c r="CK6" s="40">
        <f t="shared" ref="CK6" si="87">CJ6+1</f>
        <v>89</v>
      </c>
      <c r="CL6" s="40">
        <f t="shared" ref="CL6" si="88">CK6+1</f>
        <v>90</v>
      </c>
      <c r="CM6" s="40">
        <f t="shared" ref="CM6" si="89">CL6+1</f>
        <v>91</v>
      </c>
      <c r="CN6" s="40">
        <f t="shared" ref="CN6" si="90">CM6+1</f>
        <v>92</v>
      </c>
      <c r="CO6" s="40">
        <f t="shared" ref="CO6" si="91">CN6+1</f>
        <v>93</v>
      </c>
      <c r="CP6" s="40">
        <f t="shared" ref="CP6" si="92">CO6+1</f>
        <v>94</v>
      </c>
      <c r="CQ6" s="40">
        <f t="shared" ref="CQ6" si="93">CP6+1</f>
        <v>95</v>
      </c>
      <c r="CR6" s="40">
        <f t="shared" ref="CR6" si="94">CQ6+1</f>
        <v>96</v>
      </c>
      <c r="CS6" s="40">
        <f t="shared" ref="CS6" si="95">CR6+1</f>
        <v>97</v>
      </c>
      <c r="CT6" s="40">
        <f t="shared" ref="CT6" si="96">CS6+1</f>
        <v>98</v>
      </c>
      <c r="CU6" s="40">
        <f t="shared" ref="CU6" si="97">CT6+1</f>
        <v>99</v>
      </c>
      <c r="CV6" s="40">
        <f t="shared" ref="CV6" si="98">CU6+1</f>
        <v>100</v>
      </c>
      <c r="CW6" s="40">
        <f t="shared" ref="CW6" si="99">CV6+1</f>
        <v>101</v>
      </c>
      <c r="CX6" s="40">
        <f t="shared" ref="CX6" si="100">CW6+1</f>
        <v>102</v>
      </c>
      <c r="CY6" s="40">
        <f t="shared" ref="CY6" si="101">CX6+1</f>
        <v>103</v>
      </c>
      <c r="CZ6" s="40">
        <f t="shared" ref="CZ6" si="102">CY6+1</f>
        <v>104</v>
      </c>
      <c r="DA6" s="40">
        <f t="shared" ref="DA6" si="103">CZ6+1</f>
        <v>105</v>
      </c>
      <c r="DB6" s="40">
        <f t="shared" ref="DB6" si="104">DA6+1</f>
        <v>106</v>
      </c>
      <c r="DC6" s="40">
        <f t="shared" ref="DC6" si="105">DB6+1</f>
        <v>107</v>
      </c>
      <c r="DD6" s="40">
        <f t="shared" ref="DD6" si="106">DC6+1</f>
        <v>108</v>
      </c>
      <c r="DE6" s="40">
        <f t="shared" ref="DE6" si="107">DD6+1</f>
        <v>109</v>
      </c>
      <c r="DF6" s="40">
        <f t="shared" ref="DF6" si="108">DE6+1</f>
        <v>110</v>
      </c>
      <c r="DG6" s="40">
        <f t="shared" ref="DG6" si="109">DF6+1</f>
        <v>111</v>
      </c>
      <c r="DH6" s="40">
        <f t="shared" ref="DH6" si="110">DG6+1</f>
        <v>112</v>
      </c>
      <c r="DI6" s="40">
        <f t="shared" ref="DI6" si="111">DH6+1</f>
        <v>113</v>
      </c>
      <c r="DJ6" s="40">
        <f t="shared" ref="DJ6" si="112">DI6+1</f>
        <v>114</v>
      </c>
      <c r="DK6" s="40">
        <f t="shared" ref="DK6" si="113">DJ6+1</f>
        <v>115</v>
      </c>
      <c r="DL6" s="40">
        <f t="shared" ref="DL6" si="114">DK6+1</f>
        <v>116</v>
      </c>
      <c r="DM6" s="40">
        <f t="shared" ref="DM6" si="115">DL6+1</f>
        <v>117</v>
      </c>
      <c r="DN6" s="40">
        <f t="shared" ref="DN6" si="116">DM6+1</f>
        <v>118</v>
      </c>
      <c r="DO6" s="40">
        <f t="shared" ref="DO6" si="117">DN6+1</f>
        <v>119</v>
      </c>
      <c r="DP6" s="40">
        <f t="shared" ref="DP6" si="118">DO6+1</f>
        <v>120</v>
      </c>
      <c r="DQ6" s="40">
        <f t="shared" ref="DQ6" si="119">DP6+1</f>
        <v>121</v>
      </c>
      <c r="DR6" s="40">
        <f t="shared" ref="DR6" si="120">DQ6+1</f>
        <v>122</v>
      </c>
    </row>
    <row r="7" spans="1:122" s="11" customFormat="1" x14ac:dyDescent="0.25">
      <c r="A7" s="50">
        <v>1</v>
      </c>
      <c r="B7" s="15" t="s">
        <v>45</v>
      </c>
      <c r="C7" s="13">
        <v>20428</v>
      </c>
      <c r="D7" s="13">
        <v>13286</v>
      </c>
      <c r="E7" s="13">
        <v>1337</v>
      </c>
      <c r="F7" s="13">
        <v>1933</v>
      </c>
      <c r="G7" s="13">
        <v>104</v>
      </c>
      <c r="H7" s="13">
        <v>493</v>
      </c>
      <c r="I7" s="13">
        <v>1971.0000000000002</v>
      </c>
      <c r="J7" s="13">
        <v>3379</v>
      </c>
      <c r="K7" s="13">
        <v>5107</v>
      </c>
      <c r="L7" s="13">
        <v>3322</v>
      </c>
      <c r="M7" s="13">
        <v>334</v>
      </c>
      <c r="N7" s="13">
        <v>483</v>
      </c>
      <c r="O7" s="13">
        <v>26</v>
      </c>
      <c r="P7" s="13">
        <v>123</v>
      </c>
      <c r="Q7" s="13">
        <v>493</v>
      </c>
      <c r="R7" s="13">
        <v>845</v>
      </c>
      <c r="S7" s="13">
        <v>5107</v>
      </c>
      <c r="T7" s="13">
        <v>3322</v>
      </c>
      <c r="U7" s="13">
        <v>334</v>
      </c>
      <c r="V7" s="13">
        <v>483</v>
      </c>
      <c r="W7" s="13">
        <v>26</v>
      </c>
      <c r="X7" s="13">
        <v>123</v>
      </c>
      <c r="Y7" s="13">
        <v>493</v>
      </c>
      <c r="Z7" s="13">
        <v>845</v>
      </c>
      <c r="AA7" s="13">
        <v>5107</v>
      </c>
      <c r="AB7" s="13">
        <v>3322</v>
      </c>
      <c r="AC7" s="13">
        <v>334</v>
      </c>
      <c r="AD7" s="13">
        <v>483</v>
      </c>
      <c r="AE7" s="13">
        <v>26</v>
      </c>
      <c r="AF7" s="13">
        <v>123</v>
      </c>
      <c r="AG7" s="13">
        <v>493</v>
      </c>
      <c r="AH7" s="13">
        <v>845</v>
      </c>
      <c r="AI7" s="13">
        <v>5107</v>
      </c>
      <c r="AJ7" s="13">
        <v>3320</v>
      </c>
      <c r="AK7" s="13">
        <v>335</v>
      </c>
      <c r="AL7" s="13">
        <v>484</v>
      </c>
      <c r="AM7" s="13">
        <v>26</v>
      </c>
      <c r="AN7" s="13">
        <v>124</v>
      </c>
      <c r="AO7" s="13">
        <v>492.00000000000023</v>
      </c>
      <c r="AP7" s="13">
        <v>844</v>
      </c>
      <c r="AQ7" s="13">
        <v>6121</v>
      </c>
      <c r="AR7" s="13">
        <v>1530</v>
      </c>
      <c r="AS7" s="13">
        <v>1530</v>
      </c>
      <c r="AT7" s="13">
        <v>1530</v>
      </c>
      <c r="AU7" s="13">
        <v>1531</v>
      </c>
      <c r="AV7" s="13">
        <v>12907</v>
      </c>
      <c r="AW7" s="13">
        <v>5326</v>
      </c>
      <c r="AX7" s="13">
        <v>5032</v>
      </c>
      <c r="AY7" s="13">
        <v>47304.000000000007</v>
      </c>
      <c r="AZ7" s="13">
        <v>2549</v>
      </c>
      <c r="BA7" s="13"/>
      <c r="BB7" s="13"/>
      <c r="BC7" s="13"/>
      <c r="BD7" s="13"/>
      <c r="BE7" s="13"/>
      <c r="BF7" s="13"/>
      <c r="BG7" s="13"/>
      <c r="BH7" s="16"/>
      <c r="BI7" s="13"/>
      <c r="BJ7" s="13"/>
      <c r="BK7" s="13">
        <v>3227</v>
      </c>
      <c r="BL7" s="13">
        <v>1332</v>
      </c>
      <c r="BM7" s="13">
        <v>1258</v>
      </c>
      <c r="BN7" s="13">
        <v>11826</v>
      </c>
      <c r="BO7" s="13">
        <v>637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0</v>
      </c>
      <c r="BX7" s="13">
        <v>0</v>
      </c>
      <c r="BY7" s="13">
        <v>0</v>
      </c>
      <c r="BZ7" s="62">
        <v>3227</v>
      </c>
      <c r="CA7" s="62">
        <v>1332</v>
      </c>
      <c r="CB7" s="62">
        <v>1258</v>
      </c>
      <c r="CC7" s="62">
        <v>11826</v>
      </c>
      <c r="CD7" s="62">
        <v>637</v>
      </c>
      <c r="CE7" s="62">
        <v>0</v>
      </c>
      <c r="CF7" s="62">
        <v>0</v>
      </c>
      <c r="CG7" s="62">
        <v>0</v>
      </c>
      <c r="CH7" s="62">
        <v>0</v>
      </c>
      <c r="CI7" s="62">
        <v>0</v>
      </c>
      <c r="CJ7" s="62">
        <v>0</v>
      </c>
      <c r="CK7" s="62">
        <v>0</v>
      </c>
      <c r="CL7" s="62">
        <v>0</v>
      </c>
      <c r="CM7" s="62">
        <v>0</v>
      </c>
      <c r="CN7" s="62">
        <v>0</v>
      </c>
      <c r="CO7" s="62">
        <v>3227</v>
      </c>
      <c r="CP7" s="62">
        <v>1332</v>
      </c>
      <c r="CQ7" s="62">
        <v>1258</v>
      </c>
      <c r="CR7" s="62">
        <v>11826</v>
      </c>
      <c r="CS7" s="62">
        <v>637</v>
      </c>
      <c r="CT7" s="62">
        <v>0</v>
      </c>
      <c r="CU7" s="62">
        <v>0</v>
      </c>
      <c r="CV7" s="62">
        <v>0</v>
      </c>
      <c r="CW7" s="62">
        <v>0</v>
      </c>
      <c r="CX7" s="62">
        <v>0</v>
      </c>
      <c r="CY7" s="62">
        <v>0</v>
      </c>
      <c r="CZ7" s="62">
        <v>0</v>
      </c>
      <c r="DA7" s="62">
        <v>0</v>
      </c>
      <c r="DB7" s="62">
        <v>0</v>
      </c>
      <c r="DC7" s="62">
        <v>0</v>
      </c>
      <c r="DD7" s="62">
        <v>3226</v>
      </c>
      <c r="DE7" s="62">
        <v>1330</v>
      </c>
      <c r="DF7" s="62">
        <v>1258</v>
      </c>
      <c r="DG7" s="62">
        <v>11826.000000000007</v>
      </c>
      <c r="DH7" s="62">
        <v>638</v>
      </c>
      <c r="DI7" s="62">
        <v>0</v>
      </c>
      <c r="DJ7" s="62">
        <v>0</v>
      </c>
      <c r="DK7" s="62">
        <v>0</v>
      </c>
      <c r="DL7" s="62">
        <v>0</v>
      </c>
      <c r="DM7" s="62">
        <v>0</v>
      </c>
      <c r="DN7" s="62">
        <v>0</v>
      </c>
      <c r="DO7" s="62">
        <v>0</v>
      </c>
      <c r="DP7" s="62">
        <v>0</v>
      </c>
      <c r="DQ7" s="62">
        <v>0</v>
      </c>
      <c r="DR7" s="62">
        <v>0</v>
      </c>
    </row>
    <row r="8" spans="1:122" s="11" customFormat="1" x14ac:dyDescent="0.25">
      <c r="A8" s="17">
        <f>A7+1</f>
        <v>2</v>
      </c>
      <c r="B8" s="15" t="s">
        <v>46</v>
      </c>
      <c r="C8" s="13">
        <v>106925</v>
      </c>
      <c r="D8" s="13">
        <v>79705</v>
      </c>
      <c r="E8" s="13">
        <v>8804</v>
      </c>
      <c r="F8" s="13">
        <v>10474</v>
      </c>
      <c r="G8" s="13">
        <v>1546</v>
      </c>
      <c r="H8" s="13">
        <v>1183</v>
      </c>
      <c r="I8" s="13">
        <v>4730.4000000000005</v>
      </c>
      <c r="J8" s="13">
        <v>6759</v>
      </c>
      <c r="K8" s="13">
        <v>26731</v>
      </c>
      <c r="L8" s="13">
        <v>19926</v>
      </c>
      <c r="M8" s="13">
        <v>2201</v>
      </c>
      <c r="N8" s="13">
        <v>2619</v>
      </c>
      <c r="O8" s="13">
        <v>387</v>
      </c>
      <c r="P8" s="13">
        <v>296</v>
      </c>
      <c r="Q8" s="13">
        <v>1183</v>
      </c>
      <c r="R8" s="13">
        <v>1690</v>
      </c>
      <c r="S8" s="13">
        <v>26731</v>
      </c>
      <c r="T8" s="13">
        <v>19926</v>
      </c>
      <c r="U8" s="13">
        <v>2201</v>
      </c>
      <c r="V8" s="13">
        <v>2619</v>
      </c>
      <c r="W8" s="13">
        <v>387</v>
      </c>
      <c r="X8" s="13">
        <v>296</v>
      </c>
      <c r="Y8" s="13">
        <v>1183</v>
      </c>
      <c r="Z8" s="13">
        <v>1690</v>
      </c>
      <c r="AA8" s="13">
        <v>26731</v>
      </c>
      <c r="AB8" s="13">
        <v>19926</v>
      </c>
      <c r="AC8" s="13">
        <v>2201</v>
      </c>
      <c r="AD8" s="13">
        <v>2619</v>
      </c>
      <c r="AE8" s="13">
        <v>387</v>
      </c>
      <c r="AF8" s="13">
        <v>296</v>
      </c>
      <c r="AG8" s="13">
        <v>1183</v>
      </c>
      <c r="AH8" s="13">
        <v>1690</v>
      </c>
      <c r="AI8" s="13">
        <v>26732</v>
      </c>
      <c r="AJ8" s="13">
        <v>19927</v>
      </c>
      <c r="AK8" s="13">
        <v>2201</v>
      </c>
      <c r="AL8" s="13">
        <v>2617</v>
      </c>
      <c r="AM8" s="13">
        <v>385</v>
      </c>
      <c r="AN8" s="13">
        <v>295</v>
      </c>
      <c r="AO8" s="13">
        <v>1181.4000000000005</v>
      </c>
      <c r="AP8" s="13">
        <v>1689</v>
      </c>
      <c r="AQ8" s="13">
        <v>19617</v>
      </c>
      <c r="AR8" s="13">
        <v>4904</v>
      </c>
      <c r="AS8" s="13">
        <v>4904</v>
      </c>
      <c r="AT8" s="13">
        <v>4904</v>
      </c>
      <c r="AU8" s="13">
        <v>4905</v>
      </c>
      <c r="AV8" s="13">
        <v>49128</v>
      </c>
      <c r="AW8" s="13">
        <v>31952</v>
      </c>
      <c r="AX8" s="13">
        <v>12078</v>
      </c>
      <c r="AY8" s="13">
        <v>113529.60000000001</v>
      </c>
      <c r="AZ8" s="13">
        <v>5098</v>
      </c>
      <c r="BA8" s="13"/>
      <c r="BB8" s="13"/>
      <c r="BC8" s="13"/>
      <c r="BD8" s="13"/>
      <c r="BE8" s="13"/>
      <c r="BF8" s="13"/>
      <c r="BG8" s="13"/>
      <c r="BH8" s="16"/>
      <c r="BI8" s="13"/>
      <c r="BJ8" s="13"/>
      <c r="BK8" s="13">
        <v>12282</v>
      </c>
      <c r="BL8" s="13">
        <v>7988</v>
      </c>
      <c r="BM8" s="13">
        <v>3020</v>
      </c>
      <c r="BN8" s="13">
        <v>28382</v>
      </c>
      <c r="BO8" s="13">
        <v>1275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62">
        <v>12282</v>
      </c>
      <c r="CA8" s="62">
        <v>7988</v>
      </c>
      <c r="CB8" s="62">
        <v>3020</v>
      </c>
      <c r="CC8" s="62">
        <v>28382</v>
      </c>
      <c r="CD8" s="62">
        <v>1275</v>
      </c>
      <c r="CE8" s="62">
        <v>0</v>
      </c>
      <c r="CF8" s="62">
        <v>0</v>
      </c>
      <c r="CG8" s="62">
        <v>0</v>
      </c>
      <c r="CH8" s="62">
        <v>0</v>
      </c>
      <c r="CI8" s="62">
        <v>0</v>
      </c>
      <c r="CJ8" s="62">
        <v>0</v>
      </c>
      <c r="CK8" s="62">
        <v>0</v>
      </c>
      <c r="CL8" s="62">
        <v>0</v>
      </c>
      <c r="CM8" s="62">
        <v>0</v>
      </c>
      <c r="CN8" s="62">
        <v>0</v>
      </c>
      <c r="CO8" s="62">
        <v>12282</v>
      </c>
      <c r="CP8" s="62">
        <v>7988</v>
      </c>
      <c r="CQ8" s="62">
        <v>3020</v>
      </c>
      <c r="CR8" s="62">
        <v>28382</v>
      </c>
      <c r="CS8" s="62">
        <v>1275</v>
      </c>
      <c r="CT8" s="62">
        <v>0</v>
      </c>
      <c r="CU8" s="62">
        <v>0</v>
      </c>
      <c r="CV8" s="62">
        <v>0</v>
      </c>
      <c r="CW8" s="62">
        <v>0</v>
      </c>
      <c r="CX8" s="62">
        <v>0</v>
      </c>
      <c r="CY8" s="62">
        <v>0</v>
      </c>
      <c r="CZ8" s="62">
        <v>0</v>
      </c>
      <c r="DA8" s="62">
        <v>0</v>
      </c>
      <c r="DB8" s="62">
        <v>0</v>
      </c>
      <c r="DC8" s="62">
        <v>0</v>
      </c>
      <c r="DD8" s="62">
        <v>12282</v>
      </c>
      <c r="DE8" s="62">
        <v>7988</v>
      </c>
      <c r="DF8" s="62">
        <v>3018</v>
      </c>
      <c r="DG8" s="62">
        <v>28383.600000000006</v>
      </c>
      <c r="DH8" s="62">
        <v>1273</v>
      </c>
      <c r="DI8" s="62">
        <v>0</v>
      </c>
      <c r="DJ8" s="62">
        <v>0</v>
      </c>
      <c r="DK8" s="62">
        <v>0</v>
      </c>
      <c r="DL8" s="62">
        <v>0</v>
      </c>
      <c r="DM8" s="62">
        <v>0</v>
      </c>
      <c r="DN8" s="62">
        <v>0</v>
      </c>
      <c r="DO8" s="62">
        <v>0</v>
      </c>
      <c r="DP8" s="62">
        <v>0</v>
      </c>
      <c r="DQ8" s="62">
        <v>0</v>
      </c>
      <c r="DR8" s="62">
        <v>0</v>
      </c>
    </row>
    <row r="9" spans="1:122" s="11" customFormat="1" x14ac:dyDescent="0.25">
      <c r="A9" s="17">
        <f t="shared" ref="A9:A50" si="121">A8+1</f>
        <v>3</v>
      </c>
      <c r="B9" s="15" t="s">
        <v>47</v>
      </c>
      <c r="C9" s="13">
        <v>43444</v>
      </c>
      <c r="D9" s="13">
        <v>33064</v>
      </c>
      <c r="E9" s="13">
        <v>3835</v>
      </c>
      <c r="F9" s="13">
        <v>4462</v>
      </c>
      <c r="G9" s="13">
        <v>238</v>
      </c>
      <c r="H9" s="13">
        <v>394</v>
      </c>
      <c r="I9" s="13">
        <v>1576.8</v>
      </c>
      <c r="J9" s="13">
        <v>1689</v>
      </c>
      <c r="K9" s="13">
        <v>10861</v>
      </c>
      <c r="L9" s="13">
        <v>8266</v>
      </c>
      <c r="M9" s="13">
        <v>959</v>
      </c>
      <c r="N9" s="13">
        <v>1116</v>
      </c>
      <c r="O9" s="13">
        <v>60</v>
      </c>
      <c r="P9" s="13">
        <v>99</v>
      </c>
      <c r="Q9" s="13">
        <v>394</v>
      </c>
      <c r="R9" s="13">
        <v>422</v>
      </c>
      <c r="S9" s="13">
        <v>10861</v>
      </c>
      <c r="T9" s="13">
        <v>8266</v>
      </c>
      <c r="U9" s="13">
        <v>959</v>
      </c>
      <c r="V9" s="13">
        <v>1116</v>
      </c>
      <c r="W9" s="13">
        <v>60</v>
      </c>
      <c r="X9" s="13">
        <v>99</v>
      </c>
      <c r="Y9" s="13">
        <v>394</v>
      </c>
      <c r="Z9" s="13">
        <v>422</v>
      </c>
      <c r="AA9" s="13">
        <v>10861</v>
      </c>
      <c r="AB9" s="13">
        <v>8266</v>
      </c>
      <c r="AC9" s="13">
        <v>959</v>
      </c>
      <c r="AD9" s="13">
        <v>1116</v>
      </c>
      <c r="AE9" s="13">
        <v>60</v>
      </c>
      <c r="AF9" s="13">
        <v>99</v>
      </c>
      <c r="AG9" s="13">
        <v>394</v>
      </c>
      <c r="AH9" s="13">
        <v>422</v>
      </c>
      <c r="AI9" s="13">
        <v>10861</v>
      </c>
      <c r="AJ9" s="13">
        <v>8266</v>
      </c>
      <c r="AK9" s="13">
        <v>958</v>
      </c>
      <c r="AL9" s="13">
        <v>1114</v>
      </c>
      <c r="AM9" s="13">
        <v>58</v>
      </c>
      <c r="AN9" s="13">
        <v>97</v>
      </c>
      <c r="AO9" s="13">
        <v>394.79999999999995</v>
      </c>
      <c r="AP9" s="13">
        <v>423</v>
      </c>
      <c r="AQ9" s="13">
        <v>8177</v>
      </c>
      <c r="AR9" s="13">
        <v>2044</v>
      </c>
      <c r="AS9" s="13">
        <v>2044</v>
      </c>
      <c r="AT9" s="13">
        <v>2044</v>
      </c>
      <c r="AU9" s="13">
        <v>2045</v>
      </c>
      <c r="AV9" s="13">
        <v>18555</v>
      </c>
      <c r="AW9" s="13">
        <v>13254</v>
      </c>
      <c r="AX9" s="13">
        <v>4026</v>
      </c>
      <c r="AY9" s="13">
        <v>37843.199999999997</v>
      </c>
      <c r="AZ9" s="13">
        <v>1275</v>
      </c>
      <c r="BA9" s="13"/>
      <c r="BB9" s="13"/>
      <c r="BC9" s="13"/>
      <c r="BD9" s="13"/>
      <c r="BE9" s="13"/>
      <c r="BF9" s="13"/>
      <c r="BG9" s="13"/>
      <c r="BH9" s="16"/>
      <c r="BI9" s="13"/>
      <c r="BJ9" s="13"/>
      <c r="BK9" s="13">
        <v>4639</v>
      </c>
      <c r="BL9" s="13">
        <v>3314</v>
      </c>
      <c r="BM9" s="13">
        <v>1007</v>
      </c>
      <c r="BN9" s="13">
        <v>9461</v>
      </c>
      <c r="BO9" s="13">
        <v>319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62">
        <v>4639</v>
      </c>
      <c r="CA9" s="62">
        <v>3314</v>
      </c>
      <c r="CB9" s="62">
        <v>1007</v>
      </c>
      <c r="CC9" s="62">
        <v>9461</v>
      </c>
      <c r="CD9" s="62">
        <v>319</v>
      </c>
      <c r="CE9" s="62">
        <v>0</v>
      </c>
      <c r="CF9" s="62">
        <v>0</v>
      </c>
      <c r="CG9" s="62">
        <v>0</v>
      </c>
      <c r="CH9" s="62">
        <v>0</v>
      </c>
      <c r="CI9" s="62">
        <v>0</v>
      </c>
      <c r="CJ9" s="62">
        <v>0</v>
      </c>
      <c r="CK9" s="62">
        <v>0</v>
      </c>
      <c r="CL9" s="62">
        <v>0</v>
      </c>
      <c r="CM9" s="62">
        <v>0</v>
      </c>
      <c r="CN9" s="62">
        <v>0</v>
      </c>
      <c r="CO9" s="62">
        <v>4639</v>
      </c>
      <c r="CP9" s="62">
        <v>3314</v>
      </c>
      <c r="CQ9" s="62">
        <v>1007</v>
      </c>
      <c r="CR9" s="62">
        <v>9461</v>
      </c>
      <c r="CS9" s="62">
        <v>319</v>
      </c>
      <c r="CT9" s="62">
        <v>0</v>
      </c>
      <c r="CU9" s="62">
        <v>0</v>
      </c>
      <c r="CV9" s="62">
        <v>0</v>
      </c>
      <c r="CW9" s="62">
        <v>0</v>
      </c>
      <c r="CX9" s="62">
        <v>0</v>
      </c>
      <c r="CY9" s="62">
        <v>0</v>
      </c>
      <c r="CZ9" s="62">
        <v>0</v>
      </c>
      <c r="DA9" s="62">
        <v>0</v>
      </c>
      <c r="DB9" s="62">
        <v>0</v>
      </c>
      <c r="DC9" s="62">
        <v>0</v>
      </c>
      <c r="DD9" s="62">
        <v>4638</v>
      </c>
      <c r="DE9" s="62">
        <v>3312</v>
      </c>
      <c r="DF9" s="62">
        <v>1005</v>
      </c>
      <c r="DG9" s="62">
        <v>9460.1999999999971</v>
      </c>
      <c r="DH9" s="62">
        <v>318</v>
      </c>
      <c r="DI9" s="62">
        <v>0</v>
      </c>
      <c r="DJ9" s="62">
        <v>0</v>
      </c>
      <c r="DK9" s="62">
        <v>0</v>
      </c>
      <c r="DL9" s="62">
        <v>0</v>
      </c>
      <c r="DM9" s="62">
        <v>0</v>
      </c>
      <c r="DN9" s="62">
        <v>0</v>
      </c>
      <c r="DO9" s="62">
        <v>0</v>
      </c>
      <c r="DP9" s="62">
        <v>0</v>
      </c>
      <c r="DQ9" s="62">
        <v>0</v>
      </c>
      <c r="DR9" s="62">
        <v>0</v>
      </c>
    </row>
    <row r="10" spans="1:122" s="11" customFormat="1" x14ac:dyDescent="0.25">
      <c r="A10" s="17">
        <f t="shared" si="121"/>
        <v>4</v>
      </c>
      <c r="B10" s="15" t="s">
        <v>48</v>
      </c>
      <c r="C10" s="13">
        <v>70360</v>
      </c>
      <c r="D10" s="13">
        <v>49704</v>
      </c>
      <c r="E10" s="13">
        <v>6211</v>
      </c>
      <c r="F10" s="13">
        <v>7170</v>
      </c>
      <c r="G10" s="13">
        <v>331</v>
      </c>
      <c r="H10" s="13">
        <v>517</v>
      </c>
      <c r="I10" s="13">
        <v>2069.5500000000002</v>
      </c>
      <c r="J10" s="13">
        <v>6758</v>
      </c>
      <c r="K10" s="13">
        <v>17590</v>
      </c>
      <c r="L10" s="13">
        <v>12426</v>
      </c>
      <c r="M10" s="13">
        <v>1553</v>
      </c>
      <c r="N10" s="13">
        <v>1793</v>
      </c>
      <c r="O10" s="13">
        <v>83</v>
      </c>
      <c r="P10" s="13">
        <v>129</v>
      </c>
      <c r="Q10" s="13">
        <v>517</v>
      </c>
      <c r="R10" s="13">
        <v>1690</v>
      </c>
      <c r="S10" s="13">
        <v>17590</v>
      </c>
      <c r="T10" s="13">
        <v>12426</v>
      </c>
      <c r="U10" s="13">
        <v>1553</v>
      </c>
      <c r="V10" s="13">
        <v>1793</v>
      </c>
      <c r="W10" s="13">
        <v>83</v>
      </c>
      <c r="X10" s="13">
        <v>129</v>
      </c>
      <c r="Y10" s="13">
        <v>517</v>
      </c>
      <c r="Z10" s="13">
        <v>1690</v>
      </c>
      <c r="AA10" s="13">
        <v>17590</v>
      </c>
      <c r="AB10" s="13">
        <v>12426</v>
      </c>
      <c r="AC10" s="13">
        <v>1553</v>
      </c>
      <c r="AD10" s="13">
        <v>1793</v>
      </c>
      <c r="AE10" s="13">
        <v>83</v>
      </c>
      <c r="AF10" s="13">
        <v>129</v>
      </c>
      <c r="AG10" s="13">
        <v>517</v>
      </c>
      <c r="AH10" s="13">
        <v>1690</v>
      </c>
      <c r="AI10" s="13">
        <v>17590</v>
      </c>
      <c r="AJ10" s="13">
        <v>12426</v>
      </c>
      <c r="AK10" s="13">
        <v>1552</v>
      </c>
      <c r="AL10" s="13">
        <v>1791</v>
      </c>
      <c r="AM10" s="13">
        <v>82</v>
      </c>
      <c r="AN10" s="13">
        <v>130</v>
      </c>
      <c r="AO10" s="13">
        <v>518.55000000000018</v>
      </c>
      <c r="AP10" s="13">
        <v>1688</v>
      </c>
      <c r="AQ10" s="13">
        <v>12430</v>
      </c>
      <c r="AR10" s="13">
        <v>3108</v>
      </c>
      <c r="AS10" s="13">
        <v>3108</v>
      </c>
      <c r="AT10" s="13">
        <v>3108</v>
      </c>
      <c r="AU10" s="13">
        <v>3106</v>
      </c>
      <c r="AV10" s="13">
        <v>30307</v>
      </c>
      <c r="AW10" s="13">
        <v>19925</v>
      </c>
      <c r="AX10" s="13">
        <v>5284</v>
      </c>
      <c r="AY10" s="13">
        <v>49669.2</v>
      </c>
      <c r="AZ10" s="13">
        <v>5098</v>
      </c>
      <c r="BA10" s="13"/>
      <c r="BB10" s="13"/>
      <c r="BC10" s="13"/>
      <c r="BD10" s="13"/>
      <c r="BE10" s="13"/>
      <c r="BF10" s="13"/>
      <c r="BG10" s="13"/>
      <c r="BH10" s="16"/>
      <c r="BI10" s="13"/>
      <c r="BJ10" s="13"/>
      <c r="BK10" s="13">
        <v>7577</v>
      </c>
      <c r="BL10" s="13">
        <v>4981</v>
      </c>
      <c r="BM10" s="13">
        <v>1321</v>
      </c>
      <c r="BN10" s="13">
        <v>12417</v>
      </c>
      <c r="BO10" s="13">
        <v>1275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62">
        <v>7577</v>
      </c>
      <c r="CA10" s="62">
        <v>4981</v>
      </c>
      <c r="CB10" s="62">
        <v>1321</v>
      </c>
      <c r="CC10" s="62">
        <v>12417</v>
      </c>
      <c r="CD10" s="62">
        <v>1275</v>
      </c>
      <c r="CE10" s="62">
        <v>0</v>
      </c>
      <c r="CF10" s="62">
        <v>0</v>
      </c>
      <c r="CG10" s="62">
        <v>0</v>
      </c>
      <c r="CH10" s="62">
        <v>0</v>
      </c>
      <c r="CI10" s="62">
        <v>0</v>
      </c>
      <c r="CJ10" s="62">
        <v>0</v>
      </c>
      <c r="CK10" s="62">
        <v>0</v>
      </c>
      <c r="CL10" s="62">
        <v>0</v>
      </c>
      <c r="CM10" s="62">
        <v>0</v>
      </c>
      <c r="CN10" s="62">
        <v>0</v>
      </c>
      <c r="CO10" s="62">
        <v>7577</v>
      </c>
      <c r="CP10" s="62">
        <v>4981</v>
      </c>
      <c r="CQ10" s="62">
        <v>1321</v>
      </c>
      <c r="CR10" s="62">
        <v>12417</v>
      </c>
      <c r="CS10" s="62">
        <v>1275</v>
      </c>
      <c r="CT10" s="62">
        <v>0</v>
      </c>
      <c r="CU10" s="62">
        <v>0</v>
      </c>
      <c r="CV10" s="62">
        <v>0</v>
      </c>
      <c r="CW10" s="62">
        <v>0</v>
      </c>
      <c r="CX10" s="62">
        <v>0</v>
      </c>
      <c r="CY10" s="62">
        <v>0</v>
      </c>
      <c r="CZ10" s="62">
        <v>0</v>
      </c>
      <c r="DA10" s="62">
        <v>0</v>
      </c>
      <c r="DB10" s="62">
        <v>0</v>
      </c>
      <c r="DC10" s="62">
        <v>0</v>
      </c>
      <c r="DD10" s="62">
        <v>7576</v>
      </c>
      <c r="DE10" s="62">
        <v>4982</v>
      </c>
      <c r="DF10" s="62">
        <v>1321</v>
      </c>
      <c r="DG10" s="62">
        <v>12418.199999999997</v>
      </c>
      <c r="DH10" s="62">
        <v>1273</v>
      </c>
      <c r="DI10" s="62">
        <v>0</v>
      </c>
      <c r="DJ10" s="62">
        <v>0</v>
      </c>
      <c r="DK10" s="62">
        <v>0</v>
      </c>
      <c r="DL10" s="62">
        <v>0</v>
      </c>
      <c r="DM10" s="62">
        <v>0</v>
      </c>
      <c r="DN10" s="62">
        <v>0</v>
      </c>
      <c r="DO10" s="62">
        <v>0</v>
      </c>
      <c r="DP10" s="62">
        <v>0</v>
      </c>
      <c r="DQ10" s="62">
        <v>0</v>
      </c>
      <c r="DR10" s="62">
        <v>0</v>
      </c>
    </row>
    <row r="11" spans="1:122" s="11" customFormat="1" x14ac:dyDescent="0.25">
      <c r="A11" s="17">
        <f t="shared" si="121"/>
        <v>5</v>
      </c>
      <c r="B11" s="15" t="s">
        <v>49</v>
      </c>
      <c r="C11" s="13">
        <v>145655</v>
      </c>
      <c r="D11" s="13">
        <v>98701</v>
      </c>
      <c r="E11" s="13">
        <v>12223</v>
      </c>
      <c r="F11" s="13">
        <v>12725</v>
      </c>
      <c r="G11" s="13">
        <v>1273</v>
      </c>
      <c r="H11" s="13">
        <v>887</v>
      </c>
      <c r="I11" s="13">
        <v>3547.8</v>
      </c>
      <c r="J11" s="13">
        <v>21119</v>
      </c>
      <c r="K11" s="13">
        <v>36414</v>
      </c>
      <c r="L11" s="13">
        <v>24675</v>
      </c>
      <c r="M11" s="13">
        <v>3056</v>
      </c>
      <c r="N11" s="13">
        <v>3181</v>
      </c>
      <c r="O11" s="13">
        <v>318</v>
      </c>
      <c r="P11" s="13">
        <v>222</v>
      </c>
      <c r="Q11" s="13">
        <v>887</v>
      </c>
      <c r="R11" s="13">
        <v>5280</v>
      </c>
      <c r="S11" s="13">
        <v>36414</v>
      </c>
      <c r="T11" s="13">
        <v>24675</v>
      </c>
      <c r="U11" s="13">
        <v>3056</v>
      </c>
      <c r="V11" s="13">
        <v>3181</v>
      </c>
      <c r="W11" s="13">
        <v>318</v>
      </c>
      <c r="X11" s="13">
        <v>222</v>
      </c>
      <c r="Y11" s="13">
        <v>887</v>
      </c>
      <c r="Z11" s="13">
        <v>5280</v>
      </c>
      <c r="AA11" s="13">
        <v>36414</v>
      </c>
      <c r="AB11" s="13">
        <v>24675</v>
      </c>
      <c r="AC11" s="13">
        <v>3056</v>
      </c>
      <c r="AD11" s="13">
        <v>3181</v>
      </c>
      <c r="AE11" s="13">
        <v>318</v>
      </c>
      <c r="AF11" s="13">
        <v>222</v>
      </c>
      <c r="AG11" s="13">
        <v>887</v>
      </c>
      <c r="AH11" s="13">
        <v>5280</v>
      </c>
      <c r="AI11" s="13">
        <v>36413</v>
      </c>
      <c r="AJ11" s="13">
        <v>24676</v>
      </c>
      <c r="AK11" s="13">
        <v>3055</v>
      </c>
      <c r="AL11" s="13">
        <v>3182</v>
      </c>
      <c r="AM11" s="13">
        <v>319</v>
      </c>
      <c r="AN11" s="13">
        <v>221</v>
      </c>
      <c r="AO11" s="13">
        <v>886.80000000000018</v>
      </c>
      <c r="AP11" s="13">
        <v>5279</v>
      </c>
      <c r="AQ11" s="13">
        <v>27906</v>
      </c>
      <c r="AR11" s="13">
        <v>6977</v>
      </c>
      <c r="AS11" s="13">
        <v>6977</v>
      </c>
      <c r="AT11" s="13">
        <v>6977</v>
      </c>
      <c r="AU11" s="13">
        <v>6975</v>
      </c>
      <c r="AV11" s="13">
        <v>67056</v>
      </c>
      <c r="AW11" s="13">
        <v>39566</v>
      </c>
      <c r="AX11" s="13">
        <v>9058</v>
      </c>
      <c r="AY11" s="13">
        <v>85147.199999999997</v>
      </c>
      <c r="AZ11" s="13">
        <v>15932</v>
      </c>
      <c r="BA11" s="13">
        <v>2500</v>
      </c>
      <c r="BB11" s="13"/>
      <c r="BC11" s="13"/>
      <c r="BD11" s="13"/>
      <c r="BE11" s="13"/>
      <c r="BF11" s="13"/>
      <c r="BG11" s="13"/>
      <c r="BH11" s="16"/>
      <c r="BI11" s="13"/>
      <c r="BJ11" s="13"/>
      <c r="BK11" s="13">
        <v>16764</v>
      </c>
      <c r="BL11" s="13">
        <v>9892</v>
      </c>
      <c r="BM11" s="13">
        <v>2265</v>
      </c>
      <c r="BN11" s="13">
        <v>21287</v>
      </c>
      <c r="BO11" s="13">
        <v>3983</v>
      </c>
      <c r="BP11" s="13">
        <v>625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62">
        <v>16764</v>
      </c>
      <c r="CA11" s="62">
        <v>9892</v>
      </c>
      <c r="CB11" s="62">
        <v>2265</v>
      </c>
      <c r="CC11" s="62">
        <v>21287</v>
      </c>
      <c r="CD11" s="62">
        <v>3983</v>
      </c>
      <c r="CE11" s="62">
        <v>625</v>
      </c>
      <c r="CF11" s="62">
        <v>0</v>
      </c>
      <c r="CG11" s="62">
        <v>0</v>
      </c>
      <c r="CH11" s="62">
        <v>0</v>
      </c>
      <c r="CI11" s="62">
        <v>0</v>
      </c>
      <c r="CJ11" s="62">
        <v>0</v>
      </c>
      <c r="CK11" s="62">
        <v>0</v>
      </c>
      <c r="CL11" s="62">
        <v>0</v>
      </c>
      <c r="CM11" s="62">
        <v>0</v>
      </c>
      <c r="CN11" s="62">
        <v>0</v>
      </c>
      <c r="CO11" s="62">
        <v>16764</v>
      </c>
      <c r="CP11" s="62">
        <v>9892</v>
      </c>
      <c r="CQ11" s="62">
        <v>2265</v>
      </c>
      <c r="CR11" s="62">
        <v>21287</v>
      </c>
      <c r="CS11" s="62">
        <v>3983</v>
      </c>
      <c r="CT11" s="62">
        <v>625</v>
      </c>
      <c r="CU11" s="62">
        <v>0</v>
      </c>
      <c r="CV11" s="62">
        <v>0</v>
      </c>
      <c r="CW11" s="62">
        <v>0</v>
      </c>
      <c r="CX11" s="62">
        <v>0</v>
      </c>
      <c r="CY11" s="62">
        <v>0</v>
      </c>
      <c r="CZ11" s="62">
        <v>0</v>
      </c>
      <c r="DA11" s="62">
        <v>0</v>
      </c>
      <c r="DB11" s="62">
        <v>0</v>
      </c>
      <c r="DC11" s="62">
        <v>0</v>
      </c>
      <c r="DD11" s="62">
        <v>16764</v>
      </c>
      <c r="DE11" s="62">
        <v>9890</v>
      </c>
      <c r="DF11" s="62">
        <v>2263</v>
      </c>
      <c r="DG11" s="62">
        <v>21286.199999999997</v>
      </c>
      <c r="DH11" s="62">
        <v>3983</v>
      </c>
      <c r="DI11" s="62">
        <v>625</v>
      </c>
      <c r="DJ11" s="62">
        <v>0</v>
      </c>
      <c r="DK11" s="62">
        <v>0</v>
      </c>
      <c r="DL11" s="62">
        <v>0</v>
      </c>
      <c r="DM11" s="62">
        <v>0</v>
      </c>
      <c r="DN11" s="62">
        <v>0</v>
      </c>
      <c r="DO11" s="62">
        <v>0</v>
      </c>
      <c r="DP11" s="62">
        <v>0</v>
      </c>
      <c r="DQ11" s="62">
        <v>0</v>
      </c>
      <c r="DR11" s="62">
        <v>0</v>
      </c>
    </row>
    <row r="12" spans="1:122" s="11" customFormat="1" ht="37.5" x14ac:dyDescent="0.25">
      <c r="A12" s="17">
        <f t="shared" si="121"/>
        <v>6</v>
      </c>
      <c r="B12" s="15" t="s">
        <v>50</v>
      </c>
      <c r="C12" s="13">
        <v>20218</v>
      </c>
      <c r="D12" s="13">
        <v>13904</v>
      </c>
      <c r="E12" s="13">
        <v>1656</v>
      </c>
      <c r="F12" s="13">
        <v>1927</v>
      </c>
      <c r="G12" s="13">
        <v>171</v>
      </c>
      <c r="H12" s="13">
        <v>197</v>
      </c>
      <c r="I12" s="13">
        <v>788.4</v>
      </c>
      <c r="J12" s="13">
        <v>2534</v>
      </c>
      <c r="K12" s="13">
        <v>5055</v>
      </c>
      <c r="L12" s="13">
        <v>3476</v>
      </c>
      <c r="M12" s="13">
        <v>414</v>
      </c>
      <c r="N12" s="13">
        <v>482</v>
      </c>
      <c r="O12" s="13">
        <v>43</v>
      </c>
      <c r="P12" s="13">
        <v>49</v>
      </c>
      <c r="Q12" s="13">
        <v>197</v>
      </c>
      <c r="R12" s="13">
        <v>634</v>
      </c>
      <c r="S12" s="13">
        <v>5055</v>
      </c>
      <c r="T12" s="13">
        <v>3476</v>
      </c>
      <c r="U12" s="13">
        <v>414</v>
      </c>
      <c r="V12" s="13">
        <v>482</v>
      </c>
      <c r="W12" s="13">
        <v>43</v>
      </c>
      <c r="X12" s="13">
        <v>49</v>
      </c>
      <c r="Y12" s="13">
        <v>197</v>
      </c>
      <c r="Z12" s="13">
        <v>634</v>
      </c>
      <c r="AA12" s="13">
        <v>5055</v>
      </c>
      <c r="AB12" s="13">
        <v>3476</v>
      </c>
      <c r="AC12" s="13">
        <v>414</v>
      </c>
      <c r="AD12" s="13">
        <v>482</v>
      </c>
      <c r="AE12" s="13">
        <v>43</v>
      </c>
      <c r="AF12" s="13">
        <v>49</v>
      </c>
      <c r="AG12" s="13">
        <v>197</v>
      </c>
      <c r="AH12" s="13">
        <v>634</v>
      </c>
      <c r="AI12" s="13">
        <v>5053</v>
      </c>
      <c r="AJ12" s="13">
        <v>3476</v>
      </c>
      <c r="AK12" s="13">
        <v>414</v>
      </c>
      <c r="AL12" s="13">
        <v>481</v>
      </c>
      <c r="AM12" s="13">
        <v>42</v>
      </c>
      <c r="AN12" s="13">
        <v>50</v>
      </c>
      <c r="AO12" s="13">
        <v>197.39999999999998</v>
      </c>
      <c r="AP12" s="13">
        <v>632</v>
      </c>
      <c r="AQ12" s="13">
        <v>3615</v>
      </c>
      <c r="AR12" s="13">
        <v>904</v>
      </c>
      <c r="AS12" s="13">
        <v>904</v>
      </c>
      <c r="AT12" s="13">
        <v>904</v>
      </c>
      <c r="AU12" s="13">
        <v>903</v>
      </c>
      <c r="AV12" s="13">
        <v>9499</v>
      </c>
      <c r="AW12" s="13">
        <v>5574</v>
      </c>
      <c r="AX12" s="13">
        <v>2013</v>
      </c>
      <c r="AY12" s="13">
        <v>18921.599999999999</v>
      </c>
      <c r="AZ12" s="13">
        <v>1912</v>
      </c>
      <c r="BA12" s="13"/>
      <c r="BB12" s="13"/>
      <c r="BC12" s="13"/>
      <c r="BD12" s="13"/>
      <c r="BE12" s="13"/>
      <c r="BF12" s="13"/>
      <c r="BG12" s="13"/>
      <c r="BH12" s="16"/>
      <c r="BI12" s="13"/>
      <c r="BJ12" s="13"/>
      <c r="BK12" s="13">
        <v>2375</v>
      </c>
      <c r="BL12" s="13">
        <v>1394</v>
      </c>
      <c r="BM12" s="13">
        <v>503</v>
      </c>
      <c r="BN12" s="13">
        <v>4730</v>
      </c>
      <c r="BO12" s="13">
        <v>478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62">
        <v>2375</v>
      </c>
      <c r="CA12" s="62">
        <v>1394</v>
      </c>
      <c r="CB12" s="62">
        <v>503</v>
      </c>
      <c r="CC12" s="62">
        <v>4730</v>
      </c>
      <c r="CD12" s="62">
        <v>478</v>
      </c>
      <c r="CE12" s="62">
        <v>0</v>
      </c>
      <c r="CF12" s="62">
        <v>0</v>
      </c>
      <c r="CG12" s="62">
        <v>0</v>
      </c>
      <c r="CH12" s="62">
        <v>0</v>
      </c>
      <c r="CI12" s="62">
        <v>0</v>
      </c>
      <c r="CJ12" s="62">
        <v>0</v>
      </c>
      <c r="CK12" s="62">
        <v>0</v>
      </c>
      <c r="CL12" s="62">
        <v>0</v>
      </c>
      <c r="CM12" s="62">
        <v>0</v>
      </c>
      <c r="CN12" s="62">
        <v>0</v>
      </c>
      <c r="CO12" s="62">
        <v>2375</v>
      </c>
      <c r="CP12" s="62">
        <v>1394</v>
      </c>
      <c r="CQ12" s="62">
        <v>503</v>
      </c>
      <c r="CR12" s="62">
        <v>4730</v>
      </c>
      <c r="CS12" s="62">
        <v>478</v>
      </c>
      <c r="CT12" s="62">
        <v>0</v>
      </c>
      <c r="CU12" s="62">
        <v>0</v>
      </c>
      <c r="CV12" s="62">
        <v>0</v>
      </c>
      <c r="CW12" s="62">
        <v>0</v>
      </c>
      <c r="CX12" s="62">
        <v>0</v>
      </c>
      <c r="CY12" s="62">
        <v>0</v>
      </c>
      <c r="CZ12" s="62">
        <v>0</v>
      </c>
      <c r="DA12" s="62">
        <v>0</v>
      </c>
      <c r="DB12" s="62">
        <v>0</v>
      </c>
      <c r="DC12" s="62">
        <v>0</v>
      </c>
      <c r="DD12" s="62">
        <v>2374</v>
      </c>
      <c r="DE12" s="62">
        <v>1392</v>
      </c>
      <c r="DF12" s="62">
        <v>504</v>
      </c>
      <c r="DG12" s="62">
        <v>4731.5999999999985</v>
      </c>
      <c r="DH12" s="62">
        <v>478</v>
      </c>
      <c r="DI12" s="62">
        <v>0</v>
      </c>
      <c r="DJ12" s="62">
        <v>0</v>
      </c>
      <c r="DK12" s="62">
        <v>0</v>
      </c>
      <c r="DL12" s="62">
        <v>0</v>
      </c>
      <c r="DM12" s="62">
        <v>0</v>
      </c>
      <c r="DN12" s="62">
        <v>0</v>
      </c>
      <c r="DO12" s="62">
        <v>0</v>
      </c>
      <c r="DP12" s="62">
        <v>0</v>
      </c>
      <c r="DQ12" s="62">
        <v>0</v>
      </c>
      <c r="DR12" s="62">
        <v>0</v>
      </c>
    </row>
    <row r="13" spans="1:122" s="11" customFormat="1" x14ac:dyDescent="0.25">
      <c r="A13" s="17">
        <f t="shared" si="121"/>
        <v>7</v>
      </c>
      <c r="B13" s="15" t="s">
        <v>51</v>
      </c>
      <c r="C13" s="13">
        <v>127971</v>
      </c>
      <c r="D13" s="13">
        <v>92664</v>
      </c>
      <c r="E13" s="13">
        <v>12072</v>
      </c>
      <c r="F13" s="13">
        <v>12310</v>
      </c>
      <c r="G13" s="13">
        <v>347</v>
      </c>
      <c r="H13" s="13">
        <v>788</v>
      </c>
      <c r="I13" s="13">
        <v>3153.6</v>
      </c>
      <c r="J13" s="13">
        <v>10137</v>
      </c>
      <c r="K13" s="13">
        <v>31993</v>
      </c>
      <c r="L13" s="13">
        <v>23166</v>
      </c>
      <c r="M13" s="13">
        <v>3018</v>
      </c>
      <c r="N13" s="13">
        <v>3078</v>
      </c>
      <c r="O13" s="13">
        <v>87</v>
      </c>
      <c r="P13" s="13">
        <v>197</v>
      </c>
      <c r="Q13" s="13">
        <v>788</v>
      </c>
      <c r="R13" s="13">
        <v>2534</v>
      </c>
      <c r="S13" s="13">
        <v>31993</v>
      </c>
      <c r="T13" s="13">
        <v>23166</v>
      </c>
      <c r="U13" s="13">
        <v>3018</v>
      </c>
      <c r="V13" s="13">
        <v>3078</v>
      </c>
      <c r="W13" s="13">
        <v>87</v>
      </c>
      <c r="X13" s="13">
        <v>197</v>
      </c>
      <c r="Y13" s="13">
        <v>788</v>
      </c>
      <c r="Z13" s="13">
        <v>2534</v>
      </c>
      <c r="AA13" s="13">
        <v>31993</v>
      </c>
      <c r="AB13" s="13">
        <v>23166</v>
      </c>
      <c r="AC13" s="13">
        <v>3018</v>
      </c>
      <c r="AD13" s="13">
        <v>3078</v>
      </c>
      <c r="AE13" s="13">
        <v>87</v>
      </c>
      <c r="AF13" s="13">
        <v>197</v>
      </c>
      <c r="AG13" s="13">
        <v>788</v>
      </c>
      <c r="AH13" s="13">
        <v>2534</v>
      </c>
      <c r="AI13" s="13">
        <v>31992</v>
      </c>
      <c r="AJ13" s="13">
        <v>23166</v>
      </c>
      <c r="AK13" s="13">
        <v>3018</v>
      </c>
      <c r="AL13" s="13">
        <v>3076</v>
      </c>
      <c r="AM13" s="13">
        <v>86</v>
      </c>
      <c r="AN13" s="13">
        <v>197</v>
      </c>
      <c r="AO13" s="13">
        <v>789.59999999999991</v>
      </c>
      <c r="AP13" s="13">
        <v>2535</v>
      </c>
      <c r="AQ13" s="13">
        <v>23311</v>
      </c>
      <c r="AR13" s="13">
        <v>5828</v>
      </c>
      <c r="AS13" s="13">
        <v>5828</v>
      </c>
      <c r="AT13" s="13">
        <v>5828</v>
      </c>
      <c r="AU13" s="13">
        <v>5827</v>
      </c>
      <c r="AV13" s="13">
        <v>55345</v>
      </c>
      <c r="AW13" s="13">
        <v>37146</v>
      </c>
      <c r="AX13" s="13">
        <v>8052</v>
      </c>
      <c r="AY13" s="13">
        <v>75686.399999999994</v>
      </c>
      <c r="AZ13" s="13">
        <v>7647</v>
      </c>
      <c r="BA13" s="13">
        <v>2500</v>
      </c>
      <c r="BB13" s="13"/>
      <c r="BC13" s="13"/>
      <c r="BD13" s="13"/>
      <c r="BE13" s="13"/>
      <c r="BF13" s="13"/>
      <c r="BG13" s="13"/>
      <c r="BH13" s="16"/>
      <c r="BI13" s="13"/>
      <c r="BJ13" s="13"/>
      <c r="BK13" s="13">
        <v>13836</v>
      </c>
      <c r="BL13" s="13">
        <v>9287</v>
      </c>
      <c r="BM13" s="13">
        <v>2013</v>
      </c>
      <c r="BN13" s="13">
        <v>18922</v>
      </c>
      <c r="BO13" s="13">
        <v>1912</v>
      </c>
      <c r="BP13" s="13">
        <v>625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62">
        <v>13836</v>
      </c>
      <c r="CA13" s="62">
        <v>9287</v>
      </c>
      <c r="CB13" s="62">
        <v>2013</v>
      </c>
      <c r="CC13" s="62">
        <v>18922</v>
      </c>
      <c r="CD13" s="62">
        <v>1912</v>
      </c>
      <c r="CE13" s="62">
        <v>625</v>
      </c>
      <c r="CF13" s="62">
        <v>0</v>
      </c>
      <c r="CG13" s="62">
        <v>0</v>
      </c>
      <c r="CH13" s="62">
        <v>0</v>
      </c>
      <c r="CI13" s="62">
        <v>0</v>
      </c>
      <c r="CJ13" s="62">
        <v>0</v>
      </c>
      <c r="CK13" s="62">
        <v>0</v>
      </c>
      <c r="CL13" s="62">
        <v>0</v>
      </c>
      <c r="CM13" s="62">
        <v>0</v>
      </c>
      <c r="CN13" s="62">
        <v>0</v>
      </c>
      <c r="CO13" s="62">
        <v>13836</v>
      </c>
      <c r="CP13" s="62">
        <v>9287</v>
      </c>
      <c r="CQ13" s="62">
        <v>2013</v>
      </c>
      <c r="CR13" s="62">
        <v>18922</v>
      </c>
      <c r="CS13" s="62">
        <v>1912</v>
      </c>
      <c r="CT13" s="62">
        <v>625</v>
      </c>
      <c r="CU13" s="62">
        <v>0</v>
      </c>
      <c r="CV13" s="62">
        <v>0</v>
      </c>
      <c r="CW13" s="62">
        <v>0</v>
      </c>
      <c r="CX13" s="62">
        <v>0</v>
      </c>
      <c r="CY13" s="62">
        <v>0</v>
      </c>
      <c r="CZ13" s="62">
        <v>0</v>
      </c>
      <c r="DA13" s="62">
        <v>0</v>
      </c>
      <c r="DB13" s="62">
        <v>0</v>
      </c>
      <c r="DC13" s="62">
        <v>0</v>
      </c>
      <c r="DD13" s="62">
        <v>13837</v>
      </c>
      <c r="DE13" s="62">
        <v>9285</v>
      </c>
      <c r="DF13" s="62">
        <v>2013</v>
      </c>
      <c r="DG13" s="62">
        <v>18920.399999999994</v>
      </c>
      <c r="DH13" s="62">
        <v>1911</v>
      </c>
      <c r="DI13" s="62">
        <v>625</v>
      </c>
      <c r="DJ13" s="62">
        <v>0</v>
      </c>
      <c r="DK13" s="62">
        <v>0</v>
      </c>
      <c r="DL13" s="62">
        <v>0</v>
      </c>
      <c r="DM13" s="62">
        <v>0</v>
      </c>
      <c r="DN13" s="62">
        <v>0</v>
      </c>
      <c r="DO13" s="62">
        <v>0</v>
      </c>
      <c r="DP13" s="62">
        <v>0</v>
      </c>
      <c r="DQ13" s="62">
        <v>0</v>
      </c>
      <c r="DR13" s="62">
        <v>0</v>
      </c>
    </row>
    <row r="14" spans="1:122" s="11" customFormat="1" x14ac:dyDescent="0.25">
      <c r="A14" s="17">
        <f t="shared" si="121"/>
        <v>8</v>
      </c>
      <c r="B14" s="15" t="s">
        <v>52</v>
      </c>
      <c r="C14" s="13">
        <v>203504</v>
      </c>
      <c r="D14" s="13">
        <v>138934</v>
      </c>
      <c r="E14" s="13">
        <v>18608</v>
      </c>
      <c r="F14" s="13">
        <v>16058</v>
      </c>
      <c r="G14" s="13">
        <v>2353</v>
      </c>
      <c r="H14" s="13">
        <v>1183</v>
      </c>
      <c r="I14" s="13">
        <v>4730.4000000000005</v>
      </c>
      <c r="J14" s="13">
        <v>28721</v>
      </c>
      <c r="K14" s="13">
        <v>50876</v>
      </c>
      <c r="L14" s="13">
        <v>34734</v>
      </c>
      <c r="M14" s="13">
        <v>4652</v>
      </c>
      <c r="N14" s="13">
        <v>4015</v>
      </c>
      <c r="O14" s="13">
        <v>588</v>
      </c>
      <c r="P14" s="13">
        <v>296</v>
      </c>
      <c r="Q14" s="13">
        <v>1183</v>
      </c>
      <c r="R14" s="13">
        <v>7180</v>
      </c>
      <c r="S14" s="13">
        <v>50876</v>
      </c>
      <c r="T14" s="13">
        <v>34734</v>
      </c>
      <c r="U14" s="13">
        <v>4652</v>
      </c>
      <c r="V14" s="13">
        <v>4015</v>
      </c>
      <c r="W14" s="13">
        <v>588</v>
      </c>
      <c r="X14" s="13">
        <v>296</v>
      </c>
      <c r="Y14" s="13">
        <v>1183</v>
      </c>
      <c r="Z14" s="13">
        <v>7180</v>
      </c>
      <c r="AA14" s="13">
        <v>50876</v>
      </c>
      <c r="AB14" s="13">
        <v>34734</v>
      </c>
      <c r="AC14" s="13">
        <v>4652</v>
      </c>
      <c r="AD14" s="13">
        <v>4015</v>
      </c>
      <c r="AE14" s="13">
        <v>588</v>
      </c>
      <c r="AF14" s="13">
        <v>296</v>
      </c>
      <c r="AG14" s="13">
        <v>1183</v>
      </c>
      <c r="AH14" s="13">
        <v>7180</v>
      </c>
      <c r="AI14" s="13">
        <v>50876</v>
      </c>
      <c r="AJ14" s="13">
        <v>34732</v>
      </c>
      <c r="AK14" s="13">
        <v>4652</v>
      </c>
      <c r="AL14" s="13">
        <v>4013</v>
      </c>
      <c r="AM14" s="13">
        <v>589</v>
      </c>
      <c r="AN14" s="13">
        <v>295</v>
      </c>
      <c r="AO14" s="13">
        <v>1181.4000000000005</v>
      </c>
      <c r="AP14" s="13">
        <v>7181</v>
      </c>
      <c r="AQ14" s="13">
        <v>35229</v>
      </c>
      <c r="AR14" s="13">
        <v>8807</v>
      </c>
      <c r="AS14" s="13">
        <v>8807</v>
      </c>
      <c r="AT14" s="13">
        <v>8807</v>
      </c>
      <c r="AU14" s="13">
        <v>8808</v>
      </c>
      <c r="AV14" s="13">
        <v>99528</v>
      </c>
      <c r="AW14" s="13">
        <v>55695</v>
      </c>
      <c r="AX14" s="13">
        <v>12078</v>
      </c>
      <c r="AY14" s="13">
        <v>113529.60000000001</v>
      </c>
      <c r="AZ14" s="13">
        <v>21667</v>
      </c>
      <c r="BA14" s="13">
        <v>5500</v>
      </c>
      <c r="BB14" s="13"/>
      <c r="BC14" s="13">
        <v>3254</v>
      </c>
      <c r="BD14" s="13">
        <v>1334</v>
      </c>
      <c r="BE14" s="13"/>
      <c r="BF14" s="13"/>
      <c r="BG14" s="13"/>
      <c r="BH14" s="16"/>
      <c r="BI14" s="13"/>
      <c r="BJ14" s="13"/>
      <c r="BK14" s="13">
        <v>24882</v>
      </c>
      <c r="BL14" s="13">
        <v>13924</v>
      </c>
      <c r="BM14" s="13">
        <v>3020</v>
      </c>
      <c r="BN14" s="13">
        <v>28382</v>
      </c>
      <c r="BO14" s="13">
        <v>5417</v>
      </c>
      <c r="BP14" s="13">
        <v>1375</v>
      </c>
      <c r="BQ14" s="13">
        <v>0</v>
      </c>
      <c r="BR14" s="13">
        <v>814</v>
      </c>
      <c r="BS14" s="13">
        <v>334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62">
        <v>24882</v>
      </c>
      <c r="CA14" s="62">
        <v>13924</v>
      </c>
      <c r="CB14" s="62">
        <v>3020</v>
      </c>
      <c r="CC14" s="62">
        <v>28382</v>
      </c>
      <c r="CD14" s="62">
        <v>5417</v>
      </c>
      <c r="CE14" s="62">
        <v>1375</v>
      </c>
      <c r="CF14" s="62">
        <v>0</v>
      </c>
      <c r="CG14" s="62">
        <v>814</v>
      </c>
      <c r="CH14" s="62">
        <v>334</v>
      </c>
      <c r="CI14" s="62">
        <v>0</v>
      </c>
      <c r="CJ14" s="62">
        <v>0</v>
      </c>
      <c r="CK14" s="62">
        <v>0</v>
      </c>
      <c r="CL14" s="62">
        <v>0</v>
      </c>
      <c r="CM14" s="62">
        <v>0</v>
      </c>
      <c r="CN14" s="62">
        <v>0</v>
      </c>
      <c r="CO14" s="62">
        <v>24882</v>
      </c>
      <c r="CP14" s="62">
        <v>13924</v>
      </c>
      <c r="CQ14" s="62">
        <v>3020</v>
      </c>
      <c r="CR14" s="62">
        <v>28382</v>
      </c>
      <c r="CS14" s="62">
        <v>5417</v>
      </c>
      <c r="CT14" s="62">
        <v>1375</v>
      </c>
      <c r="CU14" s="62">
        <v>0</v>
      </c>
      <c r="CV14" s="62">
        <v>814</v>
      </c>
      <c r="CW14" s="62">
        <v>334</v>
      </c>
      <c r="CX14" s="62">
        <v>0</v>
      </c>
      <c r="CY14" s="62">
        <v>0</v>
      </c>
      <c r="CZ14" s="62">
        <v>0</v>
      </c>
      <c r="DA14" s="62">
        <v>0</v>
      </c>
      <c r="DB14" s="62">
        <v>0</v>
      </c>
      <c r="DC14" s="62">
        <v>0</v>
      </c>
      <c r="DD14" s="62">
        <v>24882</v>
      </c>
      <c r="DE14" s="62">
        <v>13923</v>
      </c>
      <c r="DF14" s="62">
        <v>3018</v>
      </c>
      <c r="DG14" s="62">
        <v>28383.600000000006</v>
      </c>
      <c r="DH14" s="62">
        <v>5416</v>
      </c>
      <c r="DI14" s="62">
        <v>1375</v>
      </c>
      <c r="DJ14" s="62">
        <v>0</v>
      </c>
      <c r="DK14" s="62">
        <v>812</v>
      </c>
      <c r="DL14" s="62">
        <v>332</v>
      </c>
      <c r="DM14" s="62">
        <v>0</v>
      </c>
      <c r="DN14" s="62">
        <v>0</v>
      </c>
      <c r="DO14" s="62">
        <v>0</v>
      </c>
      <c r="DP14" s="62">
        <v>0</v>
      </c>
      <c r="DQ14" s="62">
        <v>0</v>
      </c>
      <c r="DR14" s="62">
        <v>0</v>
      </c>
    </row>
    <row r="15" spans="1:122" s="11" customFormat="1" x14ac:dyDescent="0.25">
      <c r="A15" s="17">
        <f t="shared" si="121"/>
        <v>9</v>
      </c>
      <c r="B15" s="15" t="s">
        <v>53</v>
      </c>
      <c r="C15" s="13">
        <v>48052</v>
      </c>
      <c r="D15" s="13">
        <v>33753</v>
      </c>
      <c r="E15" s="13">
        <v>3675</v>
      </c>
      <c r="F15" s="13">
        <v>4866</v>
      </c>
      <c r="G15" s="13">
        <v>526</v>
      </c>
      <c r="H15" s="13">
        <v>690</v>
      </c>
      <c r="I15" s="13">
        <v>2759.4</v>
      </c>
      <c r="J15" s="13">
        <v>5068</v>
      </c>
      <c r="K15" s="13">
        <v>12013</v>
      </c>
      <c r="L15" s="13">
        <v>8438</v>
      </c>
      <c r="M15" s="13">
        <v>919</v>
      </c>
      <c r="N15" s="13">
        <v>1217</v>
      </c>
      <c r="O15" s="13">
        <v>132</v>
      </c>
      <c r="P15" s="13">
        <v>173</v>
      </c>
      <c r="Q15" s="13">
        <v>690</v>
      </c>
      <c r="R15" s="13">
        <v>1267</v>
      </c>
      <c r="S15" s="13">
        <v>12013</v>
      </c>
      <c r="T15" s="13">
        <v>8438</v>
      </c>
      <c r="U15" s="13">
        <v>919</v>
      </c>
      <c r="V15" s="13">
        <v>1217</v>
      </c>
      <c r="W15" s="13">
        <v>132</v>
      </c>
      <c r="X15" s="13">
        <v>173</v>
      </c>
      <c r="Y15" s="13">
        <v>690</v>
      </c>
      <c r="Z15" s="13">
        <v>1267</v>
      </c>
      <c r="AA15" s="13">
        <v>12013</v>
      </c>
      <c r="AB15" s="13">
        <v>8438</v>
      </c>
      <c r="AC15" s="13">
        <v>919</v>
      </c>
      <c r="AD15" s="13">
        <v>1217</v>
      </c>
      <c r="AE15" s="13">
        <v>132</v>
      </c>
      <c r="AF15" s="13">
        <v>173</v>
      </c>
      <c r="AG15" s="13">
        <v>690</v>
      </c>
      <c r="AH15" s="13">
        <v>1267</v>
      </c>
      <c r="AI15" s="13">
        <v>12013</v>
      </c>
      <c r="AJ15" s="13">
        <v>8439</v>
      </c>
      <c r="AK15" s="13">
        <v>918</v>
      </c>
      <c r="AL15" s="13">
        <v>1215</v>
      </c>
      <c r="AM15" s="13">
        <v>130</v>
      </c>
      <c r="AN15" s="13">
        <v>171</v>
      </c>
      <c r="AO15" s="13">
        <v>689.40000000000009</v>
      </c>
      <c r="AP15" s="13">
        <v>1267</v>
      </c>
      <c r="AQ15" s="13">
        <v>10098</v>
      </c>
      <c r="AR15" s="13">
        <v>2525</v>
      </c>
      <c r="AS15" s="13">
        <v>2525</v>
      </c>
      <c r="AT15" s="13">
        <v>2525</v>
      </c>
      <c r="AU15" s="13">
        <v>2523</v>
      </c>
      <c r="AV15" s="13">
        <v>25099</v>
      </c>
      <c r="AW15" s="13">
        <v>13530</v>
      </c>
      <c r="AX15" s="13">
        <v>7045</v>
      </c>
      <c r="AY15" s="13">
        <v>66225.600000000006</v>
      </c>
      <c r="AZ15" s="13">
        <v>3824</v>
      </c>
      <c r="BA15" s="13"/>
      <c r="BB15" s="13"/>
      <c r="BC15" s="13"/>
      <c r="BD15" s="13">
        <v>700</v>
      </c>
      <c r="BE15" s="13"/>
      <c r="BF15" s="13"/>
      <c r="BG15" s="13"/>
      <c r="BH15" s="16"/>
      <c r="BI15" s="13"/>
      <c r="BJ15" s="13"/>
      <c r="BK15" s="13">
        <v>6275</v>
      </c>
      <c r="BL15" s="13">
        <v>3383</v>
      </c>
      <c r="BM15" s="13">
        <v>1761</v>
      </c>
      <c r="BN15" s="13">
        <v>16556</v>
      </c>
      <c r="BO15" s="13">
        <v>956</v>
      </c>
      <c r="BP15" s="13">
        <v>0</v>
      </c>
      <c r="BQ15" s="13">
        <v>0</v>
      </c>
      <c r="BR15" s="13">
        <v>0</v>
      </c>
      <c r="BS15" s="13">
        <v>175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62">
        <v>6275</v>
      </c>
      <c r="CA15" s="62">
        <v>3383</v>
      </c>
      <c r="CB15" s="62">
        <v>1761</v>
      </c>
      <c r="CC15" s="62">
        <v>16556</v>
      </c>
      <c r="CD15" s="62">
        <v>956</v>
      </c>
      <c r="CE15" s="62">
        <v>0</v>
      </c>
      <c r="CF15" s="62">
        <v>0</v>
      </c>
      <c r="CG15" s="62">
        <v>0</v>
      </c>
      <c r="CH15" s="62">
        <v>175</v>
      </c>
      <c r="CI15" s="62">
        <v>0</v>
      </c>
      <c r="CJ15" s="62">
        <v>0</v>
      </c>
      <c r="CK15" s="62">
        <v>0</v>
      </c>
      <c r="CL15" s="62">
        <v>0</v>
      </c>
      <c r="CM15" s="62">
        <v>0</v>
      </c>
      <c r="CN15" s="62">
        <v>0</v>
      </c>
      <c r="CO15" s="62">
        <v>6275</v>
      </c>
      <c r="CP15" s="62">
        <v>3383</v>
      </c>
      <c r="CQ15" s="62">
        <v>1761</v>
      </c>
      <c r="CR15" s="62">
        <v>16556</v>
      </c>
      <c r="CS15" s="62">
        <v>956</v>
      </c>
      <c r="CT15" s="62">
        <v>0</v>
      </c>
      <c r="CU15" s="62">
        <v>0</v>
      </c>
      <c r="CV15" s="62">
        <v>0</v>
      </c>
      <c r="CW15" s="62">
        <v>175</v>
      </c>
      <c r="CX15" s="62">
        <v>0</v>
      </c>
      <c r="CY15" s="62">
        <v>0</v>
      </c>
      <c r="CZ15" s="62">
        <v>0</v>
      </c>
      <c r="DA15" s="62">
        <v>0</v>
      </c>
      <c r="DB15" s="62">
        <v>0</v>
      </c>
      <c r="DC15" s="62">
        <v>0</v>
      </c>
      <c r="DD15" s="62">
        <v>6274</v>
      </c>
      <c r="DE15" s="62">
        <v>3381</v>
      </c>
      <c r="DF15" s="62">
        <v>1762</v>
      </c>
      <c r="DG15" s="62">
        <v>16557.600000000006</v>
      </c>
      <c r="DH15" s="62">
        <v>956</v>
      </c>
      <c r="DI15" s="62">
        <v>0</v>
      </c>
      <c r="DJ15" s="62">
        <v>0</v>
      </c>
      <c r="DK15" s="62">
        <v>0</v>
      </c>
      <c r="DL15" s="62">
        <v>175</v>
      </c>
      <c r="DM15" s="62">
        <v>0</v>
      </c>
      <c r="DN15" s="62">
        <v>0</v>
      </c>
      <c r="DO15" s="62">
        <v>0</v>
      </c>
      <c r="DP15" s="62">
        <v>0</v>
      </c>
      <c r="DQ15" s="62">
        <v>0</v>
      </c>
      <c r="DR15" s="62">
        <v>0</v>
      </c>
    </row>
    <row r="16" spans="1:122" s="11" customFormat="1" x14ac:dyDescent="0.25">
      <c r="A16" s="17">
        <f t="shared" si="121"/>
        <v>10</v>
      </c>
      <c r="B16" s="15" t="s">
        <v>54</v>
      </c>
      <c r="C16" s="13">
        <v>39366</v>
      </c>
      <c r="D16" s="13">
        <v>27815</v>
      </c>
      <c r="E16" s="13">
        <v>3340</v>
      </c>
      <c r="F16" s="13">
        <v>3691</v>
      </c>
      <c r="G16" s="13">
        <v>295</v>
      </c>
      <c r="H16" s="13">
        <v>296</v>
      </c>
      <c r="I16" s="13">
        <v>1182.6000000000001</v>
      </c>
      <c r="J16" s="13">
        <v>4224</v>
      </c>
      <c r="K16" s="13">
        <v>9842</v>
      </c>
      <c r="L16" s="13">
        <v>6954</v>
      </c>
      <c r="M16" s="13">
        <v>835</v>
      </c>
      <c r="N16" s="13">
        <v>923</v>
      </c>
      <c r="O16" s="13">
        <v>74</v>
      </c>
      <c r="P16" s="13">
        <v>74</v>
      </c>
      <c r="Q16" s="13">
        <v>296</v>
      </c>
      <c r="R16" s="13">
        <v>1056</v>
      </c>
      <c r="S16" s="13">
        <v>9842</v>
      </c>
      <c r="T16" s="13">
        <v>6954</v>
      </c>
      <c r="U16" s="13">
        <v>835</v>
      </c>
      <c r="V16" s="13">
        <v>923</v>
      </c>
      <c r="W16" s="13">
        <v>74</v>
      </c>
      <c r="X16" s="13">
        <v>74</v>
      </c>
      <c r="Y16" s="13">
        <v>296</v>
      </c>
      <c r="Z16" s="13">
        <v>1056</v>
      </c>
      <c r="AA16" s="13">
        <v>9842</v>
      </c>
      <c r="AB16" s="13">
        <v>6954</v>
      </c>
      <c r="AC16" s="13">
        <v>835</v>
      </c>
      <c r="AD16" s="13">
        <v>923</v>
      </c>
      <c r="AE16" s="13">
        <v>74</v>
      </c>
      <c r="AF16" s="13">
        <v>74</v>
      </c>
      <c r="AG16" s="13">
        <v>296</v>
      </c>
      <c r="AH16" s="13">
        <v>1056</v>
      </c>
      <c r="AI16" s="13">
        <v>9840</v>
      </c>
      <c r="AJ16" s="13">
        <v>6953</v>
      </c>
      <c r="AK16" s="13">
        <v>835</v>
      </c>
      <c r="AL16" s="13">
        <v>922</v>
      </c>
      <c r="AM16" s="13">
        <v>73</v>
      </c>
      <c r="AN16" s="13">
        <v>74</v>
      </c>
      <c r="AO16" s="13">
        <v>294.60000000000014</v>
      </c>
      <c r="AP16" s="13">
        <v>1056</v>
      </c>
      <c r="AQ16" s="13">
        <v>6964</v>
      </c>
      <c r="AR16" s="13">
        <v>1741</v>
      </c>
      <c r="AS16" s="13">
        <v>1741</v>
      </c>
      <c r="AT16" s="13">
        <v>1741</v>
      </c>
      <c r="AU16" s="13">
        <v>1741</v>
      </c>
      <c r="AV16" s="13">
        <v>17355</v>
      </c>
      <c r="AW16" s="13">
        <v>11150</v>
      </c>
      <c r="AX16" s="13">
        <v>3019</v>
      </c>
      <c r="AY16" s="13">
        <v>28382.400000000001</v>
      </c>
      <c r="AZ16" s="13">
        <v>3186</v>
      </c>
      <c r="BA16" s="13"/>
      <c r="BB16" s="13"/>
      <c r="BC16" s="13"/>
      <c r="BD16" s="13"/>
      <c r="BE16" s="13"/>
      <c r="BF16" s="13"/>
      <c r="BG16" s="13"/>
      <c r="BH16" s="16"/>
      <c r="BI16" s="13"/>
      <c r="BJ16" s="13"/>
      <c r="BK16" s="13">
        <v>4339</v>
      </c>
      <c r="BL16" s="13">
        <v>2788</v>
      </c>
      <c r="BM16" s="13">
        <v>755</v>
      </c>
      <c r="BN16" s="13">
        <v>7096</v>
      </c>
      <c r="BO16" s="13">
        <v>797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62">
        <v>4339</v>
      </c>
      <c r="CA16" s="62">
        <v>2788</v>
      </c>
      <c r="CB16" s="62">
        <v>755</v>
      </c>
      <c r="CC16" s="62">
        <v>7096</v>
      </c>
      <c r="CD16" s="62">
        <v>797</v>
      </c>
      <c r="CE16" s="62">
        <v>0</v>
      </c>
      <c r="CF16" s="62">
        <v>0</v>
      </c>
      <c r="CG16" s="62">
        <v>0</v>
      </c>
      <c r="CH16" s="62">
        <v>0</v>
      </c>
      <c r="CI16" s="62">
        <v>0</v>
      </c>
      <c r="CJ16" s="62">
        <v>0</v>
      </c>
      <c r="CK16" s="62">
        <v>0</v>
      </c>
      <c r="CL16" s="62">
        <v>0</v>
      </c>
      <c r="CM16" s="62">
        <v>0</v>
      </c>
      <c r="CN16" s="62">
        <v>0</v>
      </c>
      <c r="CO16" s="62">
        <v>4339</v>
      </c>
      <c r="CP16" s="62">
        <v>2788</v>
      </c>
      <c r="CQ16" s="62">
        <v>755</v>
      </c>
      <c r="CR16" s="62">
        <v>7096</v>
      </c>
      <c r="CS16" s="62">
        <v>797</v>
      </c>
      <c r="CT16" s="62">
        <v>0</v>
      </c>
      <c r="CU16" s="62">
        <v>0</v>
      </c>
      <c r="CV16" s="62">
        <v>0</v>
      </c>
      <c r="CW16" s="62">
        <v>0</v>
      </c>
      <c r="CX16" s="62">
        <v>0</v>
      </c>
      <c r="CY16" s="62">
        <v>0</v>
      </c>
      <c r="CZ16" s="62">
        <v>0</v>
      </c>
      <c r="DA16" s="62">
        <v>0</v>
      </c>
      <c r="DB16" s="62">
        <v>0</v>
      </c>
      <c r="DC16" s="62">
        <v>0</v>
      </c>
      <c r="DD16" s="62">
        <v>4338</v>
      </c>
      <c r="DE16" s="62">
        <v>2786</v>
      </c>
      <c r="DF16" s="62">
        <v>754</v>
      </c>
      <c r="DG16" s="62">
        <v>7094.4000000000015</v>
      </c>
      <c r="DH16" s="62">
        <v>795</v>
      </c>
      <c r="DI16" s="62">
        <v>0</v>
      </c>
      <c r="DJ16" s="62">
        <v>0</v>
      </c>
      <c r="DK16" s="62">
        <v>0</v>
      </c>
      <c r="DL16" s="62">
        <v>0</v>
      </c>
      <c r="DM16" s="62">
        <v>0</v>
      </c>
      <c r="DN16" s="62">
        <v>0</v>
      </c>
      <c r="DO16" s="62">
        <v>0</v>
      </c>
      <c r="DP16" s="62">
        <v>0</v>
      </c>
      <c r="DQ16" s="62">
        <v>0</v>
      </c>
      <c r="DR16" s="62">
        <v>0</v>
      </c>
    </row>
    <row r="17" spans="1:122" s="11" customFormat="1" x14ac:dyDescent="0.25">
      <c r="A17" s="17">
        <f t="shared" si="121"/>
        <v>11</v>
      </c>
      <c r="B17" s="15" t="s">
        <v>55</v>
      </c>
      <c r="C17" s="13">
        <v>51282</v>
      </c>
      <c r="D17" s="13">
        <v>37595</v>
      </c>
      <c r="E17" s="13">
        <v>4046</v>
      </c>
      <c r="F17" s="13">
        <v>5424</v>
      </c>
      <c r="G17" s="13">
        <v>675</v>
      </c>
      <c r="H17" s="13">
        <v>838</v>
      </c>
      <c r="I17" s="13">
        <v>3350.7000000000003</v>
      </c>
      <c r="J17" s="13">
        <v>3379</v>
      </c>
      <c r="K17" s="13">
        <v>12821</v>
      </c>
      <c r="L17" s="13">
        <v>9399</v>
      </c>
      <c r="M17" s="13">
        <v>1012</v>
      </c>
      <c r="N17" s="13">
        <v>1356</v>
      </c>
      <c r="O17" s="13">
        <v>169</v>
      </c>
      <c r="P17" s="13">
        <v>210</v>
      </c>
      <c r="Q17" s="13">
        <v>838</v>
      </c>
      <c r="R17" s="13">
        <v>845</v>
      </c>
      <c r="S17" s="13">
        <v>12821</v>
      </c>
      <c r="T17" s="13">
        <v>9399</v>
      </c>
      <c r="U17" s="13">
        <v>1012</v>
      </c>
      <c r="V17" s="13">
        <v>1356</v>
      </c>
      <c r="W17" s="13">
        <v>169</v>
      </c>
      <c r="X17" s="13">
        <v>210</v>
      </c>
      <c r="Y17" s="13">
        <v>838</v>
      </c>
      <c r="Z17" s="13">
        <v>845</v>
      </c>
      <c r="AA17" s="13">
        <v>12821</v>
      </c>
      <c r="AB17" s="13">
        <v>9399</v>
      </c>
      <c r="AC17" s="13">
        <v>1012</v>
      </c>
      <c r="AD17" s="13">
        <v>1356</v>
      </c>
      <c r="AE17" s="13">
        <v>169</v>
      </c>
      <c r="AF17" s="13">
        <v>210</v>
      </c>
      <c r="AG17" s="13">
        <v>838</v>
      </c>
      <c r="AH17" s="13">
        <v>845</v>
      </c>
      <c r="AI17" s="13">
        <v>12819</v>
      </c>
      <c r="AJ17" s="13">
        <v>9398</v>
      </c>
      <c r="AK17" s="13">
        <v>1010</v>
      </c>
      <c r="AL17" s="13">
        <v>1356</v>
      </c>
      <c r="AM17" s="13">
        <v>168</v>
      </c>
      <c r="AN17" s="13">
        <v>208</v>
      </c>
      <c r="AO17" s="13">
        <v>836.70000000000027</v>
      </c>
      <c r="AP17" s="13">
        <v>844</v>
      </c>
      <c r="AQ17" s="13">
        <v>9574</v>
      </c>
      <c r="AR17" s="13">
        <v>2394</v>
      </c>
      <c r="AS17" s="13">
        <v>2394</v>
      </c>
      <c r="AT17" s="13">
        <v>2394</v>
      </c>
      <c r="AU17" s="13">
        <v>2392</v>
      </c>
      <c r="AV17" s="13">
        <v>28689</v>
      </c>
      <c r="AW17" s="13">
        <v>15071</v>
      </c>
      <c r="AX17" s="13">
        <v>8555</v>
      </c>
      <c r="AY17" s="13">
        <v>80416.800000000003</v>
      </c>
      <c r="AZ17" s="13">
        <v>2549</v>
      </c>
      <c r="BA17" s="13">
        <v>1000</v>
      </c>
      <c r="BB17" s="13"/>
      <c r="BC17" s="13"/>
      <c r="BD17" s="13">
        <v>1514</v>
      </c>
      <c r="BE17" s="13"/>
      <c r="BF17" s="13"/>
      <c r="BG17" s="13"/>
      <c r="BH17" s="16"/>
      <c r="BI17" s="13"/>
      <c r="BJ17" s="13"/>
      <c r="BK17" s="13">
        <v>7172</v>
      </c>
      <c r="BL17" s="13">
        <v>3768</v>
      </c>
      <c r="BM17" s="13">
        <v>2139</v>
      </c>
      <c r="BN17" s="13">
        <v>20104</v>
      </c>
      <c r="BO17" s="13">
        <v>637</v>
      </c>
      <c r="BP17" s="13">
        <v>250</v>
      </c>
      <c r="BQ17" s="13">
        <v>0</v>
      </c>
      <c r="BR17" s="13">
        <v>0</v>
      </c>
      <c r="BS17" s="13">
        <v>379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62">
        <v>7172</v>
      </c>
      <c r="CA17" s="62">
        <v>3768</v>
      </c>
      <c r="CB17" s="62">
        <v>2139</v>
      </c>
      <c r="CC17" s="62">
        <v>20104</v>
      </c>
      <c r="CD17" s="62">
        <v>637</v>
      </c>
      <c r="CE17" s="62">
        <v>250</v>
      </c>
      <c r="CF17" s="62">
        <v>0</v>
      </c>
      <c r="CG17" s="62">
        <v>0</v>
      </c>
      <c r="CH17" s="62">
        <v>379</v>
      </c>
      <c r="CI17" s="62">
        <v>0</v>
      </c>
      <c r="CJ17" s="62">
        <v>0</v>
      </c>
      <c r="CK17" s="62">
        <v>0</v>
      </c>
      <c r="CL17" s="62">
        <v>0</v>
      </c>
      <c r="CM17" s="62">
        <v>0</v>
      </c>
      <c r="CN17" s="62">
        <v>0</v>
      </c>
      <c r="CO17" s="62">
        <v>7172</v>
      </c>
      <c r="CP17" s="62">
        <v>3768</v>
      </c>
      <c r="CQ17" s="62">
        <v>2139</v>
      </c>
      <c r="CR17" s="62">
        <v>20104</v>
      </c>
      <c r="CS17" s="62">
        <v>637</v>
      </c>
      <c r="CT17" s="62">
        <v>250</v>
      </c>
      <c r="CU17" s="62">
        <v>0</v>
      </c>
      <c r="CV17" s="62">
        <v>0</v>
      </c>
      <c r="CW17" s="62">
        <v>379</v>
      </c>
      <c r="CX17" s="62">
        <v>0</v>
      </c>
      <c r="CY17" s="62">
        <v>0</v>
      </c>
      <c r="CZ17" s="62">
        <v>0</v>
      </c>
      <c r="DA17" s="62">
        <v>0</v>
      </c>
      <c r="DB17" s="62">
        <v>0</v>
      </c>
      <c r="DC17" s="62">
        <v>0</v>
      </c>
      <c r="DD17" s="62">
        <v>7173</v>
      </c>
      <c r="DE17" s="62">
        <v>3767</v>
      </c>
      <c r="DF17" s="62">
        <v>2138</v>
      </c>
      <c r="DG17" s="62">
        <v>20104.800000000003</v>
      </c>
      <c r="DH17" s="62">
        <v>638</v>
      </c>
      <c r="DI17" s="62">
        <v>250</v>
      </c>
      <c r="DJ17" s="62">
        <v>0</v>
      </c>
      <c r="DK17" s="62">
        <v>0</v>
      </c>
      <c r="DL17" s="62">
        <v>377</v>
      </c>
      <c r="DM17" s="62">
        <v>0</v>
      </c>
      <c r="DN17" s="62">
        <v>0</v>
      </c>
      <c r="DO17" s="62">
        <v>0</v>
      </c>
      <c r="DP17" s="62">
        <v>0</v>
      </c>
      <c r="DQ17" s="62">
        <v>0</v>
      </c>
      <c r="DR17" s="62">
        <v>0</v>
      </c>
    </row>
    <row r="18" spans="1:122" s="11" customFormat="1" x14ac:dyDescent="0.25">
      <c r="A18" s="17">
        <f t="shared" si="121"/>
        <v>12</v>
      </c>
      <c r="B18" s="15" t="s">
        <v>56</v>
      </c>
      <c r="C18" s="13">
        <v>77234</v>
      </c>
      <c r="D18" s="13">
        <v>54722</v>
      </c>
      <c r="E18" s="13">
        <v>5312</v>
      </c>
      <c r="F18" s="13">
        <v>7275</v>
      </c>
      <c r="G18" s="13">
        <v>522</v>
      </c>
      <c r="H18" s="13">
        <v>1478</v>
      </c>
      <c r="I18" s="13">
        <v>5913</v>
      </c>
      <c r="J18" s="13">
        <v>8447</v>
      </c>
      <c r="K18" s="13">
        <v>19309</v>
      </c>
      <c r="L18" s="13">
        <v>13681</v>
      </c>
      <c r="M18" s="13">
        <v>1328</v>
      </c>
      <c r="N18" s="13">
        <v>1819</v>
      </c>
      <c r="O18" s="13">
        <v>131</v>
      </c>
      <c r="P18" s="13">
        <v>370</v>
      </c>
      <c r="Q18" s="13">
        <v>1478</v>
      </c>
      <c r="R18" s="13">
        <v>2112</v>
      </c>
      <c r="S18" s="13">
        <v>19309</v>
      </c>
      <c r="T18" s="13">
        <v>13681</v>
      </c>
      <c r="U18" s="13">
        <v>1328</v>
      </c>
      <c r="V18" s="13">
        <v>1819</v>
      </c>
      <c r="W18" s="13">
        <v>131</v>
      </c>
      <c r="X18" s="13">
        <v>370</v>
      </c>
      <c r="Y18" s="13">
        <v>1478</v>
      </c>
      <c r="Z18" s="13">
        <v>2112</v>
      </c>
      <c r="AA18" s="13">
        <v>19309</v>
      </c>
      <c r="AB18" s="13">
        <v>13681</v>
      </c>
      <c r="AC18" s="13">
        <v>1328</v>
      </c>
      <c r="AD18" s="13">
        <v>1819</v>
      </c>
      <c r="AE18" s="13">
        <v>131</v>
      </c>
      <c r="AF18" s="13">
        <v>370</v>
      </c>
      <c r="AG18" s="13">
        <v>1478</v>
      </c>
      <c r="AH18" s="13">
        <v>2112</v>
      </c>
      <c r="AI18" s="13">
        <v>19307</v>
      </c>
      <c r="AJ18" s="13">
        <v>13679</v>
      </c>
      <c r="AK18" s="13">
        <v>1328</v>
      </c>
      <c r="AL18" s="13">
        <v>1818</v>
      </c>
      <c r="AM18" s="13">
        <v>129</v>
      </c>
      <c r="AN18" s="13">
        <v>368</v>
      </c>
      <c r="AO18" s="13">
        <v>1479</v>
      </c>
      <c r="AP18" s="13">
        <v>2111</v>
      </c>
      <c r="AQ18" s="13">
        <v>14177</v>
      </c>
      <c r="AR18" s="13">
        <v>3544</v>
      </c>
      <c r="AS18" s="13">
        <v>3544</v>
      </c>
      <c r="AT18" s="13">
        <v>3544</v>
      </c>
      <c r="AU18" s="13">
        <v>3545</v>
      </c>
      <c r="AV18" s="13">
        <v>43407</v>
      </c>
      <c r="AW18" s="13">
        <v>21937</v>
      </c>
      <c r="AX18" s="13">
        <v>15097</v>
      </c>
      <c r="AY18" s="13">
        <v>141912</v>
      </c>
      <c r="AZ18" s="13">
        <v>6373</v>
      </c>
      <c r="BA18" s="13"/>
      <c r="BB18" s="13"/>
      <c r="BC18" s="13"/>
      <c r="BD18" s="13"/>
      <c r="BE18" s="13"/>
      <c r="BF18" s="13"/>
      <c r="BG18" s="13"/>
      <c r="BH18" s="16"/>
      <c r="BI18" s="13"/>
      <c r="BJ18" s="13"/>
      <c r="BK18" s="13">
        <v>10852</v>
      </c>
      <c r="BL18" s="13">
        <v>5484</v>
      </c>
      <c r="BM18" s="13">
        <v>3774</v>
      </c>
      <c r="BN18" s="13">
        <v>35478</v>
      </c>
      <c r="BO18" s="13">
        <v>1593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62">
        <v>10852</v>
      </c>
      <c r="CA18" s="62">
        <v>5484</v>
      </c>
      <c r="CB18" s="62">
        <v>3774</v>
      </c>
      <c r="CC18" s="62">
        <v>35478</v>
      </c>
      <c r="CD18" s="62">
        <v>1593</v>
      </c>
      <c r="CE18" s="62">
        <v>0</v>
      </c>
      <c r="CF18" s="62">
        <v>0</v>
      </c>
      <c r="CG18" s="62">
        <v>0</v>
      </c>
      <c r="CH18" s="62">
        <v>0</v>
      </c>
      <c r="CI18" s="62">
        <v>0</v>
      </c>
      <c r="CJ18" s="62">
        <v>0</v>
      </c>
      <c r="CK18" s="62">
        <v>0</v>
      </c>
      <c r="CL18" s="62">
        <v>0</v>
      </c>
      <c r="CM18" s="62">
        <v>0</v>
      </c>
      <c r="CN18" s="62">
        <v>0</v>
      </c>
      <c r="CO18" s="62">
        <v>10852</v>
      </c>
      <c r="CP18" s="62">
        <v>5484</v>
      </c>
      <c r="CQ18" s="62">
        <v>3774</v>
      </c>
      <c r="CR18" s="62">
        <v>35478</v>
      </c>
      <c r="CS18" s="62">
        <v>1593</v>
      </c>
      <c r="CT18" s="62">
        <v>0</v>
      </c>
      <c r="CU18" s="62">
        <v>0</v>
      </c>
      <c r="CV18" s="62">
        <v>0</v>
      </c>
      <c r="CW18" s="62">
        <v>0</v>
      </c>
      <c r="CX18" s="62">
        <v>0</v>
      </c>
      <c r="CY18" s="62">
        <v>0</v>
      </c>
      <c r="CZ18" s="62">
        <v>0</v>
      </c>
      <c r="DA18" s="62">
        <v>0</v>
      </c>
      <c r="DB18" s="62">
        <v>0</v>
      </c>
      <c r="DC18" s="62">
        <v>0</v>
      </c>
      <c r="DD18" s="62">
        <v>10851</v>
      </c>
      <c r="DE18" s="62">
        <v>5485</v>
      </c>
      <c r="DF18" s="62">
        <v>3775</v>
      </c>
      <c r="DG18" s="62">
        <v>35478</v>
      </c>
      <c r="DH18" s="62">
        <v>1594</v>
      </c>
      <c r="DI18" s="62">
        <v>0</v>
      </c>
      <c r="DJ18" s="62">
        <v>0</v>
      </c>
      <c r="DK18" s="62">
        <v>0</v>
      </c>
      <c r="DL18" s="62">
        <v>0</v>
      </c>
      <c r="DM18" s="62">
        <v>0</v>
      </c>
      <c r="DN18" s="62">
        <v>0</v>
      </c>
      <c r="DO18" s="62">
        <v>0</v>
      </c>
      <c r="DP18" s="62">
        <v>0</v>
      </c>
      <c r="DQ18" s="62">
        <v>0</v>
      </c>
      <c r="DR18" s="62">
        <v>0</v>
      </c>
    </row>
    <row r="19" spans="1:122" s="11" customFormat="1" x14ac:dyDescent="0.25">
      <c r="A19" s="17">
        <f t="shared" si="121"/>
        <v>13</v>
      </c>
      <c r="B19" s="15" t="s">
        <v>57</v>
      </c>
      <c r="C19" s="13">
        <v>205536</v>
      </c>
      <c r="D19" s="13">
        <v>133453</v>
      </c>
      <c r="E19" s="13">
        <v>17688</v>
      </c>
      <c r="F19" s="13">
        <v>17783</v>
      </c>
      <c r="G19" s="13">
        <v>1415</v>
      </c>
      <c r="H19" s="13">
        <v>1133</v>
      </c>
      <c r="I19" s="13">
        <v>4533.2999999999993</v>
      </c>
      <c r="J19" s="13">
        <v>35479</v>
      </c>
      <c r="K19" s="13">
        <v>51384</v>
      </c>
      <c r="L19" s="13">
        <v>33363</v>
      </c>
      <c r="M19" s="13">
        <v>4422</v>
      </c>
      <c r="N19" s="13">
        <v>4446</v>
      </c>
      <c r="O19" s="13">
        <v>354</v>
      </c>
      <c r="P19" s="13">
        <v>283</v>
      </c>
      <c r="Q19" s="13">
        <v>1133</v>
      </c>
      <c r="R19" s="13">
        <v>8870</v>
      </c>
      <c r="S19" s="13">
        <v>51384</v>
      </c>
      <c r="T19" s="13">
        <v>33363</v>
      </c>
      <c r="U19" s="13">
        <v>4422</v>
      </c>
      <c r="V19" s="13">
        <v>4446</v>
      </c>
      <c r="W19" s="13">
        <v>354</v>
      </c>
      <c r="X19" s="13">
        <v>283</v>
      </c>
      <c r="Y19" s="13">
        <v>1133</v>
      </c>
      <c r="Z19" s="13">
        <v>8870</v>
      </c>
      <c r="AA19" s="13">
        <v>51384</v>
      </c>
      <c r="AB19" s="13">
        <v>33363</v>
      </c>
      <c r="AC19" s="13">
        <v>4422</v>
      </c>
      <c r="AD19" s="13">
        <v>4446</v>
      </c>
      <c r="AE19" s="13">
        <v>354</v>
      </c>
      <c r="AF19" s="13">
        <v>283</v>
      </c>
      <c r="AG19" s="13">
        <v>1133</v>
      </c>
      <c r="AH19" s="13">
        <v>8870</v>
      </c>
      <c r="AI19" s="13">
        <v>51384</v>
      </c>
      <c r="AJ19" s="13">
        <v>33364</v>
      </c>
      <c r="AK19" s="13">
        <v>4422</v>
      </c>
      <c r="AL19" s="13">
        <v>4445</v>
      </c>
      <c r="AM19" s="13">
        <v>353</v>
      </c>
      <c r="AN19" s="13">
        <v>284</v>
      </c>
      <c r="AO19" s="13">
        <v>1134.2999999999993</v>
      </c>
      <c r="AP19" s="13">
        <v>8869</v>
      </c>
      <c r="AQ19" s="13">
        <v>28368</v>
      </c>
      <c r="AR19" s="13">
        <v>7092</v>
      </c>
      <c r="AS19" s="13">
        <v>7092</v>
      </c>
      <c r="AT19" s="13">
        <v>7092</v>
      </c>
      <c r="AU19" s="13">
        <v>7092</v>
      </c>
      <c r="AV19" s="13">
        <v>93867</v>
      </c>
      <c r="AW19" s="13">
        <v>53498</v>
      </c>
      <c r="AX19" s="13">
        <v>11574</v>
      </c>
      <c r="AY19" s="13">
        <v>108799.19999999998</v>
      </c>
      <c r="AZ19" s="13">
        <v>26765</v>
      </c>
      <c r="BA19" s="13"/>
      <c r="BB19" s="13"/>
      <c r="BC19" s="13">
        <v>1270</v>
      </c>
      <c r="BD19" s="13">
        <v>760</v>
      </c>
      <c r="BE19" s="13"/>
      <c r="BF19" s="13"/>
      <c r="BG19" s="13"/>
      <c r="BH19" s="16"/>
      <c r="BI19" s="13"/>
      <c r="BJ19" s="13"/>
      <c r="BK19" s="13">
        <v>23467</v>
      </c>
      <c r="BL19" s="13">
        <v>13375</v>
      </c>
      <c r="BM19" s="13">
        <v>2894</v>
      </c>
      <c r="BN19" s="13">
        <v>27200</v>
      </c>
      <c r="BO19" s="13">
        <v>6691</v>
      </c>
      <c r="BP19" s="13">
        <v>0</v>
      </c>
      <c r="BQ19" s="13">
        <v>0</v>
      </c>
      <c r="BR19" s="13">
        <v>318</v>
      </c>
      <c r="BS19" s="13">
        <v>190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62">
        <v>23467</v>
      </c>
      <c r="CA19" s="62">
        <v>13375</v>
      </c>
      <c r="CB19" s="62">
        <v>2894</v>
      </c>
      <c r="CC19" s="62">
        <v>27200</v>
      </c>
      <c r="CD19" s="62">
        <v>6691</v>
      </c>
      <c r="CE19" s="62">
        <v>0</v>
      </c>
      <c r="CF19" s="62">
        <v>0</v>
      </c>
      <c r="CG19" s="62">
        <v>318</v>
      </c>
      <c r="CH19" s="62">
        <v>190</v>
      </c>
      <c r="CI19" s="62">
        <v>0</v>
      </c>
      <c r="CJ19" s="62">
        <v>0</v>
      </c>
      <c r="CK19" s="62">
        <v>0</v>
      </c>
      <c r="CL19" s="62">
        <v>0</v>
      </c>
      <c r="CM19" s="62">
        <v>0</v>
      </c>
      <c r="CN19" s="62">
        <v>0</v>
      </c>
      <c r="CO19" s="62">
        <v>23467</v>
      </c>
      <c r="CP19" s="62">
        <v>13375</v>
      </c>
      <c r="CQ19" s="62">
        <v>2894</v>
      </c>
      <c r="CR19" s="62">
        <v>27200</v>
      </c>
      <c r="CS19" s="62">
        <v>6691</v>
      </c>
      <c r="CT19" s="62">
        <v>0</v>
      </c>
      <c r="CU19" s="62">
        <v>0</v>
      </c>
      <c r="CV19" s="62">
        <v>318</v>
      </c>
      <c r="CW19" s="62">
        <v>190</v>
      </c>
      <c r="CX19" s="62">
        <v>0</v>
      </c>
      <c r="CY19" s="62">
        <v>0</v>
      </c>
      <c r="CZ19" s="62">
        <v>0</v>
      </c>
      <c r="DA19" s="62">
        <v>0</v>
      </c>
      <c r="DB19" s="62">
        <v>0</v>
      </c>
      <c r="DC19" s="62">
        <v>0</v>
      </c>
      <c r="DD19" s="62">
        <v>23466</v>
      </c>
      <c r="DE19" s="62">
        <v>13373</v>
      </c>
      <c r="DF19" s="62">
        <v>2892</v>
      </c>
      <c r="DG19" s="62">
        <v>27199.199999999983</v>
      </c>
      <c r="DH19" s="62">
        <v>6692</v>
      </c>
      <c r="DI19" s="62">
        <v>0</v>
      </c>
      <c r="DJ19" s="62">
        <v>0</v>
      </c>
      <c r="DK19" s="62">
        <v>316</v>
      </c>
      <c r="DL19" s="62">
        <v>190</v>
      </c>
      <c r="DM19" s="62">
        <v>0</v>
      </c>
      <c r="DN19" s="62">
        <v>0</v>
      </c>
      <c r="DO19" s="62">
        <v>0</v>
      </c>
      <c r="DP19" s="62">
        <v>0</v>
      </c>
      <c r="DQ19" s="62">
        <v>0</v>
      </c>
      <c r="DR19" s="62">
        <v>0</v>
      </c>
    </row>
    <row r="20" spans="1:122" s="11" customFormat="1" x14ac:dyDescent="0.25">
      <c r="A20" s="17">
        <f t="shared" si="121"/>
        <v>14</v>
      </c>
      <c r="B20" s="15" t="s">
        <v>58</v>
      </c>
      <c r="C20" s="13">
        <v>48257</v>
      </c>
      <c r="D20" s="13">
        <v>34539</v>
      </c>
      <c r="E20" s="13">
        <v>3305</v>
      </c>
      <c r="F20" s="13">
        <v>4803</v>
      </c>
      <c r="G20" s="13">
        <v>396</v>
      </c>
      <c r="H20" s="13">
        <v>542</v>
      </c>
      <c r="I20" s="13">
        <v>2168.1</v>
      </c>
      <c r="J20" s="13">
        <v>5068</v>
      </c>
      <c r="K20" s="13">
        <v>12064</v>
      </c>
      <c r="L20" s="13">
        <v>8635</v>
      </c>
      <c r="M20" s="13">
        <v>826</v>
      </c>
      <c r="N20" s="13">
        <v>1201</v>
      </c>
      <c r="O20" s="13">
        <v>99</v>
      </c>
      <c r="P20" s="13">
        <v>136</v>
      </c>
      <c r="Q20" s="13">
        <v>542</v>
      </c>
      <c r="R20" s="13">
        <v>1267</v>
      </c>
      <c r="S20" s="13">
        <v>12064</v>
      </c>
      <c r="T20" s="13">
        <v>8635</v>
      </c>
      <c r="U20" s="13">
        <v>826</v>
      </c>
      <c r="V20" s="13">
        <v>1201</v>
      </c>
      <c r="W20" s="13">
        <v>99</v>
      </c>
      <c r="X20" s="13">
        <v>136</v>
      </c>
      <c r="Y20" s="13">
        <v>542</v>
      </c>
      <c r="Z20" s="13">
        <v>1267</v>
      </c>
      <c r="AA20" s="13">
        <v>12064</v>
      </c>
      <c r="AB20" s="13">
        <v>8635</v>
      </c>
      <c r="AC20" s="13">
        <v>826</v>
      </c>
      <c r="AD20" s="13">
        <v>1201</v>
      </c>
      <c r="AE20" s="13">
        <v>99</v>
      </c>
      <c r="AF20" s="13">
        <v>136</v>
      </c>
      <c r="AG20" s="13">
        <v>542</v>
      </c>
      <c r="AH20" s="13">
        <v>1267</v>
      </c>
      <c r="AI20" s="13">
        <v>12065</v>
      </c>
      <c r="AJ20" s="13">
        <v>8634</v>
      </c>
      <c r="AK20" s="13">
        <v>827</v>
      </c>
      <c r="AL20" s="13">
        <v>1200</v>
      </c>
      <c r="AM20" s="13">
        <v>99</v>
      </c>
      <c r="AN20" s="13">
        <v>134</v>
      </c>
      <c r="AO20" s="13">
        <v>542.09999999999991</v>
      </c>
      <c r="AP20" s="13">
        <v>1267</v>
      </c>
      <c r="AQ20" s="13">
        <v>8910</v>
      </c>
      <c r="AR20" s="13">
        <v>2228</v>
      </c>
      <c r="AS20" s="13">
        <v>2228</v>
      </c>
      <c r="AT20" s="13">
        <v>2228</v>
      </c>
      <c r="AU20" s="13">
        <v>2226</v>
      </c>
      <c r="AV20" s="13">
        <v>23206</v>
      </c>
      <c r="AW20" s="13">
        <v>13846</v>
      </c>
      <c r="AX20" s="13">
        <v>5536</v>
      </c>
      <c r="AY20" s="13">
        <v>52034.400000000001</v>
      </c>
      <c r="AZ20" s="13">
        <v>3824</v>
      </c>
      <c r="BA20" s="13"/>
      <c r="BB20" s="13"/>
      <c r="BC20" s="13"/>
      <c r="BD20" s="13"/>
      <c r="BE20" s="13"/>
      <c r="BF20" s="13"/>
      <c r="BG20" s="13"/>
      <c r="BH20" s="16"/>
      <c r="BI20" s="13"/>
      <c r="BJ20" s="13"/>
      <c r="BK20" s="13">
        <v>5802</v>
      </c>
      <c r="BL20" s="13">
        <v>3462</v>
      </c>
      <c r="BM20" s="13">
        <v>1384</v>
      </c>
      <c r="BN20" s="13">
        <v>13009</v>
      </c>
      <c r="BO20" s="13">
        <v>956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62">
        <v>5802</v>
      </c>
      <c r="CA20" s="62">
        <v>3462</v>
      </c>
      <c r="CB20" s="62">
        <v>1384</v>
      </c>
      <c r="CC20" s="62">
        <v>13009</v>
      </c>
      <c r="CD20" s="62">
        <v>956</v>
      </c>
      <c r="CE20" s="62">
        <v>0</v>
      </c>
      <c r="CF20" s="62">
        <v>0</v>
      </c>
      <c r="CG20" s="62">
        <v>0</v>
      </c>
      <c r="CH20" s="62">
        <v>0</v>
      </c>
      <c r="CI20" s="62">
        <v>0</v>
      </c>
      <c r="CJ20" s="62">
        <v>0</v>
      </c>
      <c r="CK20" s="62">
        <v>0</v>
      </c>
      <c r="CL20" s="62">
        <v>0</v>
      </c>
      <c r="CM20" s="62">
        <v>0</v>
      </c>
      <c r="CN20" s="62">
        <v>0</v>
      </c>
      <c r="CO20" s="62">
        <v>5802</v>
      </c>
      <c r="CP20" s="62">
        <v>3462</v>
      </c>
      <c r="CQ20" s="62">
        <v>1384</v>
      </c>
      <c r="CR20" s="62">
        <v>13009</v>
      </c>
      <c r="CS20" s="62">
        <v>956</v>
      </c>
      <c r="CT20" s="62">
        <v>0</v>
      </c>
      <c r="CU20" s="62">
        <v>0</v>
      </c>
      <c r="CV20" s="62">
        <v>0</v>
      </c>
      <c r="CW20" s="62">
        <v>0</v>
      </c>
      <c r="CX20" s="62">
        <v>0</v>
      </c>
      <c r="CY20" s="62">
        <v>0</v>
      </c>
      <c r="CZ20" s="62">
        <v>0</v>
      </c>
      <c r="DA20" s="62">
        <v>0</v>
      </c>
      <c r="DB20" s="62">
        <v>0</v>
      </c>
      <c r="DC20" s="62">
        <v>0</v>
      </c>
      <c r="DD20" s="62">
        <v>5800</v>
      </c>
      <c r="DE20" s="62">
        <v>3460</v>
      </c>
      <c r="DF20" s="62">
        <v>1384</v>
      </c>
      <c r="DG20" s="62">
        <v>13007.400000000001</v>
      </c>
      <c r="DH20" s="62">
        <v>956</v>
      </c>
      <c r="DI20" s="62">
        <v>0</v>
      </c>
      <c r="DJ20" s="62">
        <v>0</v>
      </c>
      <c r="DK20" s="62">
        <v>0</v>
      </c>
      <c r="DL20" s="62">
        <v>0</v>
      </c>
      <c r="DM20" s="62">
        <v>0</v>
      </c>
      <c r="DN20" s="62">
        <v>0</v>
      </c>
      <c r="DO20" s="62">
        <v>0</v>
      </c>
      <c r="DP20" s="62">
        <v>0</v>
      </c>
      <c r="DQ20" s="62">
        <v>0</v>
      </c>
      <c r="DR20" s="62">
        <v>0</v>
      </c>
    </row>
    <row r="21" spans="1:122" s="11" customFormat="1" x14ac:dyDescent="0.25">
      <c r="A21" s="17">
        <f t="shared" si="121"/>
        <v>15</v>
      </c>
      <c r="B21" s="15" t="s">
        <v>59</v>
      </c>
      <c r="C21" s="13">
        <v>34101</v>
      </c>
      <c r="D21" s="13">
        <v>24179</v>
      </c>
      <c r="E21" s="13">
        <v>2998</v>
      </c>
      <c r="F21" s="13">
        <v>3052</v>
      </c>
      <c r="G21" s="13">
        <v>404</v>
      </c>
      <c r="H21" s="13">
        <v>493</v>
      </c>
      <c r="I21" s="13">
        <v>1971.0000000000002</v>
      </c>
      <c r="J21" s="13">
        <v>3379</v>
      </c>
      <c r="K21" s="13">
        <v>8525</v>
      </c>
      <c r="L21" s="13">
        <v>6045</v>
      </c>
      <c r="M21" s="13">
        <v>750</v>
      </c>
      <c r="N21" s="13">
        <v>763</v>
      </c>
      <c r="O21" s="13">
        <v>101</v>
      </c>
      <c r="P21" s="13">
        <v>123</v>
      </c>
      <c r="Q21" s="13">
        <v>493</v>
      </c>
      <c r="R21" s="13">
        <v>845</v>
      </c>
      <c r="S21" s="13">
        <v>8525</v>
      </c>
      <c r="T21" s="13">
        <v>6045</v>
      </c>
      <c r="U21" s="13">
        <v>750</v>
      </c>
      <c r="V21" s="13">
        <v>763</v>
      </c>
      <c r="W21" s="13">
        <v>101</v>
      </c>
      <c r="X21" s="13">
        <v>123</v>
      </c>
      <c r="Y21" s="13">
        <v>493</v>
      </c>
      <c r="Z21" s="13">
        <v>845</v>
      </c>
      <c r="AA21" s="13">
        <v>8525</v>
      </c>
      <c r="AB21" s="13">
        <v>6045</v>
      </c>
      <c r="AC21" s="13">
        <v>750</v>
      </c>
      <c r="AD21" s="13">
        <v>763</v>
      </c>
      <c r="AE21" s="13">
        <v>101</v>
      </c>
      <c r="AF21" s="13">
        <v>123</v>
      </c>
      <c r="AG21" s="13">
        <v>493</v>
      </c>
      <c r="AH21" s="13">
        <v>845</v>
      </c>
      <c r="AI21" s="13">
        <v>8526</v>
      </c>
      <c r="AJ21" s="13">
        <v>6044</v>
      </c>
      <c r="AK21" s="13">
        <v>748</v>
      </c>
      <c r="AL21" s="13">
        <v>763</v>
      </c>
      <c r="AM21" s="13">
        <v>101</v>
      </c>
      <c r="AN21" s="13">
        <v>124</v>
      </c>
      <c r="AO21" s="13">
        <v>492.00000000000023</v>
      </c>
      <c r="AP21" s="13">
        <v>844</v>
      </c>
      <c r="AQ21" s="13">
        <v>9211</v>
      </c>
      <c r="AR21" s="13">
        <v>2303</v>
      </c>
      <c r="AS21" s="13">
        <v>2303</v>
      </c>
      <c r="AT21" s="13">
        <v>2303</v>
      </c>
      <c r="AU21" s="13">
        <v>2302</v>
      </c>
      <c r="AV21" s="13">
        <v>17273</v>
      </c>
      <c r="AW21" s="13">
        <v>9692</v>
      </c>
      <c r="AX21" s="13">
        <v>5032</v>
      </c>
      <c r="AY21" s="13">
        <v>47304.000000000007</v>
      </c>
      <c r="AZ21" s="13">
        <v>2549</v>
      </c>
      <c r="BA21" s="13"/>
      <c r="BB21" s="13"/>
      <c r="BC21" s="13"/>
      <c r="BD21" s="13"/>
      <c r="BE21" s="13"/>
      <c r="BF21" s="13"/>
      <c r="BG21" s="13"/>
      <c r="BH21" s="16"/>
      <c r="BI21" s="13"/>
      <c r="BJ21" s="13"/>
      <c r="BK21" s="13">
        <v>4318</v>
      </c>
      <c r="BL21" s="13">
        <v>2423</v>
      </c>
      <c r="BM21" s="13">
        <v>1258</v>
      </c>
      <c r="BN21" s="13">
        <v>11826</v>
      </c>
      <c r="BO21" s="13">
        <v>637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0</v>
      </c>
      <c r="BZ21" s="62">
        <v>4318</v>
      </c>
      <c r="CA21" s="62">
        <v>2423</v>
      </c>
      <c r="CB21" s="62">
        <v>1258</v>
      </c>
      <c r="CC21" s="62">
        <v>11826</v>
      </c>
      <c r="CD21" s="62">
        <v>637</v>
      </c>
      <c r="CE21" s="62">
        <v>0</v>
      </c>
      <c r="CF21" s="62">
        <v>0</v>
      </c>
      <c r="CG21" s="62">
        <v>0</v>
      </c>
      <c r="CH21" s="62">
        <v>0</v>
      </c>
      <c r="CI21" s="62">
        <v>0</v>
      </c>
      <c r="CJ21" s="62">
        <v>0</v>
      </c>
      <c r="CK21" s="62">
        <v>0</v>
      </c>
      <c r="CL21" s="62">
        <v>0</v>
      </c>
      <c r="CM21" s="62">
        <v>0</v>
      </c>
      <c r="CN21" s="62">
        <v>0</v>
      </c>
      <c r="CO21" s="62">
        <v>4318</v>
      </c>
      <c r="CP21" s="62">
        <v>2423</v>
      </c>
      <c r="CQ21" s="62">
        <v>1258</v>
      </c>
      <c r="CR21" s="62">
        <v>11826</v>
      </c>
      <c r="CS21" s="62">
        <v>637</v>
      </c>
      <c r="CT21" s="62">
        <v>0</v>
      </c>
      <c r="CU21" s="62">
        <v>0</v>
      </c>
      <c r="CV21" s="62">
        <v>0</v>
      </c>
      <c r="CW21" s="62">
        <v>0</v>
      </c>
      <c r="CX21" s="62">
        <v>0</v>
      </c>
      <c r="CY21" s="62">
        <v>0</v>
      </c>
      <c r="CZ21" s="62">
        <v>0</v>
      </c>
      <c r="DA21" s="62">
        <v>0</v>
      </c>
      <c r="DB21" s="62">
        <v>0</v>
      </c>
      <c r="DC21" s="62">
        <v>0</v>
      </c>
      <c r="DD21" s="62">
        <v>4319</v>
      </c>
      <c r="DE21" s="62">
        <v>2423</v>
      </c>
      <c r="DF21" s="62">
        <v>1258</v>
      </c>
      <c r="DG21" s="62">
        <v>11826.000000000007</v>
      </c>
      <c r="DH21" s="62">
        <v>638</v>
      </c>
      <c r="DI21" s="62">
        <v>0</v>
      </c>
      <c r="DJ21" s="62">
        <v>0</v>
      </c>
      <c r="DK21" s="62">
        <v>0</v>
      </c>
      <c r="DL21" s="62">
        <v>0</v>
      </c>
      <c r="DM21" s="62">
        <v>0</v>
      </c>
      <c r="DN21" s="62">
        <v>0</v>
      </c>
      <c r="DO21" s="62">
        <v>0</v>
      </c>
      <c r="DP21" s="62">
        <v>0</v>
      </c>
      <c r="DQ21" s="62">
        <v>0</v>
      </c>
      <c r="DR21" s="62">
        <v>0</v>
      </c>
    </row>
    <row r="22" spans="1:122" s="11" customFormat="1" x14ac:dyDescent="0.25">
      <c r="A22" s="17">
        <f t="shared" si="121"/>
        <v>16</v>
      </c>
      <c r="B22" s="15" t="s">
        <v>60</v>
      </c>
      <c r="C22" s="13">
        <v>115456</v>
      </c>
      <c r="D22" s="13">
        <v>84402</v>
      </c>
      <c r="E22" s="13">
        <v>11241</v>
      </c>
      <c r="F22" s="13">
        <v>11323</v>
      </c>
      <c r="G22" s="13">
        <v>1108</v>
      </c>
      <c r="H22" s="13">
        <v>887</v>
      </c>
      <c r="I22" s="13">
        <v>3547.8</v>
      </c>
      <c r="J22" s="13">
        <v>7603</v>
      </c>
      <c r="K22" s="13">
        <v>28864</v>
      </c>
      <c r="L22" s="13">
        <v>21101</v>
      </c>
      <c r="M22" s="13">
        <v>2810</v>
      </c>
      <c r="N22" s="13">
        <v>2831</v>
      </c>
      <c r="O22" s="13">
        <v>277</v>
      </c>
      <c r="P22" s="13">
        <v>222</v>
      </c>
      <c r="Q22" s="13">
        <v>887</v>
      </c>
      <c r="R22" s="13">
        <v>1901</v>
      </c>
      <c r="S22" s="13">
        <v>28864</v>
      </c>
      <c r="T22" s="13">
        <v>21101</v>
      </c>
      <c r="U22" s="13">
        <v>2810</v>
      </c>
      <c r="V22" s="13">
        <v>2831</v>
      </c>
      <c r="W22" s="13">
        <v>277</v>
      </c>
      <c r="X22" s="13">
        <v>222</v>
      </c>
      <c r="Y22" s="13">
        <v>887</v>
      </c>
      <c r="Z22" s="13">
        <v>1901</v>
      </c>
      <c r="AA22" s="13">
        <v>28864</v>
      </c>
      <c r="AB22" s="13">
        <v>21101</v>
      </c>
      <c r="AC22" s="13">
        <v>2810</v>
      </c>
      <c r="AD22" s="13">
        <v>2831</v>
      </c>
      <c r="AE22" s="13">
        <v>277</v>
      </c>
      <c r="AF22" s="13">
        <v>222</v>
      </c>
      <c r="AG22" s="13">
        <v>887</v>
      </c>
      <c r="AH22" s="13">
        <v>1901</v>
      </c>
      <c r="AI22" s="13">
        <v>28864</v>
      </c>
      <c r="AJ22" s="13">
        <v>21099</v>
      </c>
      <c r="AK22" s="13">
        <v>2811</v>
      </c>
      <c r="AL22" s="13">
        <v>2830</v>
      </c>
      <c r="AM22" s="13">
        <v>277</v>
      </c>
      <c r="AN22" s="13">
        <v>221</v>
      </c>
      <c r="AO22" s="13">
        <v>886.80000000000018</v>
      </c>
      <c r="AP22" s="13">
        <v>1900</v>
      </c>
      <c r="AQ22" s="13">
        <v>22335</v>
      </c>
      <c r="AR22" s="13">
        <v>5584</v>
      </c>
      <c r="AS22" s="13">
        <v>5584</v>
      </c>
      <c r="AT22" s="13">
        <v>5584</v>
      </c>
      <c r="AU22" s="13">
        <v>5583</v>
      </c>
      <c r="AV22" s="13">
        <v>48627</v>
      </c>
      <c r="AW22" s="13">
        <v>33834</v>
      </c>
      <c r="AX22" s="13">
        <v>9058</v>
      </c>
      <c r="AY22" s="13">
        <v>85147.199999999997</v>
      </c>
      <c r="AZ22" s="13">
        <v>5735</v>
      </c>
      <c r="BA22" s="13"/>
      <c r="BB22" s="13"/>
      <c r="BC22" s="13"/>
      <c r="BD22" s="13"/>
      <c r="BE22" s="13"/>
      <c r="BF22" s="13"/>
      <c r="BG22" s="13"/>
      <c r="BH22" s="16"/>
      <c r="BI22" s="13"/>
      <c r="BJ22" s="13"/>
      <c r="BK22" s="13">
        <v>12157</v>
      </c>
      <c r="BL22" s="13">
        <v>8459</v>
      </c>
      <c r="BM22" s="13">
        <v>2265</v>
      </c>
      <c r="BN22" s="13">
        <v>21287</v>
      </c>
      <c r="BO22" s="13">
        <v>1434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62">
        <v>12157</v>
      </c>
      <c r="CA22" s="62">
        <v>8459</v>
      </c>
      <c r="CB22" s="62">
        <v>2265</v>
      </c>
      <c r="CC22" s="62">
        <v>21287</v>
      </c>
      <c r="CD22" s="62">
        <v>1434</v>
      </c>
      <c r="CE22" s="62">
        <v>0</v>
      </c>
      <c r="CF22" s="62">
        <v>0</v>
      </c>
      <c r="CG22" s="62">
        <v>0</v>
      </c>
      <c r="CH22" s="62">
        <v>0</v>
      </c>
      <c r="CI22" s="62">
        <v>0</v>
      </c>
      <c r="CJ22" s="62">
        <v>0</v>
      </c>
      <c r="CK22" s="62">
        <v>0</v>
      </c>
      <c r="CL22" s="62">
        <v>0</v>
      </c>
      <c r="CM22" s="62">
        <v>0</v>
      </c>
      <c r="CN22" s="62">
        <v>0</v>
      </c>
      <c r="CO22" s="62">
        <v>12157</v>
      </c>
      <c r="CP22" s="62">
        <v>8459</v>
      </c>
      <c r="CQ22" s="62">
        <v>2265</v>
      </c>
      <c r="CR22" s="62">
        <v>21287</v>
      </c>
      <c r="CS22" s="62">
        <v>1434</v>
      </c>
      <c r="CT22" s="62">
        <v>0</v>
      </c>
      <c r="CU22" s="62">
        <v>0</v>
      </c>
      <c r="CV22" s="62">
        <v>0</v>
      </c>
      <c r="CW22" s="62">
        <v>0</v>
      </c>
      <c r="CX22" s="62">
        <v>0</v>
      </c>
      <c r="CY22" s="62">
        <v>0</v>
      </c>
      <c r="CZ22" s="62">
        <v>0</v>
      </c>
      <c r="DA22" s="62">
        <v>0</v>
      </c>
      <c r="DB22" s="62">
        <v>0</v>
      </c>
      <c r="DC22" s="62">
        <v>0</v>
      </c>
      <c r="DD22" s="62">
        <v>12156</v>
      </c>
      <c r="DE22" s="62">
        <v>8457</v>
      </c>
      <c r="DF22" s="62">
        <v>2263</v>
      </c>
      <c r="DG22" s="62">
        <v>21286.199999999997</v>
      </c>
      <c r="DH22" s="62">
        <v>1433</v>
      </c>
      <c r="DI22" s="62">
        <v>0</v>
      </c>
      <c r="DJ22" s="62">
        <v>0</v>
      </c>
      <c r="DK22" s="62">
        <v>0</v>
      </c>
      <c r="DL22" s="62">
        <v>0</v>
      </c>
      <c r="DM22" s="62">
        <v>0</v>
      </c>
      <c r="DN22" s="62">
        <v>0</v>
      </c>
      <c r="DO22" s="62">
        <v>0</v>
      </c>
      <c r="DP22" s="62">
        <v>0</v>
      </c>
      <c r="DQ22" s="62">
        <v>0</v>
      </c>
      <c r="DR22" s="62">
        <v>0</v>
      </c>
    </row>
    <row r="23" spans="1:122" s="11" customFormat="1" x14ac:dyDescent="0.25">
      <c r="A23" s="17">
        <f t="shared" si="121"/>
        <v>17</v>
      </c>
      <c r="B23" s="15" t="s">
        <v>61</v>
      </c>
      <c r="C23" s="13">
        <v>89364</v>
      </c>
      <c r="D23" s="13">
        <v>60757</v>
      </c>
      <c r="E23" s="13">
        <v>7317</v>
      </c>
      <c r="F23" s="13">
        <v>8676</v>
      </c>
      <c r="G23" s="13">
        <v>624</v>
      </c>
      <c r="H23" s="13">
        <v>788</v>
      </c>
      <c r="I23" s="13">
        <v>3153.6</v>
      </c>
      <c r="J23" s="13">
        <v>11826</v>
      </c>
      <c r="K23" s="13">
        <v>22341</v>
      </c>
      <c r="L23" s="13">
        <v>15189</v>
      </c>
      <c r="M23" s="13">
        <v>1829</v>
      </c>
      <c r="N23" s="13">
        <v>2169</v>
      </c>
      <c r="O23" s="13">
        <v>156</v>
      </c>
      <c r="P23" s="13">
        <v>197</v>
      </c>
      <c r="Q23" s="13">
        <v>788</v>
      </c>
      <c r="R23" s="13">
        <v>2957</v>
      </c>
      <c r="S23" s="13">
        <v>22341</v>
      </c>
      <c r="T23" s="13">
        <v>15189</v>
      </c>
      <c r="U23" s="13">
        <v>1829</v>
      </c>
      <c r="V23" s="13">
        <v>2169</v>
      </c>
      <c r="W23" s="13">
        <v>156</v>
      </c>
      <c r="X23" s="13">
        <v>197</v>
      </c>
      <c r="Y23" s="13">
        <v>788</v>
      </c>
      <c r="Z23" s="13">
        <v>2957</v>
      </c>
      <c r="AA23" s="13">
        <v>22341</v>
      </c>
      <c r="AB23" s="13">
        <v>15189</v>
      </c>
      <c r="AC23" s="13">
        <v>1829</v>
      </c>
      <c r="AD23" s="13">
        <v>2169</v>
      </c>
      <c r="AE23" s="13">
        <v>156</v>
      </c>
      <c r="AF23" s="13">
        <v>197</v>
      </c>
      <c r="AG23" s="13">
        <v>788</v>
      </c>
      <c r="AH23" s="13">
        <v>2957</v>
      </c>
      <c r="AI23" s="13">
        <v>22341</v>
      </c>
      <c r="AJ23" s="13">
        <v>15190</v>
      </c>
      <c r="AK23" s="13">
        <v>1830</v>
      </c>
      <c r="AL23" s="13">
        <v>2169</v>
      </c>
      <c r="AM23" s="13">
        <v>156</v>
      </c>
      <c r="AN23" s="13">
        <v>197</v>
      </c>
      <c r="AO23" s="13">
        <v>789.59999999999991</v>
      </c>
      <c r="AP23" s="13">
        <v>2955</v>
      </c>
      <c r="AQ23" s="13">
        <v>15043</v>
      </c>
      <c r="AR23" s="13">
        <v>3761</v>
      </c>
      <c r="AS23" s="13">
        <v>3761</v>
      </c>
      <c r="AT23" s="13">
        <v>3761</v>
      </c>
      <c r="AU23" s="13">
        <v>3760</v>
      </c>
      <c r="AV23" s="13">
        <v>43970</v>
      </c>
      <c r="AW23" s="13">
        <v>24356</v>
      </c>
      <c r="AX23" s="13">
        <v>8052</v>
      </c>
      <c r="AY23" s="13">
        <v>75686.399999999994</v>
      </c>
      <c r="AZ23" s="13">
        <v>8922</v>
      </c>
      <c r="BA23" s="13">
        <v>2640</v>
      </c>
      <c r="BB23" s="13"/>
      <c r="BC23" s="13"/>
      <c r="BD23" s="13"/>
      <c r="BE23" s="13"/>
      <c r="BF23" s="13"/>
      <c r="BG23" s="13"/>
      <c r="BH23" s="16"/>
      <c r="BI23" s="13"/>
      <c r="BJ23" s="13"/>
      <c r="BK23" s="13">
        <v>10993</v>
      </c>
      <c r="BL23" s="13">
        <v>6089</v>
      </c>
      <c r="BM23" s="13">
        <v>2013</v>
      </c>
      <c r="BN23" s="13">
        <v>18922</v>
      </c>
      <c r="BO23" s="13">
        <v>2231</v>
      </c>
      <c r="BP23" s="13">
        <v>660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62">
        <v>10993</v>
      </c>
      <c r="CA23" s="62">
        <v>6089</v>
      </c>
      <c r="CB23" s="62">
        <v>2013</v>
      </c>
      <c r="CC23" s="62">
        <v>18922</v>
      </c>
      <c r="CD23" s="62">
        <v>2231</v>
      </c>
      <c r="CE23" s="62">
        <v>660</v>
      </c>
      <c r="CF23" s="62">
        <v>0</v>
      </c>
      <c r="CG23" s="62">
        <v>0</v>
      </c>
      <c r="CH23" s="62">
        <v>0</v>
      </c>
      <c r="CI23" s="62">
        <v>0</v>
      </c>
      <c r="CJ23" s="62">
        <v>0</v>
      </c>
      <c r="CK23" s="62">
        <v>0</v>
      </c>
      <c r="CL23" s="62">
        <v>0</v>
      </c>
      <c r="CM23" s="62">
        <v>0</v>
      </c>
      <c r="CN23" s="62">
        <v>0</v>
      </c>
      <c r="CO23" s="62">
        <v>10993</v>
      </c>
      <c r="CP23" s="62">
        <v>6089</v>
      </c>
      <c r="CQ23" s="62">
        <v>2013</v>
      </c>
      <c r="CR23" s="62">
        <v>18922</v>
      </c>
      <c r="CS23" s="62">
        <v>2231</v>
      </c>
      <c r="CT23" s="62">
        <v>660</v>
      </c>
      <c r="CU23" s="62">
        <v>0</v>
      </c>
      <c r="CV23" s="62">
        <v>0</v>
      </c>
      <c r="CW23" s="62">
        <v>0</v>
      </c>
      <c r="CX23" s="62">
        <v>0</v>
      </c>
      <c r="CY23" s="62">
        <v>0</v>
      </c>
      <c r="CZ23" s="62">
        <v>0</v>
      </c>
      <c r="DA23" s="62">
        <v>0</v>
      </c>
      <c r="DB23" s="62">
        <v>0</v>
      </c>
      <c r="DC23" s="62">
        <v>0</v>
      </c>
      <c r="DD23" s="62">
        <v>10991</v>
      </c>
      <c r="DE23" s="62">
        <v>6089</v>
      </c>
      <c r="DF23" s="62">
        <v>2013</v>
      </c>
      <c r="DG23" s="62">
        <v>18920.399999999994</v>
      </c>
      <c r="DH23" s="62">
        <v>2229</v>
      </c>
      <c r="DI23" s="62">
        <v>660</v>
      </c>
      <c r="DJ23" s="62">
        <v>0</v>
      </c>
      <c r="DK23" s="62">
        <v>0</v>
      </c>
      <c r="DL23" s="62">
        <v>0</v>
      </c>
      <c r="DM23" s="62">
        <v>0</v>
      </c>
      <c r="DN23" s="62">
        <v>0</v>
      </c>
      <c r="DO23" s="62">
        <v>0</v>
      </c>
      <c r="DP23" s="62">
        <v>0</v>
      </c>
      <c r="DQ23" s="62">
        <v>0</v>
      </c>
      <c r="DR23" s="62">
        <v>0</v>
      </c>
    </row>
    <row r="24" spans="1:122" s="11" customFormat="1" x14ac:dyDescent="0.25">
      <c r="A24" s="17">
        <f t="shared" si="121"/>
        <v>18</v>
      </c>
      <c r="B24" s="15" t="s">
        <v>62</v>
      </c>
      <c r="C24" s="13">
        <v>213687</v>
      </c>
      <c r="D24" s="13">
        <v>150949</v>
      </c>
      <c r="E24" s="13">
        <v>23449</v>
      </c>
      <c r="F24" s="13">
        <v>18853</v>
      </c>
      <c r="G24" s="13">
        <v>2377</v>
      </c>
      <c r="H24" s="13">
        <v>1429</v>
      </c>
      <c r="I24" s="13">
        <v>5715.9000000000005</v>
      </c>
      <c r="J24" s="13">
        <v>19007</v>
      </c>
      <c r="K24" s="13">
        <v>53422</v>
      </c>
      <c r="L24" s="13">
        <v>37737</v>
      </c>
      <c r="M24" s="13">
        <v>5862</v>
      </c>
      <c r="N24" s="13">
        <v>4713</v>
      </c>
      <c r="O24" s="13">
        <v>594</v>
      </c>
      <c r="P24" s="13">
        <v>357</v>
      </c>
      <c r="Q24" s="13">
        <v>1429</v>
      </c>
      <c r="R24" s="13">
        <v>4752</v>
      </c>
      <c r="S24" s="13">
        <v>53422</v>
      </c>
      <c r="T24" s="13">
        <v>37737</v>
      </c>
      <c r="U24" s="13">
        <v>5862</v>
      </c>
      <c r="V24" s="13">
        <v>4713</v>
      </c>
      <c r="W24" s="13">
        <v>594</v>
      </c>
      <c r="X24" s="13">
        <v>357</v>
      </c>
      <c r="Y24" s="13">
        <v>1429</v>
      </c>
      <c r="Z24" s="13">
        <v>4752</v>
      </c>
      <c r="AA24" s="13">
        <v>53422</v>
      </c>
      <c r="AB24" s="13">
        <v>37737</v>
      </c>
      <c r="AC24" s="13">
        <v>5862</v>
      </c>
      <c r="AD24" s="13">
        <v>4713</v>
      </c>
      <c r="AE24" s="13">
        <v>594</v>
      </c>
      <c r="AF24" s="13">
        <v>357</v>
      </c>
      <c r="AG24" s="13">
        <v>1429</v>
      </c>
      <c r="AH24" s="13">
        <v>4752</v>
      </c>
      <c r="AI24" s="13">
        <v>53421</v>
      </c>
      <c r="AJ24" s="13">
        <v>37738</v>
      </c>
      <c r="AK24" s="13">
        <v>5863</v>
      </c>
      <c r="AL24" s="13">
        <v>4714</v>
      </c>
      <c r="AM24" s="13">
        <v>595</v>
      </c>
      <c r="AN24" s="13">
        <v>358</v>
      </c>
      <c r="AO24" s="13">
        <v>1428.9000000000005</v>
      </c>
      <c r="AP24" s="13">
        <v>4751</v>
      </c>
      <c r="AQ24" s="13">
        <v>39896</v>
      </c>
      <c r="AR24" s="13">
        <v>9974</v>
      </c>
      <c r="AS24" s="13">
        <v>9974</v>
      </c>
      <c r="AT24" s="13">
        <v>9974</v>
      </c>
      <c r="AU24" s="13">
        <v>9974</v>
      </c>
      <c r="AV24" s="13">
        <v>92936</v>
      </c>
      <c r="AW24" s="13">
        <v>60511</v>
      </c>
      <c r="AX24" s="13">
        <v>14594</v>
      </c>
      <c r="AY24" s="13">
        <v>137181.6</v>
      </c>
      <c r="AZ24" s="13">
        <v>14338</v>
      </c>
      <c r="BA24" s="13">
        <v>3327</v>
      </c>
      <c r="BB24" s="13"/>
      <c r="BC24" s="13"/>
      <c r="BD24" s="13"/>
      <c r="BE24" s="13"/>
      <c r="BF24" s="13"/>
      <c r="BG24" s="13"/>
      <c r="BH24" s="16"/>
      <c r="BI24" s="13">
        <v>166</v>
      </c>
      <c r="BJ24" s="13">
        <v>2160</v>
      </c>
      <c r="BK24" s="13">
        <v>23234</v>
      </c>
      <c r="BL24" s="13">
        <v>15128</v>
      </c>
      <c r="BM24" s="13">
        <v>3649</v>
      </c>
      <c r="BN24" s="13">
        <v>34295</v>
      </c>
      <c r="BO24" s="13">
        <v>3585</v>
      </c>
      <c r="BP24" s="13">
        <v>832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42</v>
      </c>
      <c r="BY24" s="13">
        <v>540</v>
      </c>
      <c r="BZ24" s="62">
        <v>23234</v>
      </c>
      <c r="CA24" s="62">
        <v>15128</v>
      </c>
      <c r="CB24" s="62">
        <v>3649</v>
      </c>
      <c r="CC24" s="62">
        <v>34295</v>
      </c>
      <c r="CD24" s="62">
        <v>3585</v>
      </c>
      <c r="CE24" s="62">
        <v>832</v>
      </c>
      <c r="CF24" s="62">
        <v>0</v>
      </c>
      <c r="CG24" s="62">
        <v>0</v>
      </c>
      <c r="CH24" s="62">
        <v>0</v>
      </c>
      <c r="CI24" s="62">
        <v>0</v>
      </c>
      <c r="CJ24" s="62">
        <v>0</v>
      </c>
      <c r="CK24" s="62">
        <v>0</v>
      </c>
      <c r="CL24" s="62">
        <v>0</v>
      </c>
      <c r="CM24" s="62">
        <v>42</v>
      </c>
      <c r="CN24" s="62">
        <v>540</v>
      </c>
      <c r="CO24" s="62">
        <v>23234</v>
      </c>
      <c r="CP24" s="62">
        <v>15128</v>
      </c>
      <c r="CQ24" s="62">
        <v>3649</v>
      </c>
      <c r="CR24" s="62">
        <v>34295</v>
      </c>
      <c r="CS24" s="62">
        <v>3585</v>
      </c>
      <c r="CT24" s="62">
        <v>832</v>
      </c>
      <c r="CU24" s="62">
        <v>0</v>
      </c>
      <c r="CV24" s="62">
        <v>0</v>
      </c>
      <c r="CW24" s="62">
        <v>0</v>
      </c>
      <c r="CX24" s="62">
        <v>0</v>
      </c>
      <c r="CY24" s="62">
        <v>0</v>
      </c>
      <c r="CZ24" s="62">
        <v>0</v>
      </c>
      <c r="DA24" s="62">
        <v>0</v>
      </c>
      <c r="DB24" s="62">
        <v>42</v>
      </c>
      <c r="DC24" s="62">
        <v>540</v>
      </c>
      <c r="DD24" s="62">
        <v>23234</v>
      </c>
      <c r="DE24" s="62">
        <v>15127</v>
      </c>
      <c r="DF24" s="62">
        <v>3647</v>
      </c>
      <c r="DG24" s="62">
        <v>34296.600000000006</v>
      </c>
      <c r="DH24" s="62">
        <v>3583</v>
      </c>
      <c r="DI24" s="62">
        <v>831</v>
      </c>
      <c r="DJ24" s="62">
        <v>0</v>
      </c>
      <c r="DK24" s="62">
        <v>0</v>
      </c>
      <c r="DL24" s="62">
        <v>0</v>
      </c>
      <c r="DM24" s="62">
        <v>0</v>
      </c>
      <c r="DN24" s="62">
        <v>0</v>
      </c>
      <c r="DO24" s="62">
        <v>0</v>
      </c>
      <c r="DP24" s="62">
        <v>0</v>
      </c>
      <c r="DQ24" s="62">
        <v>40</v>
      </c>
      <c r="DR24" s="62">
        <v>540</v>
      </c>
    </row>
    <row r="25" spans="1:122" s="11" customFormat="1" x14ac:dyDescent="0.25">
      <c r="A25" s="17">
        <f t="shared" si="121"/>
        <v>19</v>
      </c>
      <c r="B25" s="15" t="s">
        <v>63</v>
      </c>
      <c r="C25" s="13">
        <v>132980</v>
      </c>
      <c r="D25" s="13">
        <v>92344</v>
      </c>
      <c r="E25" s="13">
        <v>10024</v>
      </c>
      <c r="F25" s="13">
        <v>11992</v>
      </c>
      <c r="G25" s="13">
        <v>1126</v>
      </c>
      <c r="H25" s="13">
        <v>1725</v>
      </c>
      <c r="I25" s="13">
        <v>6898.5</v>
      </c>
      <c r="J25" s="13">
        <v>16895</v>
      </c>
      <c r="K25" s="13">
        <v>33245</v>
      </c>
      <c r="L25" s="13">
        <v>23086</v>
      </c>
      <c r="M25" s="13">
        <v>2506</v>
      </c>
      <c r="N25" s="13">
        <v>2998</v>
      </c>
      <c r="O25" s="13">
        <v>282</v>
      </c>
      <c r="P25" s="13">
        <v>431</v>
      </c>
      <c r="Q25" s="13">
        <v>1725</v>
      </c>
      <c r="R25" s="13">
        <v>4224</v>
      </c>
      <c r="S25" s="13">
        <v>33245</v>
      </c>
      <c r="T25" s="13">
        <v>23086</v>
      </c>
      <c r="U25" s="13">
        <v>2506</v>
      </c>
      <c r="V25" s="13">
        <v>2998</v>
      </c>
      <c r="W25" s="13">
        <v>282</v>
      </c>
      <c r="X25" s="13">
        <v>431</v>
      </c>
      <c r="Y25" s="13">
        <v>1725</v>
      </c>
      <c r="Z25" s="13">
        <v>4224</v>
      </c>
      <c r="AA25" s="13">
        <v>33245</v>
      </c>
      <c r="AB25" s="13">
        <v>23086</v>
      </c>
      <c r="AC25" s="13">
        <v>2506</v>
      </c>
      <c r="AD25" s="13">
        <v>2998</v>
      </c>
      <c r="AE25" s="13">
        <v>282</v>
      </c>
      <c r="AF25" s="13">
        <v>431</v>
      </c>
      <c r="AG25" s="13">
        <v>1725</v>
      </c>
      <c r="AH25" s="13">
        <v>4224</v>
      </c>
      <c r="AI25" s="13">
        <v>33245</v>
      </c>
      <c r="AJ25" s="13">
        <v>23086</v>
      </c>
      <c r="AK25" s="13">
        <v>2506</v>
      </c>
      <c r="AL25" s="13">
        <v>2998</v>
      </c>
      <c r="AM25" s="13">
        <v>280</v>
      </c>
      <c r="AN25" s="13">
        <v>432</v>
      </c>
      <c r="AO25" s="13">
        <v>1723.5</v>
      </c>
      <c r="AP25" s="13">
        <v>4223</v>
      </c>
      <c r="AQ25" s="13">
        <v>40130</v>
      </c>
      <c r="AR25" s="13">
        <v>10033</v>
      </c>
      <c r="AS25" s="13">
        <v>10033</v>
      </c>
      <c r="AT25" s="13">
        <v>10033</v>
      </c>
      <c r="AU25" s="13">
        <v>10031</v>
      </c>
      <c r="AV25" s="13">
        <v>67376</v>
      </c>
      <c r="AW25" s="13">
        <v>37018</v>
      </c>
      <c r="AX25" s="13">
        <v>17613</v>
      </c>
      <c r="AY25" s="13">
        <v>165564</v>
      </c>
      <c r="AZ25" s="13">
        <v>12745</v>
      </c>
      <c r="BA25" s="13"/>
      <c r="BB25" s="13"/>
      <c r="BC25" s="13"/>
      <c r="BD25" s="13"/>
      <c r="BE25" s="13"/>
      <c r="BF25" s="13"/>
      <c r="BG25" s="13"/>
      <c r="BH25" s="16"/>
      <c r="BI25" s="13"/>
      <c r="BJ25" s="13"/>
      <c r="BK25" s="13">
        <v>16844</v>
      </c>
      <c r="BL25" s="13">
        <v>9255</v>
      </c>
      <c r="BM25" s="13">
        <v>4403</v>
      </c>
      <c r="BN25" s="13">
        <v>41391</v>
      </c>
      <c r="BO25" s="13">
        <v>3186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62">
        <v>16844</v>
      </c>
      <c r="CA25" s="62">
        <v>9255</v>
      </c>
      <c r="CB25" s="62">
        <v>4403</v>
      </c>
      <c r="CC25" s="62">
        <v>41391</v>
      </c>
      <c r="CD25" s="62">
        <v>3186</v>
      </c>
      <c r="CE25" s="62">
        <v>0</v>
      </c>
      <c r="CF25" s="62">
        <v>0</v>
      </c>
      <c r="CG25" s="62">
        <v>0</v>
      </c>
      <c r="CH25" s="62">
        <v>0</v>
      </c>
      <c r="CI25" s="62">
        <v>0</v>
      </c>
      <c r="CJ25" s="62">
        <v>0</v>
      </c>
      <c r="CK25" s="62">
        <v>0</v>
      </c>
      <c r="CL25" s="62">
        <v>0</v>
      </c>
      <c r="CM25" s="62">
        <v>0</v>
      </c>
      <c r="CN25" s="62">
        <v>0</v>
      </c>
      <c r="CO25" s="62">
        <v>16844</v>
      </c>
      <c r="CP25" s="62">
        <v>9255</v>
      </c>
      <c r="CQ25" s="62">
        <v>4403</v>
      </c>
      <c r="CR25" s="62">
        <v>41391</v>
      </c>
      <c r="CS25" s="62">
        <v>3186</v>
      </c>
      <c r="CT25" s="62">
        <v>0</v>
      </c>
      <c r="CU25" s="62">
        <v>0</v>
      </c>
      <c r="CV25" s="62">
        <v>0</v>
      </c>
      <c r="CW25" s="62">
        <v>0</v>
      </c>
      <c r="CX25" s="62">
        <v>0</v>
      </c>
      <c r="CY25" s="62">
        <v>0</v>
      </c>
      <c r="CZ25" s="62">
        <v>0</v>
      </c>
      <c r="DA25" s="62">
        <v>0</v>
      </c>
      <c r="DB25" s="62">
        <v>0</v>
      </c>
      <c r="DC25" s="62">
        <v>0</v>
      </c>
      <c r="DD25" s="62">
        <v>16844</v>
      </c>
      <c r="DE25" s="62">
        <v>9253</v>
      </c>
      <c r="DF25" s="62">
        <v>4404</v>
      </c>
      <c r="DG25" s="62">
        <v>41391</v>
      </c>
      <c r="DH25" s="62">
        <v>3187</v>
      </c>
      <c r="DI25" s="62">
        <v>0</v>
      </c>
      <c r="DJ25" s="62">
        <v>0</v>
      </c>
      <c r="DK25" s="62">
        <v>0</v>
      </c>
      <c r="DL25" s="62">
        <v>0</v>
      </c>
      <c r="DM25" s="62">
        <v>0</v>
      </c>
      <c r="DN25" s="62">
        <v>0</v>
      </c>
      <c r="DO25" s="62">
        <v>0</v>
      </c>
      <c r="DP25" s="62">
        <v>0</v>
      </c>
      <c r="DQ25" s="62">
        <v>0</v>
      </c>
      <c r="DR25" s="62">
        <v>0</v>
      </c>
    </row>
    <row r="26" spans="1:122" s="11" customFormat="1" x14ac:dyDescent="0.25">
      <c r="A26" s="17">
        <f t="shared" si="121"/>
        <v>20</v>
      </c>
      <c r="B26" s="15" t="s">
        <v>64</v>
      </c>
      <c r="C26" s="13">
        <v>200640</v>
      </c>
      <c r="D26" s="13">
        <v>139880</v>
      </c>
      <c r="E26" s="13">
        <v>18719</v>
      </c>
      <c r="F26" s="13">
        <v>17951</v>
      </c>
      <c r="G26" s="13">
        <v>2082</v>
      </c>
      <c r="H26" s="13">
        <v>1281</v>
      </c>
      <c r="I26" s="13">
        <v>5124.6000000000004</v>
      </c>
      <c r="J26" s="13">
        <v>22809</v>
      </c>
      <c r="K26" s="13">
        <v>50160</v>
      </c>
      <c r="L26" s="13">
        <v>34970</v>
      </c>
      <c r="M26" s="13">
        <v>4680</v>
      </c>
      <c r="N26" s="13">
        <v>4488</v>
      </c>
      <c r="O26" s="13">
        <v>521</v>
      </c>
      <c r="P26" s="13">
        <v>320</v>
      </c>
      <c r="Q26" s="13">
        <v>1281</v>
      </c>
      <c r="R26" s="13">
        <v>5702</v>
      </c>
      <c r="S26" s="13">
        <v>50160</v>
      </c>
      <c r="T26" s="13">
        <v>34970</v>
      </c>
      <c r="U26" s="13">
        <v>4680</v>
      </c>
      <c r="V26" s="13">
        <v>4488</v>
      </c>
      <c r="W26" s="13">
        <v>521</v>
      </c>
      <c r="X26" s="13">
        <v>320</v>
      </c>
      <c r="Y26" s="13">
        <v>1281</v>
      </c>
      <c r="Z26" s="13">
        <v>5702</v>
      </c>
      <c r="AA26" s="13">
        <v>50160</v>
      </c>
      <c r="AB26" s="13">
        <v>34970</v>
      </c>
      <c r="AC26" s="13">
        <v>4680</v>
      </c>
      <c r="AD26" s="13">
        <v>4488</v>
      </c>
      <c r="AE26" s="13">
        <v>521</v>
      </c>
      <c r="AF26" s="13">
        <v>320</v>
      </c>
      <c r="AG26" s="13">
        <v>1281</v>
      </c>
      <c r="AH26" s="13">
        <v>5702</v>
      </c>
      <c r="AI26" s="13">
        <v>50160</v>
      </c>
      <c r="AJ26" s="13">
        <v>34970</v>
      </c>
      <c r="AK26" s="13">
        <v>4679</v>
      </c>
      <c r="AL26" s="13">
        <v>4487</v>
      </c>
      <c r="AM26" s="13">
        <v>519</v>
      </c>
      <c r="AN26" s="13">
        <v>321</v>
      </c>
      <c r="AO26" s="13">
        <v>1281.6000000000004</v>
      </c>
      <c r="AP26" s="13">
        <v>5703</v>
      </c>
      <c r="AQ26" s="13">
        <v>36697</v>
      </c>
      <c r="AR26" s="13">
        <v>9174</v>
      </c>
      <c r="AS26" s="13">
        <v>9174</v>
      </c>
      <c r="AT26" s="13">
        <v>9174</v>
      </c>
      <c r="AU26" s="13">
        <v>9175</v>
      </c>
      <c r="AV26" s="13">
        <v>86364</v>
      </c>
      <c r="AW26" s="13">
        <v>56074</v>
      </c>
      <c r="AX26" s="13">
        <v>13084</v>
      </c>
      <c r="AY26" s="13">
        <v>122990.39999999999</v>
      </c>
      <c r="AZ26" s="13">
        <v>17206</v>
      </c>
      <c r="BA26" s="13"/>
      <c r="BB26" s="13"/>
      <c r="BC26" s="13"/>
      <c r="BD26" s="13"/>
      <c r="BE26" s="13"/>
      <c r="BF26" s="13"/>
      <c r="BG26" s="13"/>
      <c r="BH26" s="16"/>
      <c r="BI26" s="13"/>
      <c r="BJ26" s="13"/>
      <c r="BK26" s="13">
        <v>21591</v>
      </c>
      <c r="BL26" s="13">
        <v>14019</v>
      </c>
      <c r="BM26" s="13">
        <v>3271</v>
      </c>
      <c r="BN26" s="13">
        <v>30748</v>
      </c>
      <c r="BO26" s="13">
        <v>4302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62">
        <v>21591</v>
      </c>
      <c r="CA26" s="62">
        <v>14019</v>
      </c>
      <c r="CB26" s="62">
        <v>3271</v>
      </c>
      <c r="CC26" s="62">
        <v>30748</v>
      </c>
      <c r="CD26" s="62">
        <v>4302</v>
      </c>
      <c r="CE26" s="62">
        <v>0</v>
      </c>
      <c r="CF26" s="62">
        <v>0</v>
      </c>
      <c r="CG26" s="62">
        <v>0</v>
      </c>
      <c r="CH26" s="62">
        <v>0</v>
      </c>
      <c r="CI26" s="62">
        <v>0</v>
      </c>
      <c r="CJ26" s="62">
        <v>0</v>
      </c>
      <c r="CK26" s="62">
        <v>0</v>
      </c>
      <c r="CL26" s="62">
        <v>0</v>
      </c>
      <c r="CM26" s="62">
        <v>0</v>
      </c>
      <c r="CN26" s="62">
        <v>0</v>
      </c>
      <c r="CO26" s="62">
        <v>21591</v>
      </c>
      <c r="CP26" s="62">
        <v>14019</v>
      </c>
      <c r="CQ26" s="62">
        <v>3271</v>
      </c>
      <c r="CR26" s="62">
        <v>30748</v>
      </c>
      <c r="CS26" s="62">
        <v>4302</v>
      </c>
      <c r="CT26" s="62">
        <v>0</v>
      </c>
      <c r="CU26" s="62">
        <v>0</v>
      </c>
      <c r="CV26" s="62">
        <v>0</v>
      </c>
      <c r="CW26" s="62">
        <v>0</v>
      </c>
      <c r="CX26" s="62">
        <v>0</v>
      </c>
      <c r="CY26" s="62">
        <v>0</v>
      </c>
      <c r="CZ26" s="62">
        <v>0</v>
      </c>
      <c r="DA26" s="62">
        <v>0</v>
      </c>
      <c r="DB26" s="62">
        <v>0</v>
      </c>
      <c r="DC26" s="62">
        <v>0</v>
      </c>
      <c r="DD26" s="62">
        <v>21591</v>
      </c>
      <c r="DE26" s="62">
        <v>14017</v>
      </c>
      <c r="DF26" s="62">
        <v>3271</v>
      </c>
      <c r="DG26" s="62">
        <v>30746.399999999994</v>
      </c>
      <c r="DH26" s="62">
        <v>4300</v>
      </c>
      <c r="DI26" s="62">
        <v>0</v>
      </c>
      <c r="DJ26" s="62">
        <v>0</v>
      </c>
      <c r="DK26" s="62">
        <v>0</v>
      </c>
      <c r="DL26" s="62">
        <v>0</v>
      </c>
      <c r="DM26" s="62">
        <v>0</v>
      </c>
      <c r="DN26" s="62">
        <v>0</v>
      </c>
      <c r="DO26" s="62">
        <v>0</v>
      </c>
      <c r="DP26" s="62">
        <v>0</v>
      </c>
      <c r="DQ26" s="62">
        <v>0</v>
      </c>
      <c r="DR26" s="62">
        <v>0</v>
      </c>
    </row>
    <row r="27" spans="1:122" s="11" customFormat="1" x14ac:dyDescent="0.25">
      <c r="A27" s="17">
        <f t="shared" si="121"/>
        <v>21</v>
      </c>
      <c r="B27" s="15" t="s">
        <v>65</v>
      </c>
      <c r="C27" s="13">
        <v>202362</v>
      </c>
      <c r="D27" s="13">
        <v>139702</v>
      </c>
      <c r="E27" s="13">
        <v>20386</v>
      </c>
      <c r="F27" s="13">
        <v>17537</v>
      </c>
      <c r="G27" s="13">
        <v>1126</v>
      </c>
      <c r="H27" s="13">
        <v>1084</v>
      </c>
      <c r="I27" s="13">
        <v>4336.2</v>
      </c>
      <c r="J27" s="13">
        <v>23653</v>
      </c>
      <c r="K27" s="13">
        <v>50591</v>
      </c>
      <c r="L27" s="13">
        <v>34926</v>
      </c>
      <c r="M27" s="13">
        <v>5097</v>
      </c>
      <c r="N27" s="13">
        <v>4384</v>
      </c>
      <c r="O27" s="13">
        <v>282</v>
      </c>
      <c r="P27" s="13">
        <v>271</v>
      </c>
      <c r="Q27" s="13">
        <v>1084</v>
      </c>
      <c r="R27" s="13">
        <v>5913</v>
      </c>
      <c r="S27" s="13">
        <v>50591</v>
      </c>
      <c r="T27" s="13">
        <v>34926</v>
      </c>
      <c r="U27" s="13">
        <v>5097</v>
      </c>
      <c r="V27" s="13">
        <v>4384</v>
      </c>
      <c r="W27" s="13">
        <v>282</v>
      </c>
      <c r="X27" s="13">
        <v>271</v>
      </c>
      <c r="Y27" s="13">
        <v>1084</v>
      </c>
      <c r="Z27" s="13">
        <v>5913</v>
      </c>
      <c r="AA27" s="13">
        <v>50591</v>
      </c>
      <c r="AB27" s="13">
        <v>34926</v>
      </c>
      <c r="AC27" s="13">
        <v>5097</v>
      </c>
      <c r="AD27" s="13">
        <v>4384</v>
      </c>
      <c r="AE27" s="13">
        <v>282</v>
      </c>
      <c r="AF27" s="13">
        <v>271</v>
      </c>
      <c r="AG27" s="13">
        <v>1084</v>
      </c>
      <c r="AH27" s="13">
        <v>5913</v>
      </c>
      <c r="AI27" s="13">
        <v>50589</v>
      </c>
      <c r="AJ27" s="13">
        <v>34924</v>
      </c>
      <c r="AK27" s="13">
        <v>5095</v>
      </c>
      <c r="AL27" s="13">
        <v>4385</v>
      </c>
      <c r="AM27" s="13">
        <v>280</v>
      </c>
      <c r="AN27" s="13">
        <v>271</v>
      </c>
      <c r="AO27" s="13">
        <v>1084.1999999999998</v>
      </c>
      <c r="AP27" s="13">
        <v>5914</v>
      </c>
      <c r="AQ27" s="13">
        <v>31662</v>
      </c>
      <c r="AR27" s="13">
        <v>7916</v>
      </c>
      <c r="AS27" s="13">
        <v>7916</v>
      </c>
      <c r="AT27" s="13">
        <v>7916</v>
      </c>
      <c r="AU27" s="13">
        <v>7914</v>
      </c>
      <c r="AV27" s="13">
        <v>87757</v>
      </c>
      <c r="AW27" s="13">
        <v>56003</v>
      </c>
      <c r="AX27" s="13">
        <v>11071</v>
      </c>
      <c r="AY27" s="13">
        <v>104068.8</v>
      </c>
      <c r="AZ27" s="13">
        <v>17843</v>
      </c>
      <c r="BA27" s="13"/>
      <c r="BB27" s="13"/>
      <c r="BC27" s="13">
        <v>1840</v>
      </c>
      <c r="BD27" s="13">
        <v>1000</v>
      </c>
      <c r="BE27" s="13"/>
      <c r="BF27" s="13"/>
      <c r="BG27" s="13"/>
      <c r="BH27" s="16"/>
      <c r="BI27" s="13"/>
      <c r="BJ27" s="13"/>
      <c r="BK27" s="13">
        <v>21939</v>
      </c>
      <c r="BL27" s="13">
        <v>14001</v>
      </c>
      <c r="BM27" s="13">
        <v>2768</v>
      </c>
      <c r="BN27" s="13">
        <v>26017</v>
      </c>
      <c r="BO27" s="13">
        <v>4461</v>
      </c>
      <c r="BP27" s="13">
        <v>0</v>
      </c>
      <c r="BQ27" s="13">
        <v>0</v>
      </c>
      <c r="BR27" s="13">
        <v>460</v>
      </c>
      <c r="BS27" s="13">
        <v>250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62">
        <v>21939</v>
      </c>
      <c r="CA27" s="62">
        <v>14001</v>
      </c>
      <c r="CB27" s="62">
        <v>2768</v>
      </c>
      <c r="CC27" s="62">
        <v>26017</v>
      </c>
      <c r="CD27" s="62">
        <v>4461</v>
      </c>
      <c r="CE27" s="62">
        <v>0</v>
      </c>
      <c r="CF27" s="62">
        <v>0</v>
      </c>
      <c r="CG27" s="62">
        <v>460</v>
      </c>
      <c r="CH27" s="62">
        <v>250</v>
      </c>
      <c r="CI27" s="62">
        <v>0</v>
      </c>
      <c r="CJ27" s="62">
        <v>0</v>
      </c>
      <c r="CK27" s="62">
        <v>0</v>
      </c>
      <c r="CL27" s="62">
        <v>0</v>
      </c>
      <c r="CM27" s="62">
        <v>0</v>
      </c>
      <c r="CN27" s="62">
        <v>0</v>
      </c>
      <c r="CO27" s="62">
        <v>21939</v>
      </c>
      <c r="CP27" s="62">
        <v>14001</v>
      </c>
      <c r="CQ27" s="62">
        <v>2768</v>
      </c>
      <c r="CR27" s="62">
        <v>26017</v>
      </c>
      <c r="CS27" s="62">
        <v>4461</v>
      </c>
      <c r="CT27" s="62">
        <v>0</v>
      </c>
      <c r="CU27" s="62">
        <v>0</v>
      </c>
      <c r="CV27" s="62">
        <v>460</v>
      </c>
      <c r="CW27" s="62">
        <v>250</v>
      </c>
      <c r="CX27" s="62">
        <v>0</v>
      </c>
      <c r="CY27" s="62">
        <v>0</v>
      </c>
      <c r="CZ27" s="62">
        <v>0</v>
      </c>
      <c r="DA27" s="62">
        <v>0</v>
      </c>
      <c r="DB27" s="62">
        <v>0</v>
      </c>
      <c r="DC27" s="62">
        <v>0</v>
      </c>
      <c r="DD27" s="62">
        <v>21940</v>
      </c>
      <c r="DE27" s="62">
        <v>14000</v>
      </c>
      <c r="DF27" s="62">
        <v>2767</v>
      </c>
      <c r="DG27" s="62">
        <v>26017.800000000003</v>
      </c>
      <c r="DH27" s="62">
        <v>4460</v>
      </c>
      <c r="DI27" s="62">
        <v>0</v>
      </c>
      <c r="DJ27" s="62">
        <v>0</v>
      </c>
      <c r="DK27" s="62">
        <v>460</v>
      </c>
      <c r="DL27" s="62">
        <v>250</v>
      </c>
      <c r="DM27" s="62">
        <v>0</v>
      </c>
      <c r="DN27" s="62">
        <v>0</v>
      </c>
      <c r="DO27" s="62">
        <v>0</v>
      </c>
      <c r="DP27" s="62">
        <v>0</v>
      </c>
      <c r="DQ27" s="62">
        <v>0</v>
      </c>
      <c r="DR27" s="62">
        <v>0</v>
      </c>
    </row>
    <row r="28" spans="1:122" s="11" customFormat="1" x14ac:dyDescent="0.25">
      <c r="A28" s="17">
        <f t="shared" si="121"/>
        <v>22</v>
      </c>
      <c r="B28" s="15" t="s">
        <v>66</v>
      </c>
      <c r="C28" s="13">
        <v>20635</v>
      </c>
      <c r="D28" s="13">
        <v>14914</v>
      </c>
      <c r="E28" s="13">
        <v>1472</v>
      </c>
      <c r="F28" s="13">
        <v>2166</v>
      </c>
      <c r="G28" s="13">
        <v>252</v>
      </c>
      <c r="H28" s="13">
        <v>394</v>
      </c>
      <c r="I28" s="13">
        <v>1576.8</v>
      </c>
      <c r="J28" s="13">
        <v>1689</v>
      </c>
      <c r="K28" s="13">
        <v>5159</v>
      </c>
      <c r="L28" s="13">
        <v>3729</v>
      </c>
      <c r="M28" s="13">
        <v>368</v>
      </c>
      <c r="N28" s="13">
        <v>542</v>
      </c>
      <c r="O28" s="13">
        <v>63</v>
      </c>
      <c r="P28" s="13">
        <v>99</v>
      </c>
      <c r="Q28" s="13">
        <v>394</v>
      </c>
      <c r="R28" s="13">
        <v>422</v>
      </c>
      <c r="S28" s="13">
        <v>5159</v>
      </c>
      <c r="T28" s="13">
        <v>3729</v>
      </c>
      <c r="U28" s="13">
        <v>368</v>
      </c>
      <c r="V28" s="13">
        <v>542</v>
      </c>
      <c r="W28" s="13">
        <v>63</v>
      </c>
      <c r="X28" s="13">
        <v>99</v>
      </c>
      <c r="Y28" s="13">
        <v>394</v>
      </c>
      <c r="Z28" s="13">
        <v>422</v>
      </c>
      <c r="AA28" s="13">
        <v>5159</v>
      </c>
      <c r="AB28" s="13">
        <v>3729</v>
      </c>
      <c r="AC28" s="13">
        <v>368</v>
      </c>
      <c r="AD28" s="13">
        <v>542</v>
      </c>
      <c r="AE28" s="13">
        <v>63</v>
      </c>
      <c r="AF28" s="13">
        <v>99</v>
      </c>
      <c r="AG28" s="13">
        <v>394</v>
      </c>
      <c r="AH28" s="13">
        <v>422</v>
      </c>
      <c r="AI28" s="13">
        <v>5158</v>
      </c>
      <c r="AJ28" s="13">
        <v>3727</v>
      </c>
      <c r="AK28" s="13">
        <v>368</v>
      </c>
      <c r="AL28" s="13">
        <v>540</v>
      </c>
      <c r="AM28" s="13">
        <v>63</v>
      </c>
      <c r="AN28" s="13">
        <v>97</v>
      </c>
      <c r="AO28" s="13">
        <v>394.79999999999995</v>
      </c>
      <c r="AP28" s="13">
        <v>423</v>
      </c>
      <c r="AQ28" s="13">
        <v>3824</v>
      </c>
      <c r="AR28" s="13">
        <v>956</v>
      </c>
      <c r="AS28" s="13">
        <v>956</v>
      </c>
      <c r="AT28" s="13">
        <v>956</v>
      </c>
      <c r="AU28" s="13">
        <v>956</v>
      </c>
      <c r="AV28" s="13">
        <v>11280</v>
      </c>
      <c r="AW28" s="13">
        <v>5979</v>
      </c>
      <c r="AX28" s="13">
        <v>4026</v>
      </c>
      <c r="AY28" s="13">
        <v>37843.199999999997</v>
      </c>
      <c r="AZ28" s="13">
        <v>1275</v>
      </c>
      <c r="BA28" s="13"/>
      <c r="BB28" s="13"/>
      <c r="BC28" s="13"/>
      <c r="BD28" s="13"/>
      <c r="BE28" s="13"/>
      <c r="BF28" s="13"/>
      <c r="BG28" s="13"/>
      <c r="BH28" s="16"/>
      <c r="BI28" s="13"/>
      <c r="BJ28" s="13"/>
      <c r="BK28" s="13">
        <v>2820</v>
      </c>
      <c r="BL28" s="13">
        <v>1495</v>
      </c>
      <c r="BM28" s="13">
        <v>1007</v>
      </c>
      <c r="BN28" s="13">
        <v>9461</v>
      </c>
      <c r="BO28" s="13">
        <v>319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62">
        <v>2820</v>
      </c>
      <c r="CA28" s="62">
        <v>1495</v>
      </c>
      <c r="CB28" s="62">
        <v>1007</v>
      </c>
      <c r="CC28" s="62">
        <v>9461</v>
      </c>
      <c r="CD28" s="62">
        <v>319</v>
      </c>
      <c r="CE28" s="62">
        <v>0</v>
      </c>
      <c r="CF28" s="62">
        <v>0</v>
      </c>
      <c r="CG28" s="62">
        <v>0</v>
      </c>
      <c r="CH28" s="62">
        <v>0</v>
      </c>
      <c r="CI28" s="62">
        <v>0</v>
      </c>
      <c r="CJ28" s="62">
        <v>0</v>
      </c>
      <c r="CK28" s="62">
        <v>0</v>
      </c>
      <c r="CL28" s="62">
        <v>0</v>
      </c>
      <c r="CM28" s="62">
        <v>0</v>
      </c>
      <c r="CN28" s="62">
        <v>0</v>
      </c>
      <c r="CO28" s="62">
        <v>2820</v>
      </c>
      <c r="CP28" s="62">
        <v>1495</v>
      </c>
      <c r="CQ28" s="62">
        <v>1007</v>
      </c>
      <c r="CR28" s="62">
        <v>9461</v>
      </c>
      <c r="CS28" s="62">
        <v>319</v>
      </c>
      <c r="CT28" s="62">
        <v>0</v>
      </c>
      <c r="CU28" s="62">
        <v>0</v>
      </c>
      <c r="CV28" s="62">
        <v>0</v>
      </c>
      <c r="CW28" s="62">
        <v>0</v>
      </c>
      <c r="CX28" s="62">
        <v>0</v>
      </c>
      <c r="CY28" s="62">
        <v>0</v>
      </c>
      <c r="CZ28" s="62">
        <v>0</v>
      </c>
      <c r="DA28" s="62">
        <v>0</v>
      </c>
      <c r="DB28" s="62">
        <v>0</v>
      </c>
      <c r="DC28" s="62">
        <v>0</v>
      </c>
      <c r="DD28" s="62">
        <v>2820</v>
      </c>
      <c r="DE28" s="62">
        <v>1494</v>
      </c>
      <c r="DF28" s="62">
        <v>1005</v>
      </c>
      <c r="DG28" s="62">
        <v>9460.1999999999971</v>
      </c>
      <c r="DH28" s="62">
        <v>318</v>
      </c>
      <c r="DI28" s="62">
        <v>0</v>
      </c>
      <c r="DJ28" s="62">
        <v>0</v>
      </c>
      <c r="DK28" s="62">
        <v>0</v>
      </c>
      <c r="DL28" s="62">
        <v>0</v>
      </c>
      <c r="DM28" s="62">
        <v>0</v>
      </c>
      <c r="DN28" s="62">
        <v>0</v>
      </c>
      <c r="DO28" s="62">
        <v>0</v>
      </c>
      <c r="DP28" s="62">
        <v>0</v>
      </c>
      <c r="DQ28" s="62">
        <v>0</v>
      </c>
      <c r="DR28" s="62">
        <v>0</v>
      </c>
    </row>
    <row r="29" spans="1:122" s="11" customFormat="1" x14ac:dyDescent="0.25">
      <c r="A29" s="17">
        <f t="shared" si="121"/>
        <v>23</v>
      </c>
      <c r="B29" s="15" t="s">
        <v>67</v>
      </c>
      <c r="C29" s="13">
        <v>75312</v>
      </c>
      <c r="D29" s="13">
        <v>49484</v>
      </c>
      <c r="E29" s="13">
        <v>8099</v>
      </c>
      <c r="F29" s="13">
        <v>6304</v>
      </c>
      <c r="G29" s="13">
        <v>642</v>
      </c>
      <c r="H29" s="13">
        <v>443</v>
      </c>
      <c r="I29" s="13">
        <v>1773.9</v>
      </c>
      <c r="J29" s="13">
        <v>10982</v>
      </c>
      <c r="K29" s="13">
        <v>18828</v>
      </c>
      <c r="L29" s="13">
        <v>12371</v>
      </c>
      <c r="M29" s="13">
        <v>2025</v>
      </c>
      <c r="N29" s="13">
        <v>1576</v>
      </c>
      <c r="O29" s="13">
        <v>161</v>
      </c>
      <c r="P29" s="13">
        <v>111</v>
      </c>
      <c r="Q29" s="13">
        <v>443</v>
      </c>
      <c r="R29" s="13">
        <v>2746</v>
      </c>
      <c r="S29" s="13">
        <v>18828</v>
      </c>
      <c r="T29" s="13">
        <v>12371</v>
      </c>
      <c r="U29" s="13">
        <v>2025</v>
      </c>
      <c r="V29" s="13">
        <v>1576</v>
      </c>
      <c r="W29" s="13">
        <v>161</v>
      </c>
      <c r="X29" s="13">
        <v>111</v>
      </c>
      <c r="Y29" s="13">
        <v>443</v>
      </c>
      <c r="Z29" s="13">
        <v>2746</v>
      </c>
      <c r="AA29" s="13">
        <v>18828</v>
      </c>
      <c r="AB29" s="13">
        <v>12371</v>
      </c>
      <c r="AC29" s="13">
        <v>2025</v>
      </c>
      <c r="AD29" s="13">
        <v>1576</v>
      </c>
      <c r="AE29" s="13">
        <v>161</v>
      </c>
      <c r="AF29" s="13">
        <v>111</v>
      </c>
      <c r="AG29" s="13">
        <v>443</v>
      </c>
      <c r="AH29" s="13">
        <v>2746</v>
      </c>
      <c r="AI29" s="13">
        <v>18828</v>
      </c>
      <c r="AJ29" s="13">
        <v>12371</v>
      </c>
      <c r="AK29" s="13">
        <v>2024</v>
      </c>
      <c r="AL29" s="13">
        <v>1576</v>
      </c>
      <c r="AM29" s="13">
        <v>159</v>
      </c>
      <c r="AN29" s="13">
        <v>110</v>
      </c>
      <c r="AO29" s="13">
        <v>444.90000000000009</v>
      </c>
      <c r="AP29" s="13">
        <v>2744</v>
      </c>
      <c r="AQ29" s="13">
        <v>8536</v>
      </c>
      <c r="AR29" s="13">
        <v>2134</v>
      </c>
      <c r="AS29" s="13">
        <v>2134</v>
      </c>
      <c r="AT29" s="13">
        <v>2134</v>
      </c>
      <c r="AU29" s="13">
        <v>2134</v>
      </c>
      <c r="AV29" s="13">
        <v>32650</v>
      </c>
      <c r="AW29" s="13">
        <v>19837</v>
      </c>
      <c r="AX29" s="13">
        <v>4529</v>
      </c>
      <c r="AY29" s="13">
        <v>42573.599999999999</v>
      </c>
      <c r="AZ29" s="13">
        <v>8284</v>
      </c>
      <c r="BA29" s="13"/>
      <c r="BB29" s="13"/>
      <c r="BC29" s="13"/>
      <c r="BD29" s="13"/>
      <c r="BE29" s="13"/>
      <c r="BF29" s="13"/>
      <c r="BG29" s="13"/>
      <c r="BH29" s="16"/>
      <c r="BI29" s="13"/>
      <c r="BJ29" s="13"/>
      <c r="BK29" s="13">
        <v>8163</v>
      </c>
      <c r="BL29" s="13">
        <v>4959</v>
      </c>
      <c r="BM29" s="13">
        <v>1132</v>
      </c>
      <c r="BN29" s="13">
        <v>10643</v>
      </c>
      <c r="BO29" s="13">
        <v>2071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62">
        <v>8163</v>
      </c>
      <c r="CA29" s="62">
        <v>4959</v>
      </c>
      <c r="CB29" s="62">
        <v>1132</v>
      </c>
      <c r="CC29" s="62">
        <v>10643</v>
      </c>
      <c r="CD29" s="62">
        <v>2071</v>
      </c>
      <c r="CE29" s="62">
        <v>0</v>
      </c>
      <c r="CF29" s="62">
        <v>0</v>
      </c>
      <c r="CG29" s="62">
        <v>0</v>
      </c>
      <c r="CH29" s="62">
        <v>0</v>
      </c>
      <c r="CI29" s="62">
        <v>0</v>
      </c>
      <c r="CJ29" s="62">
        <v>0</v>
      </c>
      <c r="CK29" s="62">
        <v>0</v>
      </c>
      <c r="CL29" s="62">
        <v>0</v>
      </c>
      <c r="CM29" s="62">
        <v>0</v>
      </c>
      <c r="CN29" s="62">
        <v>0</v>
      </c>
      <c r="CO29" s="62">
        <v>8163</v>
      </c>
      <c r="CP29" s="62">
        <v>4959</v>
      </c>
      <c r="CQ29" s="62">
        <v>1132</v>
      </c>
      <c r="CR29" s="62">
        <v>10643</v>
      </c>
      <c r="CS29" s="62">
        <v>2071</v>
      </c>
      <c r="CT29" s="62">
        <v>0</v>
      </c>
      <c r="CU29" s="62">
        <v>0</v>
      </c>
      <c r="CV29" s="62">
        <v>0</v>
      </c>
      <c r="CW29" s="62">
        <v>0</v>
      </c>
      <c r="CX29" s="62">
        <v>0</v>
      </c>
      <c r="CY29" s="62">
        <v>0</v>
      </c>
      <c r="CZ29" s="62">
        <v>0</v>
      </c>
      <c r="DA29" s="62">
        <v>0</v>
      </c>
      <c r="DB29" s="62">
        <v>0</v>
      </c>
      <c r="DC29" s="62">
        <v>0</v>
      </c>
      <c r="DD29" s="62">
        <v>8161</v>
      </c>
      <c r="DE29" s="62">
        <v>4960</v>
      </c>
      <c r="DF29" s="62">
        <v>1133</v>
      </c>
      <c r="DG29" s="62">
        <v>10644.599999999999</v>
      </c>
      <c r="DH29" s="62">
        <v>2071</v>
      </c>
      <c r="DI29" s="62">
        <v>0</v>
      </c>
      <c r="DJ29" s="62">
        <v>0</v>
      </c>
      <c r="DK29" s="62">
        <v>0</v>
      </c>
      <c r="DL29" s="62">
        <v>0</v>
      </c>
      <c r="DM29" s="62">
        <v>0</v>
      </c>
      <c r="DN29" s="62">
        <v>0</v>
      </c>
      <c r="DO29" s="62">
        <v>0</v>
      </c>
      <c r="DP29" s="62">
        <v>0</v>
      </c>
      <c r="DQ29" s="62">
        <v>0</v>
      </c>
      <c r="DR29" s="62">
        <v>0</v>
      </c>
    </row>
    <row r="30" spans="1:122" s="11" customFormat="1" x14ac:dyDescent="0.25">
      <c r="A30" s="17">
        <f t="shared" si="121"/>
        <v>24</v>
      </c>
      <c r="B30" s="15" t="s">
        <v>68</v>
      </c>
      <c r="C30" s="13">
        <v>30459</v>
      </c>
      <c r="D30" s="13">
        <v>22622</v>
      </c>
      <c r="E30" s="13">
        <v>2490</v>
      </c>
      <c r="F30" s="13">
        <v>3264</v>
      </c>
      <c r="G30" s="13">
        <v>216</v>
      </c>
      <c r="H30" s="13">
        <v>394</v>
      </c>
      <c r="I30" s="13">
        <v>1576.8</v>
      </c>
      <c r="J30" s="13">
        <v>1689</v>
      </c>
      <c r="K30" s="13">
        <v>7615</v>
      </c>
      <c r="L30" s="13">
        <v>5656</v>
      </c>
      <c r="M30" s="13">
        <v>623</v>
      </c>
      <c r="N30" s="13">
        <v>816</v>
      </c>
      <c r="O30" s="13">
        <v>54</v>
      </c>
      <c r="P30" s="13">
        <v>99</v>
      </c>
      <c r="Q30" s="13">
        <v>394</v>
      </c>
      <c r="R30" s="13">
        <v>422</v>
      </c>
      <c r="S30" s="13">
        <v>7615</v>
      </c>
      <c r="T30" s="13">
        <v>5656</v>
      </c>
      <c r="U30" s="13">
        <v>623</v>
      </c>
      <c r="V30" s="13">
        <v>816</v>
      </c>
      <c r="W30" s="13">
        <v>54</v>
      </c>
      <c r="X30" s="13">
        <v>99</v>
      </c>
      <c r="Y30" s="13">
        <v>394</v>
      </c>
      <c r="Z30" s="13">
        <v>422</v>
      </c>
      <c r="AA30" s="13">
        <v>7615</v>
      </c>
      <c r="AB30" s="13">
        <v>5656</v>
      </c>
      <c r="AC30" s="13">
        <v>623</v>
      </c>
      <c r="AD30" s="13">
        <v>816</v>
      </c>
      <c r="AE30" s="13">
        <v>54</v>
      </c>
      <c r="AF30" s="13">
        <v>99</v>
      </c>
      <c r="AG30" s="13">
        <v>394</v>
      </c>
      <c r="AH30" s="13">
        <v>422</v>
      </c>
      <c r="AI30" s="13">
        <v>7614</v>
      </c>
      <c r="AJ30" s="13">
        <v>5654</v>
      </c>
      <c r="AK30" s="13">
        <v>621</v>
      </c>
      <c r="AL30" s="13">
        <v>816</v>
      </c>
      <c r="AM30" s="13">
        <v>54</v>
      </c>
      <c r="AN30" s="13">
        <v>97</v>
      </c>
      <c r="AO30" s="13">
        <v>394.79999999999995</v>
      </c>
      <c r="AP30" s="13">
        <v>423</v>
      </c>
      <c r="AQ30" s="13">
        <v>5854</v>
      </c>
      <c r="AR30" s="13">
        <v>1464</v>
      </c>
      <c r="AS30" s="13">
        <v>1464</v>
      </c>
      <c r="AT30" s="13">
        <v>1464</v>
      </c>
      <c r="AU30" s="13">
        <v>1462</v>
      </c>
      <c r="AV30" s="13">
        <v>14369</v>
      </c>
      <c r="AW30" s="13">
        <v>9068</v>
      </c>
      <c r="AX30" s="13">
        <v>4026</v>
      </c>
      <c r="AY30" s="13">
        <v>37843.199999999997</v>
      </c>
      <c r="AZ30" s="13">
        <v>1275</v>
      </c>
      <c r="BA30" s="13"/>
      <c r="BB30" s="13"/>
      <c r="BC30" s="13"/>
      <c r="BD30" s="13"/>
      <c r="BE30" s="13"/>
      <c r="BF30" s="13"/>
      <c r="BG30" s="13"/>
      <c r="BH30" s="16"/>
      <c r="BI30" s="13"/>
      <c r="BJ30" s="13"/>
      <c r="BK30" s="13">
        <v>3592</v>
      </c>
      <c r="BL30" s="13">
        <v>2267</v>
      </c>
      <c r="BM30" s="13">
        <v>1007</v>
      </c>
      <c r="BN30" s="13">
        <v>9461</v>
      </c>
      <c r="BO30" s="13">
        <v>319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62">
        <v>3592</v>
      </c>
      <c r="CA30" s="62">
        <v>2267</v>
      </c>
      <c r="CB30" s="62">
        <v>1007</v>
      </c>
      <c r="CC30" s="62">
        <v>9461</v>
      </c>
      <c r="CD30" s="62">
        <v>319</v>
      </c>
      <c r="CE30" s="62">
        <v>0</v>
      </c>
      <c r="CF30" s="62">
        <v>0</v>
      </c>
      <c r="CG30" s="62">
        <v>0</v>
      </c>
      <c r="CH30" s="62">
        <v>0</v>
      </c>
      <c r="CI30" s="62">
        <v>0</v>
      </c>
      <c r="CJ30" s="62">
        <v>0</v>
      </c>
      <c r="CK30" s="62">
        <v>0</v>
      </c>
      <c r="CL30" s="62">
        <v>0</v>
      </c>
      <c r="CM30" s="62">
        <v>0</v>
      </c>
      <c r="CN30" s="62">
        <v>0</v>
      </c>
      <c r="CO30" s="62">
        <v>3592</v>
      </c>
      <c r="CP30" s="62">
        <v>2267</v>
      </c>
      <c r="CQ30" s="62">
        <v>1007</v>
      </c>
      <c r="CR30" s="62">
        <v>9461</v>
      </c>
      <c r="CS30" s="62">
        <v>319</v>
      </c>
      <c r="CT30" s="62">
        <v>0</v>
      </c>
      <c r="CU30" s="62">
        <v>0</v>
      </c>
      <c r="CV30" s="62">
        <v>0</v>
      </c>
      <c r="CW30" s="62">
        <v>0</v>
      </c>
      <c r="CX30" s="62">
        <v>0</v>
      </c>
      <c r="CY30" s="62">
        <v>0</v>
      </c>
      <c r="CZ30" s="62">
        <v>0</v>
      </c>
      <c r="DA30" s="62">
        <v>0</v>
      </c>
      <c r="DB30" s="62">
        <v>0</v>
      </c>
      <c r="DC30" s="62">
        <v>0</v>
      </c>
      <c r="DD30" s="62">
        <v>3593</v>
      </c>
      <c r="DE30" s="62">
        <v>2267</v>
      </c>
      <c r="DF30" s="62">
        <v>1005</v>
      </c>
      <c r="DG30" s="62">
        <v>9460.1999999999971</v>
      </c>
      <c r="DH30" s="62">
        <v>318</v>
      </c>
      <c r="DI30" s="62">
        <v>0</v>
      </c>
      <c r="DJ30" s="62">
        <v>0</v>
      </c>
      <c r="DK30" s="62">
        <v>0</v>
      </c>
      <c r="DL30" s="62">
        <v>0</v>
      </c>
      <c r="DM30" s="62">
        <v>0</v>
      </c>
      <c r="DN30" s="62">
        <v>0</v>
      </c>
      <c r="DO30" s="62">
        <v>0</v>
      </c>
      <c r="DP30" s="62">
        <v>0</v>
      </c>
      <c r="DQ30" s="62">
        <v>0</v>
      </c>
      <c r="DR30" s="62">
        <v>0</v>
      </c>
    </row>
    <row r="31" spans="1:122" s="11" customFormat="1" x14ac:dyDescent="0.25">
      <c r="A31" s="17">
        <f t="shared" si="121"/>
        <v>25</v>
      </c>
      <c r="B31" s="15" t="s">
        <v>69</v>
      </c>
      <c r="C31" s="13">
        <v>26820</v>
      </c>
      <c r="D31" s="13">
        <v>18227</v>
      </c>
      <c r="E31" s="13">
        <v>2236</v>
      </c>
      <c r="F31" s="13">
        <v>2682</v>
      </c>
      <c r="G31" s="13">
        <v>488</v>
      </c>
      <c r="H31" s="13">
        <v>296</v>
      </c>
      <c r="I31" s="13">
        <v>1182.6000000000001</v>
      </c>
      <c r="J31" s="13">
        <v>3379</v>
      </c>
      <c r="K31" s="13">
        <v>6705</v>
      </c>
      <c r="L31" s="13">
        <v>4557</v>
      </c>
      <c r="M31" s="13">
        <v>559</v>
      </c>
      <c r="N31" s="13">
        <v>671</v>
      </c>
      <c r="O31" s="13">
        <v>122</v>
      </c>
      <c r="P31" s="13">
        <v>74</v>
      </c>
      <c r="Q31" s="13">
        <v>296</v>
      </c>
      <c r="R31" s="13">
        <v>845</v>
      </c>
      <c r="S31" s="13">
        <v>6705</v>
      </c>
      <c r="T31" s="13">
        <v>4557</v>
      </c>
      <c r="U31" s="13">
        <v>559</v>
      </c>
      <c r="V31" s="13">
        <v>671</v>
      </c>
      <c r="W31" s="13">
        <v>122</v>
      </c>
      <c r="X31" s="13">
        <v>74</v>
      </c>
      <c r="Y31" s="13">
        <v>296</v>
      </c>
      <c r="Z31" s="13">
        <v>845</v>
      </c>
      <c r="AA31" s="13">
        <v>6705</v>
      </c>
      <c r="AB31" s="13">
        <v>4557</v>
      </c>
      <c r="AC31" s="13">
        <v>559</v>
      </c>
      <c r="AD31" s="13">
        <v>671</v>
      </c>
      <c r="AE31" s="13">
        <v>122</v>
      </c>
      <c r="AF31" s="13">
        <v>74</v>
      </c>
      <c r="AG31" s="13">
        <v>296</v>
      </c>
      <c r="AH31" s="13">
        <v>845</v>
      </c>
      <c r="AI31" s="13">
        <v>6705</v>
      </c>
      <c r="AJ31" s="13">
        <v>4556</v>
      </c>
      <c r="AK31" s="13">
        <v>559</v>
      </c>
      <c r="AL31" s="13">
        <v>669</v>
      </c>
      <c r="AM31" s="13">
        <v>122</v>
      </c>
      <c r="AN31" s="13">
        <v>74</v>
      </c>
      <c r="AO31" s="13">
        <v>294.60000000000014</v>
      </c>
      <c r="AP31" s="13">
        <v>844</v>
      </c>
      <c r="AQ31" s="13">
        <v>4728</v>
      </c>
      <c r="AR31" s="13">
        <v>1182</v>
      </c>
      <c r="AS31" s="13">
        <v>1182</v>
      </c>
      <c r="AT31" s="13">
        <v>1182</v>
      </c>
      <c r="AU31" s="13">
        <v>1182</v>
      </c>
      <c r="AV31" s="13">
        <v>12875</v>
      </c>
      <c r="AW31" s="13">
        <v>7307</v>
      </c>
      <c r="AX31" s="13">
        <v>3019</v>
      </c>
      <c r="AY31" s="13">
        <v>28382.400000000001</v>
      </c>
      <c r="AZ31" s="13">
        <v>2549</v>
      </c>
      <c r="BA31" s="13"/>
      <c r="BB31" s="13"/>
      <c r="BC31" s="13"/>
      <c r="BD31" s="13"/>
      <c r="BE31" s="13"/>
      <c r="BF31" s="13"/>
      <c r="BG31" s="13"/>
      <c r="BH31" s="16"/>
      <c r="BI31" s="13"/>
      <c r="BJ31" s="13"/>
      <c r="BK31" s="13">
        <v>3219</v>
      </c>
      <c r="BL31" s="13">
        <v>1827</v>
      </c>
      <c r="BM31" s="13">
        <v>755</v>
      </c>
      <c r="BN31" s="13">
        <v>7096</v>
      </c>
      <c r="BO31" s="13">
        <v>637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62">
        <v>3219</v>
      </c>
      <c r="CA31" s="62">
        <v>1827</v>
      </c>
      <c r="CB31" s="62">
        <v>755</v>
      </c>
      <c r="CC31" s="62">
        <v>7096</v>
      </c>
      <c r="CD31" s="62">
        <v>637</v>
      </c>
      <c r="CE31" s="62">
        <v>0</v>
      </c>
      <c r="CF31" s="62">
        <v>0</v>
      </c>
      <c r="CG31" s="62">
        <v>0</v>
      </c>
      <c r="CH31" s="62">
        <v>0</v>
      </c>
      <c r="CI31" s="62">
        <v>0</v>
      </c>
      <c r="CJ31" s="62">
        <v>0</v>
      </c>
      <c r="CK31" s="62">
        <v>0</v>
      </c>
      <c r="CL31" s="62">
        <v>0</v>
      </c>
      <c r="CM31" s="62">
        <v>0</v>
      </c>
      <c r="CN31" s="62">
        <v>0</v>
      </c>
      <c r="CO31" s="62">
        <v>3219</v>
      </c>
      <c r="CP31" s="62">
        <v>1827</v>
      </c>
      <c r="CQ31" s="62">
        <v>755</v>
      </c>
      <c r="CR31" s="62">
        <v>7096</v>
      </c>
      <c r="CS31" s="62">
        <v>637</v>
      </c>
      <c r="CT31" s="62">
        <v>0</v>
      </c>
      <c r="CU31" s="62">
        <v>0</v>
      </c>
      <c r="CV31" s="62">
        <v>0</v>
      </c>
      <c r="CW31" s="62">
        <v>0</v>
      </c>
      <c r="CX31" s="62">
        <v>0</v>
      </c>
      <c r="CY31" s="62">
        <v>0</v>
      </c>
      <c r="CZ31" s="62">
        <v>0</v>
      </c>
      <c r="DA31" s="62">
        <v>0</v>
      </c>
      <c r="DB31" s="62">
        <v>0</v>
      </c>
      <c r="DC31" s="62">
        <v>0</v>
      </c>
      <c r="DD31" s="62">
        <v>3218</v>
      </c>
      <c r="DE31" s="62">
        <v>1826</v>
      </c>
      <c r="DF31" s="62">
        <v>754</v>
      </c>
      <c r="DG31" s="62">
        <v>7094.4000000000015</v>
      </c>
      <c r="DH31" s="62">
        <v>638</v>
      </c>
      <c r="DI31" s="62">
        <v>0</v>
      </c>
      <c r="DJ31" s="62">
        <v>0</v>
      </c>
      <c r="DK31" s="62">
        <v>0</v>
      </c>
      <c r="DL31" s="62">
        <v>0</v>
      </c>
      <c r="DM31" s="62">
        <v>0</v>
      </c>
      <c r="DN31" s="62">
        <v>0</v>
      </c>
      <c r="DO31" s="62">
        <v>0</v>
      </c>
      <c r="DP31" s="62">
        <v>0</v>
      </c>
      <c r="DQ31" s="62">
        <v>0</v>
      </c>
      <c r="DR31" s="62">
        <v>0</v>
      </c>
    </row>
    <row r="32" spans="1:122" s="11" customFormat="1" x14ac:dyDescent="0.25">
      <c r="A32" s="17">
        <f t="shared" si="121"/>
        <v>26</v>
      </c>
      <c r="B32" s="15" t="s">
        <v>70</v>
      </c>
      <c r="C32" s="13">
        <v>189695</v>
      </c>
      <c r="D32" s="13">
        <v>131381</v>
      </c>
      <c r="E32" s="13">
        <v>18207</v>
      </c>
      <c r="F32" s="13">
        <v>17263</v>
      </c>
      <c r="G32" s="13">
        <v>1532</v>
      </c>
      <c r="H32" s="13">
        <v>1725</v>
      </c>
      <c r="I32" s="13">
        <v>6898.5</v>
      </c>
      <c r="J32" s="13">
        <v>21119</v>
      </c>
      <c r="K32" s="13">
        <v>47424</v>
      </c>
      <c r="L32" s="13">
        <v>32845</v>
      </c>
      <c r="M32" s="13">
        <v>4552</v>
      </c>
      <c r="N32" s="13">
        <v>4316</v>
      </c>
      <c r="O32" s="13">
        <v>383</v>
      </c>
      <c r="P32" s="13">
        <v>431</v>
      </c>
      <c r="Q32" s="13">
        <v>1725</v>
      </c>
      <c r="R32" s="13">
        <v>5280</v>
      </c>
      <c r="S32" s="13">
        <v>47424</v>
      </c>
      <c r="T32" s="13">
        <v>32845</v>
      </c>
      <c r="U32" s="13">
        <v>4552</v>
      </c>
      <c r="V32" s="13">
        <v>4316</v>
      </c>
      <c r="W32" s="13">
        <v>383</v>
      </c>
      <c r="X32" s="13">
        <v>431</v>
      </c>
      <c r="Y32" s="13">
        <v>1725</v>
      </c>
      <c r="Z32" s="13">
        <v>5280</v>
      </c>
      <c r="AA32" s="13">
        <v>47424</v>
      </c>
      <c r="AB32" s="13">
        <v>32845</v>
      </c>
      <c r="AC32" s="13">
        <v>4552</v>
      </c>
      <c r="AD32" s="13">
        <v>4316</v>
      </c>
      <c r="AE32" s="13">
        <v>383</v>
      </c>
      <c r="AF32" s="13">
        <v>431</v>
      </c>
      <c r="AG32" s="13">
        <v>1725</v>
      </c>
      <c r="AH32" s="13">
        <v>5280</v>
      </c>
      <c r="AI32" s="13">
        <v>47423</v>
      </c>
      <c r="AJ32" s="13">
        <v>32846</v>
      </c>
      <c r="AK32" s="13">
        <v>4551</v>
      </c>
      <c r="AL32" s="13">
        <v>4315</v>
      </c>
      <c r="AM32" s="13">
        <v>383</v>
      </c>
      <c r="AN32" s="13">
        <v>432</v>
      </c>
      <c r="AO32" s="13">
        <v>1723.5</v>
      </c>
      <c r="AP32" s="13">
        <v>5279</v>
      </c>
      <c r="AQ32" s="13">
        <v>33430</v>
      </c>
      <c r="AR32" s="13">
        <v>8358</v>
      </c>
      <c r="AS32" s="13">
        <v>8358</v>
      </c>
      <c r="AT32" s="13">
        <v>8358</v>
      </c>
      <c r="AU32" s="13">
        <v>8356</v>
      </c>
      <c r="AV32" s="13">
        <v>89712</v>
      </c>
      <c r="AW32" s="13">
        <v>52667</v>
      </c>
      <c r="AX32" s="13">
        <v>17613</v>
      </c>
      <c r="AY32" s="13">
        <v>165564</v>
      </c>
      <c r="AZ32" s="13">
        <v>15932</v>
      </c>
      <c r="BA32" s="13">
        <v>3500</v>
      </c>
      <c r="BB32" s="13"/>
      <c r="BC32" s="13"/>
      <c r="BD32" s="13"/>
      <c r="BE32" s="13"/>
      <c r="BF32" s="13"/>
      <c r="BG32" s="13"/>
      <c r="BH32" s="16"/>
      <c r="BI32" s="13"/>
      <c r="BJ32" s="13"/>
      <c r="BK32" s="13">
        <v>22428</v>
      </c>
      <c r="BL32" s="13">
        <v>13167</v>
      </c>
      <c r="BM32" s="13">
        <v>4403</v>
      </c>
      <c r="BN32" s="13">
        <v>41391</v>
      </c>
      <c r="BO32" s="13">
        <v>3983</v>
      </c>
      <c r="BP32" s="13">
        <v>875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62">
        <v>22428</v>
      </c>
      <c r="CA32" s="62">
        <v>13167</v>
      </c>
      <c r="CB32" s="62">
        <v>4403</v>
      </c>
      <c r="CC32" s="62">
        <v>41391</v>
      </c>
      <c r="CD32" s="62">
        <v>3983</v>
      </c>
      <c r="CE32" s="62">
        <v>875</v>
      </c>
      <c r="CF32" s="62">
        <v>0</v>
      </c>
      <c r="CG32" s="62">
        <v>0</v>
      </c>
      <c r="CH32" s="62">
        <v>0</v>
      </c>
      <c r="CI32" s="62">
        <v>0</v>
      </c>
      <c r="CJ32" s="62">
        <v>0</v>
      </c>
      <c r="CK32" s="62">
        <v>0</v>
      </c>
      <c r="CL32" s="62">
        <v>0</v>
      </c>
      <c r="CM32" s="62">
        <v>0</v>
      </c>
      <c r="CN32" s="62">
        <v>0</v>
      </c>
      <c r="CO32" s="62">
        <v>22428</v>
      </c>
      <c r="CP32" s="62">
        <v>13167</v>
      </c>
      <c r="CQ32" s="62">
        <v>4403</v>
      </c>
      <c r="CR32" s="62">
        <v>41391</v>
      </c>
      <c r="CS32" s="62">
        <v>3983</v>
      </c>
      <c r="CT32" s="62">
        <v>875</v>
      </c>
      <c r="CU32" s="62">
        <v>0</v>
      </c>
      <c r="CV32" s="62">
        <v>0</v>
      </c>
      <c r="CW32" s="62">
        <v>0</v>
      </c>
      <c r="CX32" s="62">
        <v>0</v>
      </c>
      <c r="CY32" s="62">
        <v>0</v>
      </c>
      <c r="CZ32" s="62">
        <v>0</v>
      </c>
      <c r="DA32" s="62">
        <v>0</v>
      </c>
      <c r="DB32" s="62">
        <v>0</v>
      </c>
      <c r="DC32" s="62">
        <v>0</v>
      </c>
      <c r="DD32" s="62">
        <v>22428</v>
      </c>
      <c r="DE32" s="62">
        <v>13166</v>
      </c>
      <c r="DF32" s="62">
        <v>4404</v>
      </c>
      <c r="DG32" s="62">
        <v>41391</v>
      </c>
      <c r="DH32" s="62">
        <v>3983</v>
      </c>
      <c r="DI32" s="62">
        <v>875</v>
      </c>
      <c r="DJ32" s="62">
        <v>0</v>
      </c>
      <c r="DK32" s="62">
        <v>0</v>
      </c>
      <c r="DL32" s="62">
        <v>0</v>
      </c>
      <c r="DM32" s="62">
        <v>0</v>
      </c>
      <c r="DN32" s="62">
        <v>0</v>
      </c>
      <c r="DO32" s="62">
        <v>0</v>
      </c>
      <c r="DP32" s="62">
        <v>0</v>
      </c>
      <c r="DQ32" s="62">
        <v>0</v>
      </c>
      <c r="DR32" s="62">
        <v>0</v>
      </c>
    </row>
    <row r="33" spans="1:122" s="11" customFormat="1" x14ac:dyDescent="0.25">
      <c r="A33" s="17">
        <f t="shared" si="121"/>
        <v>27</v>
      </c>
      <c r="B33" s="15" t="s">
        <v>71</v>
      </c>
      <c r="C33" s="13">
        <v>135190</v>
      </c>
      <c r="D33" s="13">
        <v>100430</v>
      </c>
      <c r="E33" s="13">
        <v>13809</v>
      </c>
      <c r="F33" s="13">
        <v>13109</v>
      </c>
      <c r="G33" s="13">
        <v>835</v>
      </c>
      <c r="H33" s="13">
        <v>1084</v>
      </c>
      <c r="I33" s="13">
        <v>4336.2</v>
      </c>
      <c r="J33" s="13">
        <v>6758</v>
      </c>
      <c r="K33" s="13">
        <v>33798</v>
      </c>
      <c r="L33" s="13">
        <v>25108</v>
      </c>
      <c r="M33" s="13">
        <v>3452</v>
      </c>
      <c r="N33" s="13">
        <v>3277</v>
      </c>
      <c r="O33" s="13">
        <v>209</v>
      </c>
      <c r="P33" s="13">
        <v>271</v>
      </c>
      <c r="Q33" s="13">
        <v>1084</v>
      </c>
      <c r="R33" s="13">
        <v>1690</v>
      </c>
      <c r="S33" s="13">
        <v>33798</v>
      </c>
      <c r="T33" s="13">
        <v>25108</v>
      </c>
      <c r="U33" s="13">
        <v>3452</v>
      </c>
      <c r="V33" s="13">
        <v>3277</v>
      </c>
      <c r="W33" s="13">
        <v>209</v>
      </c>
      <c r="X33" s="13">
        <v>271</v>
      </c>
      <c r="Y33" s="13">
        <v>1084</v>
      </c>
      <c r="Z33" s="13">
        <v>1690</v>
      </c>
      <c r="AA33" s="13">
        <v>33798</v>
      </c>
      <c r="AB33" s="13">
        <v>25108</v>
      </c>
      <c r="AC33" s="13">
        <v>3452</v>
      </c>
      <c r="AD33" s="13">
        <v>3277</v>
      </c>
      <c r="AE33" s="13">
        <v>209</v>
      </c>
      <c r="AF33" s="13">
        <v>271</v>
      </c>
      <c r="AG33" s="13">
        <v>1084</v>
      </c>
      <c r="AH33" s="13">
        <v>1690</v>
      </c>
      <c r="AI33" s="13">
        <v>33796</v>
      </c>
      <c r="AJ33" s="13">
        <v>25106</v>
      </c>
      <c r="AK33" s="13">
        <v>3453</v>
      </c>
      <c r="AL33" s="13">
        <v>3278</v>
      </c>
      <c r="AM33" s="13">
        <v>208</v>
      </c>
      <c r="AN33" s="13">
        <v>271</v>
      </c>
      <c r="AO33" s="13">
        <v>1084.1999999999998</v>
      </c>
      <c r="AP33" s="13">
        <v>1688</v>
      </c>
      <c r="AQ33" s="13">
        <v>24823</v>
      </c>
      <c r="AR33" s="13">
        <v>6206</v>
      </c>
      <c r="AS33" s="13">
        <v>6206</v>
      </c>
      <c r="AT33" s="13">
        <v>6206</v>
      </c>
      <c r="AU33" s="13">
        <v>6205</v>
      </c>
      <c r="AV33" s="13">
        <v>59679</v>
      </c>
      <c r="AW33" s="13">
        <v>40260</v>
      </c>
      <c r="AX33" s="13">
        <v>11071</v>
      </c>
      <c r="AY33" s="13">
        <v>104068.8</v>
      </c>
      <c r="AZ33" s="13">
        <v>5098</v>
      </c>
      <c r="BA33" s="13">
        <v>2500</v>
      </c>
      <c r="BB33" s="13"/>
      <c r="BC33" s="13"/>
      <c r="BD33" s="13">
        <v>750</v>
      </c>
      <c r="BE33" s="13"/>
      <c r="BF33" s="13"/>
      <c r="BG33" s="13"/>
      <c r="BH33" s="16"/>
      <c r="BI33" s="13"/>
      <c r="BJ33" s="13"/>
      <c r="BK33" s="13">
        <v>14920</v>
      </c>
      <c r="BL33" s="13">
        <v>10065</v>
      </c>
      <c r="BM33" s="13">
        <v>2768</v>
      </c>
      <c r="BN33" s="13">
        <v>26017</v>
      </c>
      <c r="BO33" s="13">
        <v>1275</v>
      </c>
      <c r="BP33" s="13">
        <v>625</v>
      </c>
      <c r="BQ33" s="13">
        <v>0</v>
      </c>
      <c r="BR33" s="13">
        <v>0</v>
      </c>
      <c r="BS33" s="13">
        <v>188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62">
        <v>14920</v>
      </c>
      <c r="CA33" s="62">
        <v>10065</v>
      </c>
      <c r="CB33" s="62">
        <v>2768</v>
      </c>
      <c r="CC33" s="62">
        <v>26017</v>
      </c>
      <c r="CD33" s="62">
        <v>1275</v>
      </c>
      <c r="CE33" s="62">
        <v>625</v>
      </c>
      <c r="CF33" s="62">
        <v>0</v>
      </c>
      <c r="CG33" s="62">
        <v>0</v>
      </c>
      <c r="CH33" s="62">
        <v>188</v>
      </c>
      <c r="CI33" s="62">
        <v>0</v>
      </c>
      <c r="CJ33" s="62">
        <v>0</v>
      </c>
      <c r="CK33" s="62">
        <v>0</v>
      </c>
      <c r="CL33" s="62">
        <v>0</v>
      </c>
      <c r="CM33" s="62">
        <v>0</v>
      </c>
      <c r="CN33" s="62">
        <v>0</v>
      </c>
      <c r="CO33" s="62">
        <v>14920</v>
      </c>
      <c r="CP33" s="62">
        <v>10065</v>
      </c>
      <c r="CQ33" s="62">
        <v>2768</v>
      </c>
      <c r="CR33" s="62">
        <v>26017</v>
      </c>
      <c r="CS33" s="62">
        <v>1275</v>
      </c>
      <c r="CT33" s="62">
        <v>625</v>
      </c>
      <c r="CU33" s="62">
        <v>0</v>
      </c>
      <c r="CV33" s="62">
        <v>0</v>
      </c>
      <c r="CW33" s="62">
        <v>188</v>
      </c>
      <c r="CX33" s="62">
        <v>0</v>
      </c>
      <c r="CY33" s="62">
        <v>0</v>
      </c>
      <c r="CZ33" s="62">
        <v>0</v>
      </c>
      <c r="DA33" s="62">
        <v>0</v>
      </c>
      <c r="DB33" s="62">
        <v>0</v>
      </c>
      <c r="DC33" s="62">
        <v>0</v>
      </c>
      <c r="DD33" s="62">
        <v>14919</v>
      </c>
      <c r="DE33" s="62">
        <v>10065</v>
      </c>
      <c r="DF33" s="62">
        <v>2767</v>
      </c>
      <c r="DG33" s="62">
        <v>26017.800000000003</v>
      </c>
      <c r="DH33" s="62">
        <v>1273</v>
      </c>
      <c r="DI33" s="62">
        <v>625</v>
      </c>
      <c r="DJ33" s="62">
        <v>0</v>
      </c>
      <c r="DK33" s="62">
        <v>0</v>
      </c>
      <c r="DL33" s="62">
        <v>186</v>
      </c>
      <c r="DM33" s="62">
        <v>0</v>
      </c>
      <c r="DN33" s="62">
        <v>0</v>
      </c>
      <c r="DO33" s="62">
        <v>0</v>
      </c>
      <c r="DP33" s="62">
        <v>0</v>
      </c>
      <c r="DQ33" s="62">
        <v>0</v>
      </c>
      <c r="DR33" s="62">
        <v>0</v>
      </c>
    </row>
    <row r="34" spans="1:122" s="11" customFormat="1" x14ac:dyDescent="0.25">
      <c r="A34" s="17">
        <f t="shared" si="121"/>
        <v>28</v>
      </c>
      <c r="B34" s="15" t="s">
        <v>72</v>
      </c>
      <c r="C34" s="13">
        <v>57151</v>
      </c>
      <c r="D34" s="13">
        <v>40688</v>
      </c>
      <c r="E34" s="13">
        <v>4356</v>
      </c>
      <c r="F34" s="13">
        <v>4955</v>
      </c>
      <c r="G34" s="13">
        <v>438</v>
      </c>
      <c r="H34" s="13">
        <v>394</v>
      </c>
      <c r="I34" s="13">
        <v>1576.8</v>
      </c>
      <c r="J34" s="13">
        <v>6758</v>
      </c>
      <c r="K34" s="13">
        <v>14288</v>
      </c>
      <c r="L34" s="13">
        <v>10172</v>
      </c>
      <c r="M34" s="13">
        <v>1089</v>
      </c>
      <c r="N34" s="13">
        <v>1239</v>
      </c>
      <c r="O34" s="13">
        <v>110</v>
      </c>
      <c r="P34" s="13">
        <v>99</v>
      </c>
      <c r="Q34" s="13">
        <v>394</v>
      </c>
      <c r="R34" s="13">
        <v>1690</v>
      </c>
      <c r="S34" s="13">
        <v>14288</v>
      </c>
      <c r="T34" s="13">
        <v>10172</v>
      </c>
      <c r="U34" s="13">
        <v>1089</v>
      </c>
      <c r="V34" s="13">
        <v>1239</v>
      </c>
      <c r="W34" s="13">
        <v>110</v>
      </c>
      <c r="X34" s="13">
        <v>99</v>
      </c>
      <c r="Y34" s="13">
        <v>394</v>
      </c>
      <c r="Z34" s="13">
        <v>1690</v>
      </c>
      <c r="AA34" s="13">
        <v>14288</v>
      </c>
      <c r="AB34" s="13">
        <v>10172</v>
      </c>
      <c r="AC34" s="13">
        <v>1089</v>
      </c>
      <c r="AD34" s="13">
        <v>1239</v>
      </c>
      <c r="AE34" s="13">
        <v>110</v>
      </c>
      <c r="AF34" s="13">
        <v>99</v>
      </c>
      <c r="AG34" s="13">
        <v>394</v>
      </c>
      <c r="AH34" s="13">
        <v>1690</v>
      </c>
      <c r="AI34" s="13">
        <v>14287</v>
      </c>
      <c r="AJ34" s="13">
        <v>10172</v>
      </c>
      <c r="AK34" s="13">
        <v>1089</v>
      </c>
      <c r="AL34" s="13">
        <v>1238</v>
      </c>
      <c r="AM34" s="13">
        <v>108</v>
      </c>
      <c r="AN34" s="13">
        <v>97</v>
      </c>
      <c r="AO34" s="13">
        <v>394.79999999999995</v>
      </c>
      <c r="AP34" s="13">
        <v>1688</v>
      </c>
      <c r="AQ34" s="13">
        <v>10130</v>
      </c>
      <c r="AR34" s="13">
        <v>2533</v>
      </c>
      <c r="AS34" s="13">
        <v>2533</v>
      </c>
      <c r="AT34" s="13">
        <v>2533</v>
      </c>
      <c r="AU34" s="13">
        <v>2531</v>
      </c>
      <c r="AV34" s="13">
        <v>26235</v>
      </c>
      <c r="AW34" s="13">
        <v>16311</v>
      </c>
      <c r="AX34" s="13">
        <v>4026</v>
      </c>
      <c r="AY34" s="13">
        <v>37843.199999999997</v>
      </c>
      <c r="AZ34" s="13">
        <v>5098</v>
      </c>
      <c r="BA34" s="13"/>
      <c r="BB34" s="13"/>
      <c r="BC34" s="13"/>
      <c r="BD34" s="13">
        <v>800</v>
      </c>
      <c r="BE34" s="13"/>
      <c r="BF34" s="13"/>
      <c r="BG34" s="13"/>
      <c r="BH34" s="16"/>
      <c r="BI34" s="13"/>
      <c r="BJ34" s="13"/>
      <c r="BK34" s="13">
        <v>6559</v>
      </c>
      <c r="BL34" s="13">
        <v>4078</v>
      </c>
      <c r="BM34" s="13">
        <v>1007</v>
      </c>
      <c r="BN34" s="13">
        <v>9461</v>
      </c>
      <c r="BO34" s="13">
        <v>1275</v>
      </c>
      <c r="BP34" s="13">
        <v>0</v>
      </c>
      <c r="BQ34" s="13">
        <v>0</v>
      </c>
      <c r="BR34" s="13">
        <v>0</v>
      </c>
      <c r="BS34" s="13">
        <v>200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62">
        <v>6559</v>
      </c>
      <c r="CA34" s="62">
        <v>4078</v>
      </c>
      <c r="CB34" s="62">
        <v>1007</v>
      </c>
      <c r="CC34" s="62">
        <v>9461</v>
      </c>
      <c r="CD34" s="62">
        <v>1275</v>
      </c>
      <c r="CE34" s="62">
        <v>0</v>
      </c>
      <c r="CF34" s="62">
        <v>0</v>
      </c>
      <c r="CG34" s="62">
        <v>0</v>
      </c>
      <c r="CH34" s="62">
        <v>200</v>
      </c>
      <c r="CI34" s="62">
        <v>0</v>
      </c>
      <c r="CJ34" s="62">
        <v>0</v>
      </c>
      <c r="CK34" s="62">
        <v>0</v>
      </c>
      <c r="CL34" s="62">
        <v>0</v>
      </c>
      <c r="CM34" s="62">
        <v>0</v>
      </c>
      <c r="CN34" s="62">
        <v>0</v>
      </c>
      <c r="CO34" s="62">
        <v>6559</v>
      </c>
      <c r="CP34" s="62">
        <v>4078</v>
      </c>
      <c r="CQ34" s="62">
        <v>1007</v>
      </c>
      <c r="CR34" s="62">
        <v>9461</v>
      </c>
      <c r="CS34" s="62">
        <v>1275</v>
      </c>
      <c r="CT34" s="62">
        <v>0</v>
      </c>
      <c r="CU34" s="62">
        <v>0</v>
      </c>
      <c r="CV34" s="62">
        <v>0</v>
      </c>
      <c r="CW34" s="62">
        <v>200</v>
      </c>
      <c r="CX34" s="62">
        <v>0</v>
      </c>
      <c r="CY34" s="62">
        <v>0</v>
      </c>
      <c r="CZ34" s="62">
        <v>0</v>
      </c>
      <c r="DA34" s="62">
        <v>0</v>
      </c>
      <c r="DB34" s="62">
        <v>0</v>
      </c>
      <c r="DC34" s="62">
        <v>0</v>
      </c>
      <c r="DD34" s="62">
        <v>6558</v>
      </c>
      <c r="DE34" s="62">
        <v>4077</v>
      </c>
      <c r="DF34" s="62">
        <v>1005</v>
      </c>
      <c r="DG34" s="62">
        <v>9460.1999999999971</v>
      </c>
      <c r="DH34" s="62">
        <v>1273</v>
      </c>
      <c r="DI34" s="62">
        <v>0</v>
      </c>
      <c r="DJ34" s="62">
        <v>0</v>
      </c>
      <c r="DK34" s="62">
        <v>0</v>
      </c>
      <c r="DL34" s="62">
        <v>200</v>
      </c>
      <c r="DM34" s="62">
        <v>0</v>
      </c>
      <c r="DN34" s="62">
        <v>0</v>
      </c>
      <c r="DO34" s="62">
        <v>0</v>
      </c>
      <c r="DP34" s="62">
        <v>0</v>
      </c>
      <c r="DQ34" s="62">
        <v>0</v>
      </c>
      <c r="DR34" s="62">
        <v>0</v>
      </c>
    </row>
    <row r="35" spans="1:122" s="11" customFormat="1" x14ac:dyDescent="0.25">
      <c r="A35" s="17">
        <f t="shared" si="121"/>
        <v>29</v>
      </c>
      <c r="B35" s="15" t="s">
        <v>73</v>
      </c>
      <c r="C35" s="13">
        <v>40479</v>
      </c>
      <c r="D35" s="13">
        <v>28962</v>
      </c>
      <c r="E35" s="13">
        <v>4121</v>
      </c>
      <c r="F35" s="13">
        <v>3721</v>
      </c>
      <c r="G35" s="13">
        <v>561</v>
      </c>
      <c r="H35" s="13">
        <v>296</v>
      </c>
      <c r="I35" s="13">
        <v>1182.6000000000001</v>
      </c>
      <c r="J35" s="13">
        <v>3379</v>
      </c>
      <c r="K35" s="13">
        <v>10120</v>
      </c>
      <c r="L35" s="13">
        <v>7241</v>
      </c>
      <c r="M35" s="13">
        <v>1030</v>
      </c>
      <c r="N35" s="13">
        <v>930</v>
      </c>
      <c r="O35" s="13">
        <v>140</v>
      </c>
      <c r="P35" s="13">
        <v>74</v>
      </c>
      <c r="Q35" s="13">
        <v>296</v>
      </c>
      <c r="R35" s="13">
        <v>845</v>
      </c>
      <c r="S35" s="13">
        <v>10120</v>
      </c>
      <c r="T35" s="13">
        <v>7241</v>
      </c>
      <c r="U35" s="13">
        <v>1030</v>
      </c>
      <c r="V35" s="13">
        <v>930</v>
      </c>
      <c r="W35" s="13">
        <v>140</v>
      </c>
      <c r="X35" s="13">
        <v>74</v>
      </c>
      <c r="Y35" s="13">
        <v>296</v>
      </c>
      <c r="Z35" s="13">
        <v>845</v>
      </c>
      <c r="AA35" s="13">
        <v>10120</v>
      </c>
      <c r="AB35" s="13">
        <v>7241</v>
      </c>
      <c r="AC35" s="13">
        <v>1030</v>
      </c>
      <c r="AD35" s="13">
        <v>930</v>
      </c>
      <c r="AE35" s="13">
        <v>140</v>
      </c>
      <c r="AF35" s="13">
        <v>74</v>
      </c>
      <c r="AG35" s="13">
        <v>296</v>
      </c>
      <c r="AH35" s="13">
        <v>845</v>
      </c>
      <c r="AI35" s="13">
        <v>10119</v>
      </c>
      <c r="AJ35" s="13">
        <v>7239</v>
      </c>
      <c r="AK35" s="13">
        <v>1031</v>
      </c>
      <c r="AL35" s="13">
        <v>931</v>
      </c>
      <c r="AM35" s="13">
        <v>141</v>
      </c>
      <c r="AN35" s="13">
        <v>74</v>
      </c>
      <c r="AO35" s="13">
        <v>294.60000000000014</v>
      </c>
      <c r="AP35" s="13">
        <v>844</v>
      </c>
      <c r="AQ35" s="13">
        <v>7661</v>
      </c>
      <c r="AR35" s="13">
        <v>1915</v>
      </c>
      <c r="AS35" s="13">
        <v>1915</v>
      </c>
      <c r="AT35" s="13">
        <v>1915</v>
      </c>
      <c r="AU35" s="13">
        <v>1916</v>
      </c>
      <c r="AV35" s="13">
        <v>17178</v>
      </c>
      <c r="AW35" s="13">
        <v>11610</v>
      </c>
      <c r="AX35" s="13">
        <v>3019</v>
      </c>
      <c r="AY35" s="13">
        <v>28382.400000000001</v>
      </c>
      <c r="AZ35" s="13">
        <v>2549</v>
      </c>
      <c r="BA35" s="13"/>
      <c r="BB35" s="13"/>
      <c r="BC35" s="13"/>
      <c r="BD35" s="13"/>
      <c r="BE35" s="13"/>
      <c r="BF35" s="13"/>
      <c r="BG35" s="13"/>
      <c r="BH35" s="16"/>
      <c r="BI35" s="13"/>
      <c r="BJ35" s="13"/>
      <c r="BK35" s="13">
        <v>4295</v>
      </c>
      <c r="BL35" s="13">
        <v>2903</v>
      </c>
      <c r="BM35" s="13">
        <v>755</v>
      </c>
      <c r="BN35" s="13">
        <v>7096</v>
      </c>
      <c r="BO35" s="13">
        <v>637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62">
        <v>4295</v>
      </c>
      <c r="CA35" s="62">
        <v>2903</v>
      </c>
      <c r="CB35" s="62">
        <v>755</v>
      </c>
      <c r="CC35" s="62">
        <v>7096</v>
      </c>
      <c r="CD35" s="62">
        <v>637</v>
      </c>
      <c r="CE35" s="62">
        <v>0</v>
      </c>
      <c r="CF35" s="62">
        <v>0</v>
      </c>
      <c r="CG35" s="62">
        <v>0</v>
      </c>
      <c r="CH35" s="62">
        <v>0</v>
      </c>
      <c r="CI35" s="62">
        <v>0</v>
      </c>
      <c r="CJ35" s="62">
        <v>0</v>
      </c>
      <c r="CK35" s="62">
        <v>0</v>
      </c>
      <c r="CL35" s="62">
        <v>0</v>
      </c>
      <c r="CM35" s="62">
        <v>0</v>
      </c>
      <c r="CN35" s="62">
        <v>0</v>
      </c>
      <c r="CO35" s="62">
        <v>4295</v>
      </c>
      <c r="CP35" s="62">
        <v>2903</v>
      </c>
      <c r="CQ35" s="62">
        <v>755</v>
      </c>
      <c r="CR35" s="62">
        <v>7096</v>
      </c>
      <c r="CS35" s="62">
        <v>637</v>
      </c>
      <c r="CT35" s="62">
        <v>0</v>
      </c>
      <c r="CU35" s="62">
        <v>0</v>
      </c>
      <c r="CV35" s="62">
        <v>0</v>
      </c>
      <c r="CW35" s="62">
        <v>0</v>
      </c>
      <c r="CX35" s="62">
        <v>0</v>
      </c>
      <c r="CY35" s="62">
        <v>0</v>
      </c>
      <c r="CZ35" s="62">
        <v>0</v>
      </c>
      <c r="DA35" s="62">
        <v>0</v>
      </c>
      <c r="DB35" s="62">
        <v>0</v>
      </c>
      <c r="DC35" s="62">
        <v>0</v>
      </c>
      <c r="DD35" s="62">
        <v>4293</v>
      </c>
      <c r="DE35" s="62">
        <v>2901</v>
      </c>
      <c r="DF35" s="62">
        <v>754</v>
      </c>
      <c r="DG35" s="62">
        <v>7094.4000000000015</v>
      </c>
      <c r="DH35" s="62">
        <v>638</v>
      </c>
      <c r="DI35" s="62">
        <v>0</v>
      </c>
      <c r="DJ35" s="62">
        <v>0</v>
      </c>
      <c r="DK35" s="62">
        <v>0</v>
      </c>
      <c r="DL35" s="62">
        <v>0</v>
      </c>
      <c r="DM35" s="62">
        <v>0</v>
      </c>
      <c r="DN35" s="62">
        <v>0</v>
      </c>
      <c r="DO35" s="62">
        <v>0</v>
      </c>
      <c r="DP35" s="62">
        <v>0</v>
      </c>
      <c r="DQ35" s="62">
        <v>0</v>
      </c>
      <c r="DR35" s="62">
        <v>0</v>
      </c>
    </row>
    <row r="36" spans="1:122" s="11" customFormat="1" x14ac:dyDescent="0.25">
      <c r="A36" s="17">
        <f t="shared" si="121"/>
        <v>30</v>
      </c>
      <c r="B36" s="15" t="s">
        <v>74</v>
      </c>
      <c r="C36" s="13">
        <v>56054</v>
      </c>
      <c r="D36" s="13">
        <v>38343</v>
      </c>
      <c r="E36" s="13">
        <v>5694</v>
      </c>
      <c r="F36" s="13">
        <v>4766</v>
      </c>
      <c r="G36" s="13">
        <v>708</v>
      </c>
      <c r="H36" s="13">
        <v>493</v>
      </c>
      <c r="I36" s="13">
        <v>1971.0000000000002</v>
      </c>
      <c r="J36" s="13">
        <v>6758</v>
      </c>
      <c r="K36" s="13">
        <v>14014</v>
      </c>
      <c r="L36" s="13">
        <v>9586</v>
      </c>
      <c r="M36" s="13">
        <v>1424</v>
      </c>
      <c r="N36" s="13">
        <v>1192</v>
      </c>
      <c r="O36" s="13">
        <v>177</v>
      </c>
      <c r="P36" s="13">
        <v>123</v>
      </c>
      <c r="Q36" s="13">
        <v>493</v>
      </c>
      <c r="R36" s="13">
        <v>1690</v>
      </c>
      <c r="S36" s="13">
        <v>14014</v>
      </c>
      <c r="T36" s="13">
        <v>9586</v>
      </c>
      <c r="U36" s="13">
        <v>1424</v>
      </c>
      <c r="V36" s="13">
        <v>1192</v>
      </c>
      <c r="W36" s="13">
        <v>177</v>
      </c>
      <c r="X36" s="13">
        <v>123</v>
      </c>
      <c r="Y36" s="13">
        <v>493</v>
      </c>
      <c r="Z36" s="13">
        <v>1690</v>
      </c>
      <c r="AA36" s="13">
        <v>14014</v>
      </c>
      <c r="AB36" s="13">
        <v>9586</v>
      </c>
      <c r="AC36" s="13">
        <v>1424</v>
      </c>
      <c r="AD36" s="13">
        <v>1192</v>
      </c>
      <c r="AE36" s="13">
        <v>177</v>
      </c>
      <c r="AF36" s="13">
        <v>123</v>
      </c>
      <c r="AG36" s="13">
        <v>493</v>
      </c>
      <c r="AH36" s="13">
        <v>1690</v>
      </c>
      <c r="AI36" s="13">
        <v>14012</v>
      </c>
      <c r="AJ36" s="13">
        <v>9585</v>
      </c>
      <c r="AK36" s="13">
        <v>1422</v>
      </c>
      <c r="AL36" s="13">
        <v>1190</v>
      </c>
      <c r="AM36" s="13">
        <v>177</v>
      </c>
      <c r="AN36" s="13">
        <v>124</v>
      </c>
      <c r="AO36" s="13">
        <v>492.00000000000023</v>
      </c>
      <c r="AP36" s="13">
        <v>1688</v>
      </c>
      <c r="AQ36" s="13">
        <v>9800</v>
      </c>
      <c r="AR36" s="13">
        <v>2450</v>
      </c>
      <c r="AS36" s="13">
        <v>2450</v>
      </c>
      <c r="AT36" s="13">
        <v>2450</v>
      </c>
      <c r="AU36" s="13">
        <v>2450</v>
      </c>
      <c r="AV36" s="13">
        <v>28921</v>
      </c>
      <c r="AW36" s="13">
        <v>15371</v>
      </c>
      <c r="AX36" s="13">
        <v>5032</v>
      </c>
      <c r="AY36" s="13">
        <v>47304.000000000007</v>
      </c>
      <c r="AZ36" s="13">
        <v>5098</v>
      </c>
      <c r="BA36" s="13">
        <v>800</v>
      </c>
      <c r="BB36" s="13"/>
      <c r="BC36" s="13">
        <v>2120</v>
      </c>
      <c r="BD36" s="13">
        <v>500</v>
      </c>
      <c r="BE36" s="13"/>
      <c r="BF36" s="13"/>
      <c r="BG36" s="13"/>
      <c r="BH36" s="16"/>
      <c r="BI36" s="13"/>
      <c r="BJ36" s="13"/>
      <c r="BK36" s="13">
        <v>7230</v>
      </c>
      <c r="BL36" s="13">
        <v>3843</v>
      </c>
      <c r="BM36" s="13">
        <v>1258</v>
      </c>
      <c r="BN36" s="13">
        <v>11826</v>
      </c>
      <c r="BO36" s="13">
        <v>1275</v>
      </c>
      <c r="BP36" s="13">
        <v>200</v>
      </c>
      <c r="BQ36" s="13">
        <v>0</v>
      </c>
      <c r="BR36" s="13">
        <v>530</v>
      </c>
      <c r="BS36" s="13">
        <v>125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62">
        <v>7230</v>
      </c>
      <c r="CA36" s="62">
        <v>3843</v>
      </c>
      <c r="CB36" s="62">
        <v>1258</v>
      </c>
      <c r="CC36" s="62">
        <v>11826</v>
      </c>
      <c r="CD36" s="62">
        <v>1275</v>
      </c>
      <c r="CE36" s="62">
        <v>200</v>
      </c>
      <c r="CF36" s="62">
        <v>0</v>
      </c>
      <c r="CG36" s="62">
        <v>530</v>
      </c>
      <c r="CH36" s="62">
        <v>125</v>
      </c>
      <c r="CI36" s="62">
        <v>0</v>
      </c>
      <c r="CJ36" s="62">
        <v>0</v>
      </c>
      <c r="CK36" s="62">
        <v>0</v>
      </c>
      <c r="CL36" s="62">
        <v>0</v>
      </c>
      <c r="CM36" s="62">
        <v>0</v>
      </c>
      <c r="CN36" s="62">
        <v>0</v>
      </c>
      <c r="CO36" s="62">
        <v>7230</v>
      </c>
      <c r="CP36" s="62">
        <v>3843</v>
      </c>
      <c r="CQ36" s="62">
        <v>1258</v>
      </c>
      <c r="CR36" s="62">
        <v>11826</v>
      </c>
      <c r="CS36" s="62">
        <v>1275</v>
      </c>
      <c r="CT36" s="62">
        <v>200</v>
      </c>
      <c r="CU36" s="62">
        <v>0</v>
      </c>
      <c r="CV36" s="62">
        <v>530</v>
      </c>
      <c r="CW36" s="62">
        <v>125</v>
      </c>
      <c r="CX36" s="62">
        <v>0</v>
      </c>
      <c r="CY36" s="62">
        <v>0</v>
      </c>
      <c r="CZ36" s="62">
        <v>0</v>
      </c>
      <c r="DA36" s="62">
        <v>0</v>
      </c>
      <c r="DB36" s="62">
        <v>0</v>
      </c>
      <c r="DC36" s="62">
        <v>0</v>
      </c>
      <c r="DD36" s="62">
        <v>7231</v>
      </c>
      <c r="DE36" s="62">
        <v>3842</v>
      </c>
      <c r="DF36" s="62">
        <v>1258</v>
      </c>
      <c r="DG36" s="62">
        <v>11826.000000000007</v>
      </c>
      <c r="DH36" s="62">
        <v>1273</v>
      </c>
      <c r="DI36" s="62">
        <v>200</v>
      </c>
      <c r="DJ36" s="62">
        <v>0</v>
      </c>
      <c r="DK36" s="62">
        <v>530</v>
      </c>
      <c r="DL36" s="62">
        <v>125</v>
      </c>
      <c r="DM36" s="62">
        <v>0</v>
      </c>
      <c r="DN36" s="62">
        <v>0</v>
      </c>
      <c r="DO36" s="62">
        <v>0</v>
      </c>
      <c r="DP36" s="62">
        <v>0</v>
      </c>
      <c r="DQ36" s="62">
        <v>0</v>
      </c>
      <c r="DR36" s="62">
        <v>0</v>
      </c>
    </row>
    <row r="37" spans="1:122" s="11" customFormat="1" x14ac:dyDescent="0.25">
      <c r="A37" s="17">
        <f t="shared" si="121"/>
        <v>31</v>
      </c>
      <c r="B37" s="15" t="s">
        <v>75</v>
      </c>
      <c r="C37" s="13">
        <v>50480</v>
      </c>
      <c r="D37" s="13">
        <v>33107</v>
      </c>
      <c r="E37" s="13">
        <v>3772</v>
      </c>
      <c r="F37" s="13">
        <v>4661</v>
      </c>
      <c r="G37" s="13">
        <v>442</v>
      </c>
      <c r="H37" s="13">
        <v>493</v>
      </c>
      <c r="I37" s="13">
        <v>1971.0000000000002</v>
      </c>
      <c r="J37" s="13">
        <v>8447</v>
      </c>
      <c r="K37" s="13">
        <v>12620</v>
      </c>
      <c r="L37" s="13">
        <v>8277</v>
      </c>
      <c r="M37" s="13">
        <v>943</v>
      </c>
      <c r="N37" s="13">
        <v>1165</v>
      </c>
      <c r="O37" s="13">
        <v>111</v>
      </c>
      <c r="P37" s="13">
        <v>123</v>
      </c>
      <c r="Q37" s="13">
        <v>493</v>
      </c>
      <c r="R37" s="13">
        <v>2112</v>
      </c>
      <c r="S37" s="13">
        <v>12620</v>
      </c>
      <c r="T37" s="13">
        <v>8277</v>
      </c>
      <c r="U37" s="13">
        <v>943</v>
      </c>
      <c r="V37" s="13">
        <v>1165</v>
      </c>
      <c r="W37" s="13">
        <v>111</v>
      </c>
      <c r="X37" s="13">
        <v>123</v>
      </c>
      <c r="Y37" s="13">
        <v>493</v>
      </c>
      <c r="Z37" s="13">
        <v>2112</v>
      </c>
      <c r="AA37" s="13">
        <v>12620</v>
      </c>
      <c r="AB37" s="13">
        <v>8277</v>
      </c>
      <c r="AC37" s="13">
        <v>943</v>
      </c>
      <c r="AD37" s="13">
        <v>1165</v>
      </c>
      <c r="AE37" s="13">
        <v>111</v>
      </c>
      <c r="AF37" s="13">
        <v>123</v>
      </c>
      <c r="AG37" s="13">
        <v>493</v>
      </c>
      <c r="AH37" s="13">
        <v>2112</v>
      </c>
      <c r="AI37" s="13">
        <v>12620</v>
      </c>
      <c r="AJ37" s="13">
        <v>8276</v>
      </c>
      <c r="AK37" s="13">
        <v>943</v>
      </c>
      <c r="AL37" s="13">
        <v>1166</v>
      </c>
      <c r="AM37" s="13">
        <v>109</v>
      </c>
      <c r="AN37" s="13">
        <v>124</v>
      </c>
      <c r="AO37" s="13">
        <v>492.00000000000023</v>
      </c>
      <c r="AP37" s="13">
        <v>2111</v>
      </c>
      <c r="AQ37" s="13">
        <v>8580</v>
      </c>
      <c r="AR37" s="13">
        <v>2145</v>
      </c>
      <c r="AS37" s="13">
        <v>2145</v>
      </c>
      <c r="AT37" s="13">
        <v>2145</v>
      </c>
      <c r="AU37" s="13">
        <v>2145</v>
      </c>
      <c r="AV37" s="13">
        <v>24677</v>
      </c>
      <c r="AW37" s="13">
        <v>13272</v>
      </c>
      <c r="AX37" s="13">
        <v>5032</v>
      </c>
      <c r="AY37" s="13">
        <v>47304.000000000007</v>
      </c>
      <c r="AZ37" s="13">
        <v>6373</v>
      </c>
      <c r="BA37" s="13"/>
      <c r="BB37" s="13"/>
      <c r="BC37" s="13"/>
      <c r="BD37" s="13"/>
      <c r="BE37" s="13"/>
      <c r="BF37" s="13"/>
      <c r="BG37" s="13"/>
      <c r="BH37" s="16"/>
      <c r="BI37" s="13"/>
      <c r="BJ37" s="13"/>
      <c r="BK37" s="13">
        <v>6169</v>
      </c>
      <c r="BL37" s="13">
        <v>3318</v>
      </c>
      <c r="BM37" s="13">
        <v>1258</v>
      </c>
      <c r="BN37" s="13">
        <v>11826</v>
      </c>
      <c r="BO37" s="13">
        <v>1593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62">
        <v>6169</v>
      </c>
      <c r="CA37" s="62">
        <v>3318</v>
      </c>
      <c r="CB37" s="62">
        <v>1258</v>
      </c>
      <c r="CC37" s="62">
        <v>11826</v>
      </c>
      <c r="CD37" s="62">
        <v>1593</v>
      </c>
      <c r="CE37" s="62">
        <v>0</v>
      </c>
      <c r="CF37" s="62">
        <v>0</v>
      </c>
      <c r="CG37" s="62">
        <v>0</v>
      </c>
      <c r="CH37" s="62">
        <v>0</v>
      </c>
      <c r="CI37" s="62">
        <v>0</v>
      </c>
      <c r="CJ37" s="62">
        <v>0</v>
      </c>
      <c r="CK37" s="62">
        <v>0</v>
      </c>
      <c r="CL37" s="62">
        <v>0</v>
      </c>
      <c r="CM37" s="62">
        <v>0</v>
      </c>
      <c r="CN37" s="62">
        <v>0</v>
      </c>
      <c r="CO37" s="62">
        <v>6169</v>
      </c>
      <c r="CP37" s="62">
        <v>3318</v>
      </c>
      <c r="CQ37" s="62">
        <v>1258</v>
      </c>
      <c r="CR37" s="62">
        <v>11826</v>
      </c>
      <c r="CS37" s="62">
        <v>1593</v>
      </c>
      <c r="CT37" s="62">
        <v>0</v>
      </c>
      <c r="CU37" s="62">
        <v>0</v>
      </c>
      <c r="CV37" s="62">
        <v>0</v>
      </c>
      <c r="CW37" s="62">
        <v>0</v>
      </c>
      <c r="CX37" s="62">
        <v>0</v>
      </c>
      <c r="CY37" s="62">
        <v>0</v>
      </c>
      <c r="CZ37" s="62">
        <v>0</v>
      </c>
      <c r="DA37" s="62">
        <v>0</v>
      </c>
      <c r="DB37" s="62">
        <v>0</v>
      </c>
      <c r="DC37" s="62">
        <v>0</v>
      </c>
      <c r="DD37" s="62">
        <v>6170</v>
      </c>
      <c r="DE37" s="62">
        <v>3318</v>
      </c>
      <c r="DF37" s="62">
        <v>1258</v>
      </c>
      <c r="DG37" s="62">
        <v>11826.000000000007</v>
      </c>
      <c r="DH37" s="62">
        <v>1594</v>
      </c>
      <c r="DI37" s="62">
        <v>0</v>
      </c>
      <c r="DJ37" s="62">
        <v>0</v>
      </c>
      <c r="DK37" s="62">
        <v>0</v>
      </c>
      <c r="DL37" s="62">
        <v>0</v>
      </c>
      <c r="DM37" s="62">
        <v>0</v>
      </c>
      <c r="DN37" s="62">
        <v>0</v>
      </c>
      <c r="DO37" s="62">
        <v>0</v>
      </c>
      <c r="DP37" s="62">
        <v>0</v>
      </c>
      <c r="DQ37" s="62">
        <v>0</v>
      </c>
      <c r="DR37" s="62">
        <v>0</v>
      </c>
    </row>
    <row r="38" spans="1:122" s="11" customFormat="1" x14ac:dyDescent="0.25">
      <c r="A38" s="17">
        <f t="shared" si="121"/>
        <v>32</v>
      </c>
      <c r="B38" s="15" t="s">
        <v>76</v>
      </c>
      <c r="C38" s="13">
        <v>72772</v>
      </c>
      <c r="D38" s="13">
        <v>52359</v>
      </c>
      <c r="E38" s="13">
        <v>7436</v>
      </c>
      <c r="F38" s="13">
        <v>7219</v>
      </c>
      <c r="G38" s="13">
        <v>1048</v>
      </c>
      <c r="H38" s="13">
        <v>690</v>
      </c>
      <c r="I38" s="13">
        <v>2759.4</v>
      </c>
      <c r="J38" s="13">
        <v>5068</v>
      </c>
      <c r="K38" s="13">
        <v>18193</v>
      </c>
      <c r="L38" s="13">
        <v>13090</v>
      </c>
      <c r="M38" s="13">
        <v>1859</v>
      </c>
      <c r="N38" s="13">
        <v>1805</v>
      </c>
      <c r="O38" s="13">
        <v>262</v>
      </c>
      <c r="P38" s="13">
        <v>173</v>
      </c>
      <c r="Q38" s="13">
        <v>690</v>
      </c>
      <c r="R38" s="13">
        <v>1267</v>
      </c>
      <c r="S38" s="13">
        <v>18193</v>
      </c>
      <c r="T38" s="13">
        <v>13090</v>
      </c>
      <c r="U38" s="13">
        <v>1859</v>
      </c>
      <c r="V38" s="13">
        <v>1805</v>
      </c>
      <c r="W38" s="13">
        <v>262</v>
      </c>
      <c r="X38" s="13">
        <v>173</v>
      </c>
      <c r="Y38" s="13">
        <v>690</v>
      </c>
      <c r="Z38" s="13">
        <v>1267</v>
      </c>
      <c r="AA38" s="13">
        <v>18193</v>
      </c>
      <c r="AB38" s="13">
        <v>13090</v>
      </c>
      <c r="AC38" s="13">
        <v>1859</v>
      </c>
      <c r="AD38" s="13">
        <v>1805</v>
      </c>
      <c r="AE38" s="13">
        <v>262</v>
      </c>
      <c r="AF38" s="13">
        <v>173</v>
      </c>
      <c r="AG38" s="13">
        <v>690</v>
      </c>
      <c r="AH38" s="13">
        <v>1267</v>
      </c>
      <c r="AI38" s="13">
        <v>18193</v>
      </c>
      <c r="AJ38" s="13">
        <v>13089</v>
      </c>
      <c r="AK38" s="13">
        <v>1859</v>
      </c>
      <c r="AL38" s="13">
        <v>1804</v>
      </c>
      <c r="AM38" s="13">
        <v>262</v>
      </c>
      <c r="AN38" s="13">
        <v>171</v>
      </c>
      <c r="AO38" s="13">
        <v>689.40000000000009</v>
      </c>
      <c r="AP38" s="13">
        <v>1267</v>
      </c>
      <c r="AQ38" s="13">
        <v>13615</v>
      </c>
      <c r="AR38" s="13">
        <v>3404</v>
      </c>
      <c r="AS38" s="13">
        <v>3404</v>
      </c>
      <c r="AT38" s="13">
        <v>3404</v>
      </c>
      <c r="AU38" s="13">
        <v>3403</v>
      </c>
      <c r="AV38" s="13">
        <v>32615</v>
      </c>
      <c r="AW38" s="13">
        <v>20989</v>
      </c>
      <c r="AX38" s="13">
        <v>7045</v>
      </c>
      <c r="AY38" s="13">
        <v>66225.600000000006</v>
      </c>
      <c r="AZ38" s="13">
        <v>3824</v>
      </c>
      <c r="BA38" s="13"/>
      <c r="BB38" s="13"/>
      <c r="BC38" s="13"/>
      <c r="BD38" s="13">
        <v>757</v>
      </c>
      <c r="BE38" s="13"/>
      <c r="BF38" s="13"/>
      <c r="BG38" s="13"/>
      <c r="BH38" s="16"/>
      <c r="BI38" s="13"/>
      <c r="BJ38" s="13"/>
      <c r="BK38" s="13">
        <v>8154</v>
      </c>
      <c r="BL38" s="13">
        <v>5247</v>
      </c>
      <c r="BM38" s="13">
        <v>1761</v>
      </c>
      <c r="BN38" s="13">
        <v>16556</v>
      </c>
      <c r="BO38" s="13">
        <v>956</v>
      </c>
      <c r="BP38" s="13">
        <v>0</v>
      </c>
      <c r="BQ38" s="13">
        <v>0</v>
      </c>
      <c r="BR38" s="13">
        <v>0</v>
      </c>
      <c r="BS38" s="13">
        <v>189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62">
        <v>8154</v>
      </c>
      <c r="CA38" s="62">
        <v>5247</v>
      </c>
      <c r="CB38" s="62">
        <v>1761</v>
      </c>
      <c r="CC38" s="62">
        <v>16556</v>
      </c>
      <c r="CD38" s="62">
        <v>956</v>
      </c>
      <c r="CE38" s="62">
        <v>0</v>
      </c>
      <c r="CF38" s="62">
        <v>0</v>
      </c>
      <c r="CG38" s="62">
        <v>0</v>
      </c>
      <c r="CH38" s="62">
        <v>189</v>
      </c>
      <c r="CI38" s="62">
        <v>0</v>
      </c>
      <c r="CJ38" s="62">
        <v>0</v>
      </c>
      <c r="CK38" s="62">
        <v>0</v>
      </c>
      <c r="CL38" s="62">
        <v>0</v>
      </c>
      <c r="CM38" s="62">
        <v>0</v>
      </c>
      <c r="CN38" s="62">
        <v>0</v>
      </c>
      <c r="CO38" s="62">
        <v>8154</v>
      </c>
      <c r="CP38" s="62">
        <v>5247</v>
      </c>
      <c r="CQ38" s="62">
        <v>1761</v>
      </c>
      <c r="CR38" s="62">
        <v>16556</v>
      </c>
      <c r="CS38" s="62">
        <v>956</v>
      </c>
      <c r="CT38" s="62">
        <v>0</v>
      </c>
      <c r="CU38" s="62">
        <v>0</v>
      </c>
      <c r="CV38" s="62">
        <v>0</v>
      </c>
      <c r="CW38" s="62">
        <v>189</v>
      </c>
      <c r="CX38" s="62">
        <v>0</v>
      </c>
      <c r="CY38" s="62">
        <v>0</v>
      </c>
      <c r="CZ38" s="62">
        <v>0</v>
      </c>
      <c r="DA38" s="62">
        <v>0</v>
      </c>
      <c r="DB38" s="62">
        <v>0</v>
      </c>
      <c r="DC38" s="62">
        <v>0</v>
      </c>
      <c r="DD38" s="62">
        <v>8153</v>
      </c>
      <c r="DE38" s="62">
        <v>5248</v>
      </c>
      <c r="DF38" s="62">
        <v>1762</v>
      </c>
      <c r="DG38" s="62">
        <v>16557.600000000006</v>
      </c>
      <c r="DH38" s="62">
        <v>956</v>
      </c>
      <c r="DI38" s="62">
        <v>0</v>
      </c>
      <c r="DJ38" s="62">
        <v>0</v>
      </c>
      <c r="DK38" s="62">
        <v>0</v>
      </c>
      <c r="DL38" s="62">
        <v>190</v>
      </c>
      <c r="DM38" s="62">
        <v>0</v>
      </c>
      <c r="DN38" s="62">
        <v>0</v>
      </c>
      <c r="DO38" s="62">
        <v>0</v>
      </c>
      <c r="DP38" s="62">
        <v>0</v>
      </c>
      <c r="DQ38" s="62">
        <v>0</v>
      </c>
      <c r="DR38" s="62">
        <v>0</v>
      </c>
    </row>
    <row r="39" spans="1:122" s="11" customFormat="1" x14ac:dyDescent="0.25">
      <c r="A39" s="17">
        <f t="shared" si="121"/>
        <v>33</v>
      </c>
      <c r="B39" s="15" t="s">
        <v>77</v>
      </c>
      <c r="C39" s="13">
        <v>116622</v>
      </c>
      <c r="D39" s="13">
        <v>83870</v>
      </c>
      <c r="E39" s="13">
        <v>10367</v>
      </c>
      <c r="F39" s="13">
        <v>11213</v>
      </c>
      <c r="G39" s="13">
        <v>641</v>
      </c>
      <c r="H39" s="13">
        <v>1035</v>
      </c>
      <c r="I39" s="13">
        <v>4139.1000000000004</v>
      </c>
      <c r="J39" s="13">
        <v>10137</v>
      </c>
      <c r="K39" s="13">
        <v>29156</v>
      </c>
      <c r="L39" s="13">
        <v>20968</v>
      </c>
      <c r="M39" s="13">
        <v>2592</v>
      </c>
      <c r="N39" s="13">
        <v>2803</v>
      </c>
      <c r="O39" s="13">
        <v>160</v>
      </c>
      <c r="P39" s="13">
        <v>259</v>
      </c>
      <c r="Q39" s="13">
        <v>1035</v>
      </c>
      <c r="R39" s="13">
        <v>2534</v>
      </c>
      <c r="S39" s="13">
        <v>29156</v>
      </c>
      <c r="T39" s="13">
        <v>20968</v>
      </c>
      <c r="U39" s="13">
        <v>2592</v>
      </c>
      <c r="V39" s="13">
        <v>2803</v>
      </c>
      <c r="W39" s="13">
        <v>160</v>
      </c>
      <c r="X39" s="13">
        <v>259</v>
      </c>
      <c r="Y39" s="13">
        <v>1035</v>
      </c>
      <c r="Z39" s="13">
        <v>2534</v>
      </c>
      <c r="AA39" s="13">
        <v>29156</v>
      </c>
      <c r="AB39" s="13">
        <v>20968</v>
      </c>
      <c r="AC39" s="13">
        <v>2592</v>
      </c>
      <c r="AD39" s="13">
        <v>2803</v>
      </c>
      <c r="AE39" s="13">
        <v>160</v>
      </c>
      <c r="AF39" s="13">
        <v>259</v>
      </c>
      <c r="AG39" s="13">
        <v>1035</v>
      </c>
      <c r="AH39" s="13">
        <v>2534</v>
      </c>
      <c r="AI39" s="13">
        <v>29154</v>
      </c>
      <c r="AJ39" s="13">
        <v>20966</v>
      </c>
      <c r="AK39" s="13">
        <v>2591</v>
      </c>
      <c r="AL39" s="13">
        <v>2804</v>
      </c>
      <c r="AM39" s="13">
        <v>161</v>
      </c>
      <c r="AN39" s="13">
        <v>258</v>
      </c>
      <c r="AO39" s="13">
        <v>1034.1000000000004</v>
      </c>
      <c r="AP39" s="13">
        <v>2535</v>
      </c>
      <c r="AQ39" s="13">
        <v>21697</v>
      </c>
      <c r="AR39" s="13">
        <v>5424</v>
      </c>
      <c r="AS39" s="13">
        <v>5424</v>
      </c>
      <c r="AT39" s="13">
        <v>5424</v>
      </c>
      <c r="AU39" s="13">
        <v>5425</v>
      </c>
      <c r="AV39" s="13">
        <v>56576</v>
      </c>
      <c r="AW39" s="13">
        <v>33621</v>
      </c>
      <c r="AX39" s="13">
        <v>10568</v>
      </c>
      <c r="AY39" s="13">
        <v>99338.4</v>
      </c>
      <c r="AZ39" s="13">
        <v>7647</v>
      </c>
      <c r="BA39" s="13">
        <v>3000</v>
      </c>
      <c r="BB39" s="13"/>
      <c r="BC39" s="13">
        <v>1740</v>
      </c>
      <c r="BD39" s="13"/>
      <c r="BE39" s="13"/>
      <c r="BF39" s="13"/>
      <c r="BG39" s="13"/>
      <c r="BH39" s="16"/>
      <c r="BI39" s="13"/>
      <c r="BJ39" s="13"/>
      <c r="BK39" s="13">
        <v>14144</v>
      </c>
      <c r="BL39" s="13">
        <v>8405</v>
      </c>
      <c r="BM39" s="13">
        <v>2642</v>
      </c>
      <c r="BN39" s="13">
        <v>24835</v>
      </c>
      <c r="BO39" s="13">
        <v>1912</v>
      </c>
      <c r="BP39" s="13">
        <v>750</v>
      </c>
      <c r="BQ39" s="13">
        <v>0</v>
      </c>
      <c r="BR39" s="13">
        <v>435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62">
        <v>14144</v>
      </c>
      <c r="CA39" s="62">
        <v>8405</v>
      </c>
      <c r="CB39" s="62">
        <v>2642</v>
      </c>
      <c r="CC39" s="62">
        <v>24835</v>
      </c>
      <c r="CD39" s="62">
        <v>1912</v>
      </c>
      <c r="CE39" s="62">
        <v>750</v>
      </c>
      <c r="CF39" s="62">
        <v>0</v>
      </c>
      <c r="CG39" s="62">
        <v>435</v>
      </c>
      <c r="CH39" s="62">
        <v>0</v>
      </c>
      <c r="CI39" s="62">
        <v>0</v>
      </c>
      <c r="CJ39" s="62">
        <v>0</v>
      </c>
      <c r="CK39" s="62">
        <v>0</v>
      </c>
      <c r="CL39" s="62">
        <v>0</v>
      </c>
      <c r="CM39" s="62">
        <v>0</v>
      </c>
      <c r="CN39" s="62">
        <v>0</v>
      </c>
      <c r="CO39" s="62">
        <v>14144</v>
      </c>
      <c r="CP39" s="62">
        <v>8405</v>
      </c>
      <c r="CQ39" s="62">
        <v>2642</v>
      </c>
      <c r="CR39" s="62">
        <v>24835</v>
      </c>
      <c r="CS39" s="62">
        <v>1912</v>
      </c>
      <c r="CT39" s="62">
        <v>750</v>
      </c>
      <c r="CU39" s="62">
        <v>0</v>
      </c>
      <c r="CV39" s="62">
        <v>435</v>
      </c>
      <c r="CW39" s="62">
        <v>0</v>
      </c>
      <c r="CX39" s="62">
        <v>0</v>
      </c>
      <c r="CY39" s="62">
        <v>0</v>
      </c>
      <c r="CZ39" s="62">
        <v>0</v>
      </c>
      <c r="DA39" s="62">
        <v>0</v>
      </c>
      <c r="DB39" s="62">
        <v>0</v>
      </c>
      <c r="DC39" s="62">
        <v>0</v>
      </c>
      <c r="DD39" s="62">
        <v>14144</v>
      </c>
      <c r="DE39" s="62">
        <v>8406</v>
      </c>
      <c r="DF39" s="62">
        <v>2642</v>
      </c>
      <c r="DG39" s="62">
        <v>24833.399999999994</v>
      </c>
      <c r="DH39" s="62">
        <v>1911</v>
      </c>
      <c r="DI39" s="62">
        <v>750</v>
      </c>
      <c r="DJ39" s="62">
        <v>0</v>
      </c>
      <c r="DK39" s="62">
        <v>435</v>
      </c>
      <c r="DL39" s="62">
        <v>0</v>
      </c>
      <c r="DM39" s="62">
        <v>0</v>
      </c>
      <c r="DN39" s="62">
        <v>0</v>
      </c>
      <c r="DO39" s="62">
        <v>0</v>
      </c>
      <c r="DP39" s="62">
        <v>0</v>
      </c>
      <c r="DQ39" s="62">
        <v>0</v>
      </c>
      <c r="DR39" s="62">
        <v>0</v>
      </c>
    </row>
    <row r="40" spans="1:122" s="11" customFormat="1" x14ac:dyDescent="0.25">
      <c r="A40" s="17">
        <f t="shared" si="121"/>
        <v>34</v>
      </c>
      <c r="B40" s="15" t="s">
        <v>78</v>
      </c>
      <c r="C40" s="13">
        <v>127211</v>
      </c>
      <c r="D40" s="13">
        <v>90655</v>
      </c>
      <c r="E40" s="13">
        <v>14008</v>
      </c>
      <c r="F40" s="13">
        <v>11650</v>
      </c>
      <c r="G40" s="13">
        <v>880</v>
      </c>
      <c r="H40" s="13">
        <v>1183</v>
      </c>
      <c r="I40" s="13">
        <v>4730.4000000000005</v>
      </c>
      <c r="J40" s="13">
        <v>9715</v>
      </c>
      <c r="K40" s="13">
        <v>31803</v>
      </c>
      <c r="L40" s="13">
        <v>22664</v>
      </c>
      <c r="M40" s="13">
        <v>3502</v>
      </c>
      <c r="N40" s="13">
        <v>2913</v>
      </c>
      <c r="O40" s="13">
        <v>220</v>
      </c>
      <c r="P40" s="13">
        <v>296</v>
      </c>
      <c r="Q40" s="13">
        <v>1183</v>
      </c>
      <c r="R40" s="13">
        <v>2429</v>
      </c>
      <c r="S40" s="13">
        <v>31803</v>
      </c>
      <c r="T40" s="13">
        <v>22664</v>
      </c>
      <c r="U40" s="13">
        <v>3502</v>
      </c>
      <c r="V40" s="13">
        <v>2913</v>
      </c>
      <c r="W40" s="13">
        <v>220</v>
      </c>
      <c r="X40" s="13">
        <v>296</v>
      </c>
      <c r="Y40" s="13">
        <v>1183</v>
      </c>
      <c r="Z40" s="13">
        <v>2429</v>
      </c>
      <c r="AA40" s="13">
        <v>31803</v>
      </c>
      <c r="AB40" s="13">
        <v>22664</v>
      </c>
      <c r="AC40" s="13">
        <v>3502</v>
      </c>
      <c r="AD40" s="13">
        <v>2913</v>
      </c>
      <c r="AE40" s="13">
        <v>220</v>
      </c>
      <c r="AF40" s="13">
        <v>296</v>
      </c>
      <c r="AG40" s="13">
        <v>1183</v>
      </c>
      <c r="AH40" s="13">
        <v>2429</v>
      </c>
      <c r="AI40" s="13">
        <v>31802</v>
      </c>
      <c r="AJ40" s="13">
        <v>22663</v>
      </c>
      <c r="AK40" s="13">
        <v>3502</v>
      </c>
      <c r="AL40" s="13">
        <v>2911</v>
      </c>
      <c r="AM40" s="13">
        <v>220</v>
      </c>
      <c r="AN40" s="13">
        <v>295</v>
      </c>
      <c r="AO40" s="13">
        <v>1181.4000000000005</v>
      </c>
      <c r="AP40" s="13">
        <v>2428</v>
      </c>
      <c r="AQ40" s="13">
        <v>23863</v>
      </c>
      <c r="AR40" s="13">
        <v>5966</v>
      </c>
      <c r="AS40" s="13">
        <v>5966</v>
      </c>
      <c r="AT40" s="13">
        <v>5966</v>
      </c>
      <c r="AU40" s="13">
        <v>5965</v>
      </c>
      <c r="AV40" s="13">
        <v>59182</v>
      </c>
      <c r="AW40" s="13">
        <v>36341</v>
      </c>
      <c r="AX40" s="13">
        <v>12078</v>
      </c>
      <c r="AY40" s="13">
        <v>113529.60000000001</v>
      </c>
      <c r="AZ40" s="13">
        <v>7328</v>
      </c>
      <c r="BA40" s="13">
        <v>1920</v>
      </c>
      <c r="BB40" s="13"/>
      <c r="BC40" s="13"/>
      <c r="BD40" s="13">
        <v>1515</v>
      </c>
      <c r="BE40" s="13"/>
      <c r="BF40" s="13"/>
      <c r="BG40" s="13"/>
      <c r="BH40" s="16"/>
      <c r="BI40" s="13"/>
      <c r="BJ40" s="13"/>
      <c r="BK40" s="13">
        <v>14796</v>
      </c>
      <c r="BL40" s="13">
        <v>9085</v>
      </c>
      <c r="BM40" s="13">
        <v>3020</v>
      </c>
      <c r="BN40" s="13">
        <v>28382</v>
      </c>
      <c r="BO40" s="13">
        <v>1832</v>
      </c>
      <c r="BP40" s="13">
        <v>480</v>
      </c>
      <c r="BQ40" s="13">
        <v>0</v>
      </c>
      <c r="BR40" s="13">
        <v>0</v>
      </c>
      <c r="BS40" s="13">
        <v>379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62">
        <v>14796</v>
      </c>
      <c r="CA40" s="62">
        <v>9085</v>
      </c>
      <c r="CB40" s="62">
        <v>3020</v>
      </c>
      <c r="CC40" s="62">
        <v>28382</v>
      </c>
      <c r="CD40" s="62">
        <v>1832</v>
      </c>
      <c r="CE40" s="62">
        <v>480</v>
      </c>
      <c r="CF40" s="62">
        <v>0</v>
      </c>
      <c r="CG40" s="62">
        <v>0</v>
      </c>
      <c r="CH40" s="62">
        <v>379</v>
      </c>
      <c r="CI40" s="62">
        <v>0</v>
      </c>
      <c r="CJ40" s="62">
        <v>0</v>
      </c>
      <c r="CK40" s="62">
        <v>0</v>
      </c>
      <c r="CL40" s="62">
        <v>0</v>
      </c>
      <c r="CM40" s="62">
        <v>0</v>
      </c>
      <c r="CN40" s="62">
        <v>0</v>
      </c>
      <c r="CO40" s="62">
        <v>14796</v>
      </c>
      <c r="CP40" s="62">
        <v>9085</v>
      </c>
      <c r="CQ40" s="62">
        <v>3020</v>
      </c>
      <c r="CR40" s="62">
        <v>28382</v>
      </c>
      <c r="CS40" s="62">
        <v>1832</v>
      </c>
      <c r="CT40" s="62">
        <v>480</v>
      </c>
      <c r="CU40" s="62">
        <v>0</v>
      </c>
      <c r="CV40" s="62">
        <v>0</v>
      </c>
      <c r="CW40" s="62">
        <v>379</v>
      </c>
      <c r="CX40" s="62">
        <v>0</v>
      </c>
      <c r="CY40" s="62">
        <v>0</v>
      </c>
      <c r="CZ40" s="62">
        <v>0</v>
      </c>
      <c r="DA40" s="62">
        <v>0</v>
      </c>
      <c r="DB40" s="62">
        <v>0</v>
      </c>
      <c r="DC40" s="62">
        <v>0</v>
      </c>
      <c r="DD40" s="62">
        <v>14794</v>
      </c>
      <c r="DE40" s="62">
        <v>9086</v>
      </c>
      <c r="DF40" s="62">
        <v>3018</v>
      </c>
      <c r="DG40" s="62">
        <v>28383.600000000006</v>
      </c>
      <c r="DH40" s="62">
        <v>1832</v>
      </c>
      <c r="DI40" s="62">
        <v>480</v>
      </c>
      <c r="DJ40" s="62">
        <v>0</v>
      </c>
      <c r="DK40" s="62">
        <v>0</v>
      </c>
      <c r="DL40" s="62">
        <v>378</v>
      </c>
      <c r="DM40" s="62">
        <v>0</v>
      </c>
      <c r="DN40" s="62">
        <v>0</v>
      </c>
      <c r="DO40" s="62">
        <v>0</v>
      </c>
      <c r="DP40" s="62">
        <v>0</v>
      </c>
      <c r="DQ40" s="62">
        <v>0</v>
      </c>
      <c r="DR40" s="62">
        <v>0</v>
      </c>
    </row>
    <row r="41" spans="1:122" s="11" customFormat="1" x14ac:dyDescent="0.25">
      <c r="A41" s="17">
        <f t="shared" si="121"/>
        <v>35</v>
      </c>
      <c r="B41" s="15" t="s">
        <v>79</v>
      </c>
      <c r="C41" s="13">
        <v>74155</v>
      </c>
      <c r="D41" s="13">
        <v>50266</v>
      </c>
      <c r="E41" s="13">
        <v>8311</v>
      </c>
      <c r="F41" s="13">
        <v>6441</v>
      </c>
      <c r="G41" s="13">
        <v>451</v>
      </c>
      <c r="H41" s="13">
        <v>690</v>
      </c>
      <c r="I41" s="13">
        <v>2759.4</v>
      </c>
      <c r="J41" s="13">
        <v>8447</v>
      </c>
      <c r="K41" s="13">
        <v>18539</v>
      </c>
      <c r="L41" s="13">
        <v>12567</v>
      </c>
      <c r="M41" s="13">
        <v>2078</v>
      </c>
      <c r="N41" s="13">
        <v>1610</v>
      </c>
      <c r="O41" s="13">
        <v>113</v>
      </c>
      <c r="P41" s="13">
        <v>173</v>
      </c>
      <c r="Q41" s="13">
        <v>690</v>
      </c>
      <c r="R41" s="13">
        <v>2112</v>
      </c>
      <c r="S41" s="13">
        <v>18539</v>
      </c>
      <c r="T41" s="13">
        <v>12567</v>
      </c>
      <c r="U41" s="13">
        <v>2078</v>
      </c>
      <c r="V41" s="13">
        <v>1610</v>
      </c>
      <c r="W41" s="13">
        <v>113</v>
      </c>
      <c r="X41" s="13">
        <v>173</v>
      </c>
      <c r="Y41" s="13">
        <v>690</v>
      </c>
      <c r="Z41" s="13">
        <v>2112</v>
      </c>
      <c r="AA41" s="13">
        <v>18539</v>
      </c>
      <c r="AB41" s="13">
        <v>12567</v>
      </c>
      <c r="AC41" s="13">
        <v>2078</v>
      </c>
      <c r="AD41" s="13">
        <v>1610</v>
      </c>
      <c r="AE41" s="13">
        <v>113</v>
      </c>
      <c r="AF41" s="13">
        <v>173</v>
      </c>
      <c r="AG41" s="13">
        <v>690</v>
      </c>
      <c r="AH41" s="13">
        <v>2112</v>
      </c>
      <c r="AI41" s="13">
        <v>18538</v>
      </c>
      <c r="AJ41" s="13">
        <v>12565</v>
      </c>
      <c r="AK41" s="13">
        <v>2077</v>
      </c>
      <c r="AL41" s="13">
        <v>1611</v>
      </c>
      <c r="AM41" s="13">
        <v>112</v>
      </c>
      <c r="AN41" s="13">
        <v>171</v>
      </c>
      <c r="AO41" s="13">
        <v>689.40000000000009</v>
      </c>
      <c r="AP41" s="13">
        <v>2111</v>
      </c>
      <c r="AQ41" s="13">
        <v>13105</v>
      </c>
      <c r="AR41" s="13">
        <v>3276</v>
      </c>
      <c r="AS41" s="13">
        <v>3276</v>
      </c>
      <c r="AT41" s="13">
        <v>3276</v>
      </c>
      <c r="AU41" s="13">
        <v>3277</v>
      </c>
      <c r="AV41" s="13">
        <v>33568</v>
      </c>
      <c r="AW41" s="13">
        <v>20150</v>
      </c>
      <c r="AX41" s="13">
        <v>7045</v>
      </c>
      <c r="AY41" s="13">
        <v>66225.600000000006</v>
      </c>
      <c r="AZ41" s="13">
        <v>6373</v>
      </c>
      <c r="BA41" s="13"/>
      <c r="BB41" s="13"/>
      <c r="BC41" s="13"/>
      <c r="BD41" s="13"/>
      <c r="BE41" s="13"/>
      <c r="BF41" s="13"/>
      <c r="BG41" s="13"/>
      <c r="BH41" s="16"/>
      <c r="BI41" s="13"/>
      <c r="BJ41" s="13"/>
      <c r="BK41" s="13">
        <v>8392</v>
      </c>
      <c r="BL41" s="13">
        <v>5038</v>
      </c>
      <c r="BM41" s="13">
        <v>1761</v>
      </c>
      <c r="BN41" s="13">
        <v>16556</v>
      </c>
      <c r="BO41" s="13">
        <v>1593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62">
        <v>8392</v>
      </c>
      <c r="CA41" s="62">
        <v>5038</v>
      </c>
      <c r="CB41" s="62">
        <v>1761</v>
      </c>
      <c r="CC41" s="62">
        <v>16556</v>
      </c>
      <c r="CD41" s="62">
        <v>1593</v>
      </c>
      <c r="CE41" s="62">
        <v>0</v>
      </c>
      <c r="CF41" s="62">
        <v>0</v>
      </c>
      <c r="CG41" s="62">
        <v>0</v>
      </c>
      <c r="CH41" s="62">
        <v>0</v>
      </c>
      <c r="CI41" s="62">
        <v>0</v>
      </c>
      <c r="CJ41" s="62">
        <v>0</v>
      </c>
      <c r="CK41" s="62">
        <v>0</v>
      </c>
      <c r="CL41" s="62">
        <v>0</v>
      </c>
      <c r="CM41" s="62">
        <v>0</v>
      </c>
      <c r="CN41" s="62">
        <v>0</v>
      </c>
      <c r="CO41" s="62">
        <v>8392</v>
      </c>
      <c r="CP41" s="62">
        <v>5038</v>
      </c>
      <c r="CQ41" s="62">
        <v>1761</v>
      </c>
      <c r="CR41" s="62">
        <v>16556</v>
      </c>
      <c r="CS41" s="62">
        <v>1593</v>
      </c>
      <c r="CT41" s="62">
        <v>0</v>
      </c>
      <c r="CU41" s="62">
        <v>0</v>
      </c>
      <c r="CV41" s="62">
        <v>0</v>
      </c>
      <c r="CW41" s="62">
        <v>0</v>
      </c>
      <c r="CX41" s="62">
        <v>0</v>
      </c>
      <c r="CY41" s="62">
        <v>0</v>
      </c>
      <c r="CZ41" s="62">
        <v>0</v>
      </c>
      <c r="DA41" s="62">
        <v>0</v>
      </c>
      <c r="DB41" s="62">
        <v>0</v>
      </c>
      <c r="DC41" s="62">
        <v>0</v>
      </c>
      <c r="DD41" s="62">
        <v>8392</v>
      </c>
      <c r="DE41" s="62">
        <v>5036</v>
      </c>
      <c r="DF41" s="62">
        <v>1762</v>
      </c>
      <c r="DG41" s="62">
        <v>16557.600000000006</v>
      </c>
      <c r="DH41" s="62">
        <v>1594</v>
      </c>
      <c r="DI41" s="62">
        <v>0</v>
      </c>
      <c r="DJ41" s="62">
        <v>0</v>
      </c>
      <c r="DK41" s="62">
        <v>0</v>
      </c>
      <c r="DL41" s="62">
        <v>0</v>
      </c>
      <c r="DM41" s="62">
        <v>0</v>
      </c>
      <c r="DN41" s="62">
        <v>0</v>
      </c>
      <c r="DO41" s="62">
        <v>0</v>
      </c>
      <c r="DP41" s="62">
        <v>0</v>
      </c>
      <c r="DQ41" s="62">
        <v>0</v>
      </c>
      <c r="DR41" s="62">
        <v>0</v>
      </c>
    </row>
    <row r="42" spans="1:122" s="11" customFormat="1" x14ac:dyDescent="0.25">
      <c r="A42" s="17">
        <f t="shared" si="121"/>
        <v>36</v>
      </c>
      <c r="B42" s="15" t="s">
        <v>80</v>
      </c>
      <c r="C42" s="13">
        <v>38514</v>
      </c>
      <c r="D42" s="13">
        <v>25957</v>
      </c>
      <c r="E42" s="13">
        <v>2788</v>
      </c>
      <c r="F42" s="13">
        <v>3560</v>
      </c>
      <c r="G42" s="13">
        <v>389</v>
      </c>
      <c r="H42" s="13">
        <v>296</v>
      </c>
      <c r="I42" s="13">
        <v>1182.6000000000001</v>
      </c>
      <c r="J42" s="13">
        <v>5913</v>
      </c>
      <c r="K42" s="13">
        <v>9629</v>
      </c>
      <c r="L42" s="13">
        <v>6489</v>
      </c>
      <c r="M42" s="13">
        <v>697</v>
      </c>
      <c r="N42" s="13">
        <v>890</v>
      </c>
      <c r="O42" s="13">
        <v>97</v>
      </c>
      <c r="P42" s="13">
        <v>74</v>
      </c>
      <c r="Q42" s="13">
        <v>296</v>
      </c>
      <c r="R42" s="13">
        <v>1478</v>
      </c>
      <c r="S42" s="13">
        <v>9629</v>
      </c>
      <c r="T42" s="13">
        <v>6489</v>
      </c>
      <c r="U42" s="13">
        <v>697</v>
      </c>
      <c r="V42" s="13">
        <v>890</v>
      </c>
      <c r="W42" s="13">
        <v>97</v>
      </c>
      <c r="X42" s="13">
        <v>74</v>
      </c>
      <c r="Y42" s="13">
        <v>296</v>
      </c>
      <c r="Z42" s="13">
        <v>1478</v>
      </c>
      <c r="AA42" s="13">
        <v>9629</v>
      </c>
      <c r="AB42" s="13">
        <v>6489</v>
      </c>
      <c r="AC42" s="13">
        <v>697</v>
      </c>
      <c r="AD42" s="13">
        <v>890</v>
      </c>
      <c r="AE42" s="13">
        <v>97</v>
      </c>
      <c r="AF42" s="13">
        <v>74</v>
      </c>
      <c r="AG42" s="13">
        <v>296</v>
      </c>
      <c r="AH42" s="13">
        <v>1478</v>
      </c>
      <c r="AI42" s="13">
        <v>9627</v>
      </c>
      <c r="AJ42" s="13">
        <v>6490</v>
      </c>
      <c r="AK42" s="13">
        <v>697</v>
      </c>
      <c r="AL42" s="13">
        <v>890</v>
      </c>
      <c r="AM42" s="13">
        <v>98</v>
      </c>
      <c r="AN42" s="13">
        <v>74</v>
      </c>
      <c r="AO42" s="13">
        <v>294.60000000000014</v>
      </c>
      <c r="AP42" s="13">
        <v>1479</v>
      </c>
      <c r="AQ42" s="13">
        <v>6185</v>
      </c>
      <c r="AR42" s="13">
        <v>1546</v>
      </c>
      <c r="AS42" s="13">
        <v>1546</v>
      </c>
      <c r="AT42" s="13">
        <v>1546</v>
      </c>
      <c r="AU42" s="13">
        <v>1547</v>
      </c>
      <c r="AV42" s="13">
        <v>18486</v>
      </c>
      <c r="AW42" s="13">
        <v>10406</v>
      </c>
      <c r="AX42" s="13">
        <v>3019</v>
      </c>
      <c r="AY42" s="13">
        <v>28382.400000000001</v>
      </c>
      <c r="AZ42" s="13">
        <v>4461</v>
      </c>
      <c r="BA42" s="13">
        <v>600</v>
      </c>
      <c r="BB42" s="13"/>
      <c r="BC42" s="13"/>
      <c r="BD42" s="13"/>
      <c r="BE42" s="13"/>
      <c r="BF42" s="13"/>
      <c r="BG42" s="13"/>
      <c r="BH42" s="16"/>
      <c r="BI42" s="13"/>
      <c r="BJ42" s="13"/>
      <c r="BK42" s="13">
        <v>4622</v>
      </c>
      <c r="BL42" s="13">
        <v>2602</v>
      </c>
      <c r="BM42" s="13">
        <v>755</v>
      </c>
      <c r="BN42" s="13">
        <v>7096</v>
      </c>
      <c r="BO42" s="13">
        <v>1115</v>
      </c>
      <c r="BP42" s="13">
        <v>150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62">
        <v>4622</v>
      </c>
      <c r="CA42" s="62">
        <v>2602</v>
      </c>
      <c r="CB42" s="62">
        <v>755</v>
      </c>
      <c r="CC42" s="62">
        <v>7096</v>
      </c>
      <c r="CD42" s="62">
        <v>1115</v>
      </c>
      <c r="CE42" s="62">
        <v>150</v>
      </c>
      <c r="CF42" s="62">
        <v>0</v>
      </c>
      <c r="CG42" s="62">
        <v>0</v>
      </c>
      <c r="CH42" s="62">
        <v>0</v>
      </c>
      <c r="CI42" s="62">
        <v>0</v>
      </c>
      <c r="CJ42" s="62">
        <v>0</v>
      </c>
      <c r="CK42" s="62">
        <v>0</v>
      </c>
      <c r="CL42" s="62">
        <v>0</v>
      </c>
      <c r="CM42" s="62">
        <v>0</v>
      </c>
      <c r="CN42" s="62">
        <v>0</v>
      </c>
      <c r="CO42" s="62">
        <v>4622</v>
      </c>
      <c r="CP42" s="62">
        <v>2602</v>
      </c>
      <c r="CQ42" s="62">
        <v>755</v>
      </c>
      <c r="CR42" s="62">
        <v>7096</v>
      </c>
      <c r="CS42" s="62">
        <v>1115</v>
      </c>
      <c r="CT42" s="62">
        <v>150</v>
      </c>
      <c r="CU42" s="62">
        <v>0</v>
      </c>
      <c r="CV42" s="62">
        <v>0</v>
      </c>
      <c r="CW42" s="62">
        <v>0</v>
      </c>
      <c r="CX42" s="62">
        <v>0</v>
      </c>
      <c r="CY42" s="62">
        <v>0</v>
      </c>
      <c r="CZ42" s="62">
        <v>0</v>
      </c>
      <c r="DA42" s="62">
        <v>0</v>
      </c>
      <c r="DB42" s="62">
        <v>0</v>
      </c>
      <c r="DC42" s="62">
        <v>0</v>
      </c>
      <c r="DD42" s="62">
        <v>4620</v>
      </c>
      <c r="DE42" s="62">
        <v>2600</v>
      </c>
      <c r="DF42" s="62">
        <v>754</v>
      </c>
      <c r="DG42" s="62">
        <v>7094.4000000000015</v>
      </c>
      <c r="DH42" s="62">
        <v>1116</v>
      </c>
      <c r="DI42" s="62">
        <v>150</v>
      </c>
      <c r="DJ42" s="62">
        <v>0</v>
      </c>
      <c r="DK42" s="62">
        <v>0</v>
      </c>
      <c r="DL42" s="62">
        <v>0</v>
      </c>
      <c r="DM42" s="62">
        <v>0</v>
      </c>
      <c r="DN42" s="62">
        <v>0</v>
      </c>
      <c r="DO42" s="62">
        <v>0</v>
      </c>
      <c r="DP42" s="62">
        <v>0</v>
      </c>
      <c r="DQ42" s="62">
        <v>0</v>
      </c>
      <c r="DR42" s="62">
        <v>0</v>
      </c>
    </row>
    <row r="43" spans="1:122" s="11" customFormat="1" x14ac:dyDescent="0.25">
      <c r="A43" s="17">
        <f t="shared" si="121"/>
        <v>37</v>
      </c>
      <c r="B43" s="15" t="s">
        <v>81</v>
      </c>
      <c r="C43" s="13">
        <v>64605</v>
      </c>
      <c r="D43" s="13">
        <v>46699</v>
      </c>
      <c r="E43" s="13">
        <v>4454</v>
      </c>
      <c r="F43" s="13">
        <v>6226</v>
      </c>
      <c r="G43" s="13">
        <v>884</v>
      </c>
      <c r="H43" s="13">
        <v>468</v>
      </c>
      <c r="I43" s="13">
        <v>1872.45</v>
      </c>
      <c r="J43" s="13">
        <v>6758</v>
      </c>
      <c r="K43" s="13">
        <v>16151</v>
      </c>
      <c r="L43" s="13">
        <v>11675</v>
      </c>
      <c r="M43" s="13">
        <v>1114</v>
      </c>
      <c r="N43" s="13">
        <v>1557</v>
      </c>
      <c r="O43" s="13">
        <v>221</v>
      </c>
      <c r="P43" s="13">
        <v>117</v>
      </c>
      <c r="Q43" s="13">
        <v>468</v>
      </c>
      <c r="R43" s="13">
        <v>1690</v>
      </c>
      <c r="S43" s="13">
        <v>16151</v>
      </c>
      <c r="T43" s="13">
        <v>11675</v>
      </c>
      <c r="U43" s="13">
        <v>1114</v>
      </c>
      <c r="V43" s="13">
        <v>1557</v>
      </c>
      <c r="W43" s="13">
        <v>221</v>
      </c>
      <c r="X43" s="13">
        <v>117</v>
      </c>
      <c r="Y43" s="13">
        <v>468</v>
      </c>
      <c r="Z43" s="13">
        <v>1690</v>
      </c>
      <c r="AA43" s="13">
        <v>16151</v>
      </c>
      <c r="AB43" s="13">
        <v>11675</v>
      </c>
      <c r="AC43" s="13">
        <v>1114</v>
      </c>
      <c r="AD43" s="13">
        <v>1557</v>
      </c>
      <c r="AE43" s="13">
        <v>221</v>
      </c>
      <c r="AF43" s="13">
        <v>117</v>
      </c>
      <c r="AG43" s="13">
        <v>468</v>
      </c>
      <c r="AH43" s="13">
        <v>1690</v>
      </c>
      <c r="AI43" s="13">
        <v>16152</v>
      </c>
      <c r="AJ43" s="13">
        <v>11674</v>
      </c>
      <c r="AK43" s="13">
        <v>1112</v>
      </c>
      <c r="AL43" s="13">
        <v>1555</v>
      </c>
      <c r="AM43" s="13">
        <v>221</v>
      </c>
      <c r="AN43" s="13">
        <v>117</v>
      </c>
      <c r="AO43" s="13">
        <v>468.45000000000005</v>
      </c>
      <c r="AP43" s="13">
        <v>1688</v>
      </c>
      <c r="AQ43" s="13">
        <v>12484</v>
      </c>
      <c r="AR43" s="13">
        <v>3121</v>
      </c>
      <c r="AS43" s="13">
        <v>3121</v>
      </c>
      <c r="AT43" s="13">
        <v>3121</v>
      </c>
      <c r="AU43" s="13">
        <v>3121</v>
      </c>
      <c r="AV43" s="13">
        <v>30879</v>
      </c>
      <c r="AW43" s="13">
        <v>18721</v>
      </c>
      <c r="AX43" s="13">
        <v>4781</v>
      </c>
      <c r="AY43" s="13">
        <v>44938.8</v>
      </c>
      <c r="AZ43" s="13">
        <v>5098</v>
      </c>
      <c r="BA43" s="13"/>
      <c r="BB43" s="13"/>
      <c r="BC43" s="13">
        <v>1143</v>
      </c>
      <c r="BD43" s="13">
        <v>1136</v>
      </c>
      <c r="BE43" s="13"/>
      <c r="BF43" s="13"/>
      <c r="BG43" s="13"/>
      <c r="BH43" s="16"/>
      <c r="BI43" s="13"/>
      <c r="BJ43" s="13"/>
      <c r="BK43" s="13">
        <v>7720</v>
      </c>
      <c r="BL43" s="13">
        <v>4680</v>
      </c>
      <c r="BM43" s="13">
        <v>1195</v>
      </c>
      <c r="BN43" s="13">
        <v>11235</v>
      </c>
      <c r="BO43" s="13">
        <v>1275</v>
      </c>
      <c r="BP43" s="13">
        <v>0</v>
      </c>
      <c r="BQ43" s="13">
        <v>0</v>
      </c>
      <c r="BR43" s="13">
        <v>286</v>
      </c>
      <c r="BS43" s="13">
        <v>284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62">
        <v>7720</v>
      </c>
      <c r="CA43" s="62">
        <v>4680</v>
      </c>
      <c r="CB43" s="62">
        <v>1195</v>
      </c>
      <c r="CC43" s="62">
        <v>11235</v>
      </c>
      <c r="CD43" s="62">
        <v>1275</v>
      </c>
      <c r="CE43" s="62">
        <v>0</v>
      </c>
      <c r="CF43" s="62">
        <v>0</v>
      </c>
      <c r="CG43" s="62">
        <v>286</v>
      </c>
      <c r="CH43" s="62">
        <v>284</v>
      </c>
      <c r="CI43" s="62">
        <v>0</v>
      </c>
      <c r="CJ43" s="62">
        <v>0</v>
      </c>
      <c r="CK43" s="62">
        <v>0</v>
      </c>
      <c r="CL43" s="62">
        <v>0</v>
      </c>
      <c r="CM43" s="62">
        <v>0</v>
      </c>
      <c r="CN43" s="62">
        <v>0</v>
      </c>
      <c r="CO43" s="62">
        <v>7720</v>
      </c>
      <c r="CP43" s="62">
        <v>4680</v>
      </c>
      <c r="CQ43" s="62">
        <v>1195</v>
      </c>
      <c r="CR43" s="62">
        <v>11235</v>
      </c>
      <c r="CS43" s="62">
        <v>1275</v>
      </c>
      <c r="CT43" s="62">
        <v>0</v>
      </c>
      <c r="CU43" s="62">
        <v>0</v>
      </c>
      <c r="CV43" s="62">
        <v>286</v>
      </c>
      <c r="CW43" s="62">
        <v>284</v>
      </c>
      <c r="CX43" s="62">
        <v>0</v>
      </c>
      <c r="CY43" s="62">
        <v>0</v>
      </c>
      <c r="CZ43" s="62">
        <v>0</v>
      </c>
      <c r="DA43" s="62">
        <v>0</v>
      </c>
      <c r="DB43" s="62">
        <v>0</v>
      </c>
      <c r="DC43" s="62">
        <v>0</v>
      </c>
      <c r="DD43" s="62">
        <v>7719</v>
      </c>
      <c r="DE43" s="62">
        <v>4681</v>
      </c>
      <c r="DF43" s="62">
        <v>1196</v>
      </c>
      <c r="DG43" s="62">
        <v>11233.800000000003</v>
      </c>
      <c r="DH43" s="62">
        <v>1273</v>
      </c>
      <c r="DI43" s="62">
        <v>0</v>
      </c>
      <c r="DJ43" s="62">
        <v>0</v>
      </c>
      <c r="DK43" s="62">
        <v>285</v>
      </c>
      <c r="DL43" s="62">
        <v>284</v>
      </c>
      <c r="DM43" s="62">
        <v>0</v>
      </c>
      <c r="DN43" s="62">
        <v>0</v>
      </c>
      <c r="DO43" s="62">
        <v>0</v>
      </c>
      <c r="DP43" s="62">
        <v>0</v>
      </c>
      <c r="DQ43" s="62">
        <v>0</v>
      </c>
      <c r="DR43" s="62">
        <v>0</v>
      </c>
    </row>
    <row r="44" spans="1:122" s="11" customFormat="1" x14ac:dyDescent="0.25">
      <c r="A44" s="17">
        <f t="shared" si="121"/>
        <v>38</v>
      </c>
      <c r="B44" s="15" t="s">
        <v>82</v>
      </c>
      <c r="C44" s="13">
        <v>408226</v>
      </c>
      <c r="D44" s="13">
        <v>292459</v>
      </c>
      <c r="E44" s="13">
        <v>39809</v>
      </c>
      <c r="F44" s="13">
        <v>35149</v>
      </c>
      <c r="G44" s="13">
        <v>1926</v>
      </c>
      <c r="H44" s="13">
        <v>3640</v>
      </c>
      <c r="I44" s="13">
        <v>14585.4</v>
      </c>
      <c r="J44" s="13">
        <v>37169</v>
      </c>
      <c r="K44" s="13">
        <v>102057</v>
      </c>
      <c r="L44" s="13">
        <v>73115</v>
      </c>
      <c r="M44" s="13">
        <v>9952</v>
      </c>
      <c r="N44" s="13">
        <v>8787</v>
      </c>
      <c r="O44" s="13">
        <v>482</v>
      </c>
      <c r="P44" s="13">
        <v>910</v>
      </c>
      <c r="Q44" s="13">
        <v>3646</v>
      </c>
      <c r="R44" s="13">
        <v>9292</v>
      </c>
      <c r="S44" s="13">
        <v>102057</v>
      </c>
      <c r="T44" s="13">
        <v>73115</v>
      </c>
      <c r="U44" s="13">
        <v>9952</v>
      </c>
      <c r="V44" s="13">
        <v>8787</v>
      </c>
      <c r="W44" s="13">
        <v>482</v>
      </c>
      <c r="X44" s="13">
        <v>910</v>
      </c>
      <c r="Y44" s="13">
        <v>3646</v>
      </c>
      <c r="Z44" s="13">
        <v>9292</v>
      </c>
      <c r="AA44" s="13">
        <v>102057</v>
      </c>
      <c r="AB44" s="13">
        <v>73115</v>
      </c>
      <c r="AC44" s="13">
        <v>9952</v>
      </c>
      <c r="AD44" s="13">
        <v>8787</v>
      </c>
      <c r="AE44" s="13">
        <v>482</v>
      </c>
      <c r="AF44" s="13">
        <v>910</v>
      </c>
      <c r="AG44" s="13">
        <v>3646</v>
      </c>
      <c r="AH44" s="13">
        <v>9292</v>
      </c>
      <c r="AI44" s="13">
        <v>102055</v>
      </c>
      <c r="AJ44" s="13">
        <v>73114</v>
      </c>
      <c r="AK44" s="13">
        <v>9953</v>
      </c>
      <c r="AL44" s="13">
        <v>8788</v>
      </c>
      <c r="AM44" s="13">
        <v>480</v>
      </c>
      <c r="AN44" s="13">
        <v>910</v>
      </c>
      <c r="AO44" s="13">
        <v>3647.3999999999996</v>
      </c>
      <c r="AP44" s="13">
        <v>9293</v>
      </c>
      <c r="AQ44" s="13">
        <v>73400</v>
      </c>
      <c r="AR44" s="13">
        <v>18350</v>
      </c>
      <c r="AS44" s="13">
        <v>18350</v>
      </c>
      <c r="AT44" s="13">
        <v>18350</v>
      </c>
      <c r="AU44" s="13">
        <v>18350</v>
      </c>
      <c r="AV44" s="13">
        <v>202181</v>
      </c>
      <c r="AW44" s="13">
        <v>117235</v>
      </c>
      <c r="AX44" s="13">
        <v>37239</v>
      </c>
      <c r="AY44" s="13">
        <v>350049.6</v>
      </c>
      <c r="AZ44" s="13">
        <v>28039</v>
      </c>
      <c r="BA44" s="13">
        <v>3000</v>
      </c>
      <c r="BB44" s="13">
        <v>1540</v>
      </c>
      <c r="BC44" s="13">
        <v>3528</v>
      </c>
      <c r="BD44" s="13">
        <v>1600</v>
      </c>
      <c r="BE44" s="13"/>
      <c r="BF44" s="13"/>
      <c r="BG44" s="13">
        <v>10000</v>
      </c>
      <c r="BH44" s="16"/>
      <c r="BI44" s="13"/>
      <c r="BJ44" s="13"/>
      <c r="BK44" s="13">
        <v>50545</v>
      </c>
      <c r="BL44" s="13">
        <v>29309</v>
      </c>
      <c r="BM44" s="13">
        <v>9310</v>
      </c>
      <c r="BN44" s="13">
        <v>87512</v>
      </c>
      <c r="BO44" s="13">
        <v>7010</v>
      </c>
      <c r="BP44" s="13">
        <v>750</v>
      </c>
      <c r="BQ44" s="13">
        <v>385</v>
      </c>
      <c r="BR44" s="13">
        <v>882</v>
      </c>
      <c r="BS44" s="13">
        <v>400</v>
      </c>
      <c r="BT44" s="13">
        <v>0</v>
      </c>
      <c r="BU44" s="13">
        <v>0</v>
      </c>
      <c r="BV44" s="13">
        <v>2500</v>
      </c>
      <c r="BW44" s="13">
        <v>0</v>
      </c>
      <c r="BX44" s="13">
        <v>0</v>
      </c>
      <c r="BY44" s="13">
        <v>0</v>
      </c>
      <c r="BZ44" s="62">
        <v>50545</v>
      </c>
      <c r="CA44" s="62">
        <v>29309</v>
      </c>
      <c r="CB44" s="62">
        <v>9310</v>
      </c>
      <c r="CC44" s="62">
        <v>87512</v>
      </c>
      <c r="CD44" s="62">
        <v>7010</v>
      </c>
      <c r="CE44" s="62">
        <v>750</v>
      </c>
      <c r="CF44" s="62">
        <v>385</v>
      </c>
      <c r="CG44" s="62">
        <v>882</v>
      </c>
      <c r="CH44" s="62">
        <v>400</v>
      </c>
      <c r="CI44" s="62">
        <v>0</v>
      </c>
      <c r="CJ44" s="62">
        <v>0</v>
      </c>
      <c r="CK44" s="62">
        <v>2500</v>
      </c>
      <c r="CL44" s="62">
        <v>0</v>
      </c>
      <c r="CM44" s="62">
        <v>0</v>
      </c>
      <c r="CN44" s="62">
        <v>0</v>
      </c>
      <c r="CO44" s="62">
        <v>50545</v>
      </c>
      <c r="CP44" s="62">
        <v>29309</v>
      </c>
      <c r="CQ44" s="62">
        <v>9310</v>
      </c>
      <c r="CR44" s="62">
        <v>87512</v>
      </c>
      <c r="CS44" s="62">
        <v>7010</v>
      </c>
      <c r="CT44" s="62">
        <v>750</v>
      </c>
      <c r="CU44" s="62">
        <v>385</v>
      </c>
      <c r="CV44" s="62">
        <v>882</v>
      </c>
      <c r="CW44" s="62">
        <v>400</v>
      </c>
      <c r="CX44" s="62">
        <v>0</v>
      </c>
      <c r="CY44" s="62">
        <v>0</v>
      </c>
      <c r="CZ44" s="62">
        <v>2500</v>
      </c>
      <c r="DA44" s="62">
        <v>0</v>
      </c>
      <c r="DB44" s="62">
        <v>0</v>
      </c>
      <c r="DC44" s="62">
        <v>0</v>
      </c>
      <c r="DD44" s="62">
        <v>50546</v>
      </c>
      <c r="DE44" s="62">
        <v>29308</v>
      </c>
      <c r="DF44" s="62">
        <v>9309</v>
      </c>
      <c r="DG44" s="62">
        <v>87513.599999999977</v>
      </c>
      <c r="DH44" s="62">
        <v>7009</v>
      </c>
      <c r="DI44" s="62">
        <v>750</v>
      </c>
      <c r="DJ44" s="62">
        <v>385</v>
      </c>
      <c r="DK44" s="62">
        <v>882</v>
      </c>
      <c r="DL44" s="62">
        <v>400</v>
      </c>
      <c r="DM44" s="62">
        <v>0</v>
      </c>
      <c r="DN44" s="62">
        <v>0</v>
      </c>
      <c r="DO44" s="62">
        <v>2500</v>
      </c>
      <c r="DP44" s="62">
        <v>0</v>
      </c>
      <c r="DQ44" s="62">
        <v>0</v>
      </c>
      <c r="DR44" s="62">
        <v>0</v>
      </c>
    </row>
    <row r="45" spans="1:122" s="11" customFormat="1" x14ac:dyDescent="0.25">
      <c r="A45" s="17">
        <f t="shared" si="121"/>
        <v>39</v>
      </c>
      <c r="B45" s="15" t="s">
        <v>83</v>
      </c>
      <c r="C45" s="13">
        <v>40377</v>
      </c>
      <c r="D45" s="13">
        <v>30880</v>
      </c>
      <c r="E45" s="13">
        <v>3096</v>
      </c>
      <c r="F45" s="13">
        <v>4121</v>
      </c>
      <c r="G45" s="13">
        <v>248</v>
      </c>
      <c r="H45" s="13">
        <v>591</v>
      </c>
      <c r="I45" s="13">
        <v>2365.2000000000003</v>
      </c>
      <c r="J45" s="13">
        <v>1689</v>
      </c>
      <c r="K45" s="13">
        <v>10094</v>
      </c>
      <c r="L45" s="13">
        <v>7720</v>
      </c>
      <c r="M45" s="13">
        <v>774</v>
      </c>
      <c r="N45" s="13">
        <v>1030</v>
      </c>
      <c r="O45" s="13">
        <v>62</v>
      </c>
      <c r="P45" s="13">
        <v>148</v>
      </c>
      <c r="Q45" s="13">
        <v>591</v>
      </c>
      <c r="R45" s="13">
        <v>422</v>
      </c>
      <c r="S45" s="13">
        <v>10094</v>
      </c>
      <c r="T45" s="13">
        <v>7720</v>
      </c>
      <c r="U45" s="13">
        <v>774</v>
      </c>
      <c r="V45" s="13">
        <v>1030</v>
      </c>
      <c r="W45" s="13">
        <v>62</v>
      </c>
      <c r="X45" s="13">
        <v>148</v>
      </c>
      <c r="Y45" s="13">
        <v>591</v>
      </c>
      <c r="Z45" s="13">
        <v>422</v>
      </c>
      <c r="AA45" s="13">
        <v>10094</v>
      </c>
      <c r="AB45" s="13">
        <v>7720</v>
      </c>
      <c r="AC45" s="13">
        <v>774</v>
      </c>
      <c r="AD45" s="13">
        <v>1030</v>
      </c>
      <c r="AE45" s="13">
        <v>62</v>
      </c>
      <c r="AF45" s="13">
        <v>148</v>
      </c>
      <c r="AG45" s="13">
        <v>591</v>
      </c>
      <c r="AH45" s="13">
        <v>422</v>
      </c>
      <c r="AI45" s="13">
        <v>10095</v>
      </c>
      <c r="AJ45" s="13">
        <v>7720</v>
      </c>
      <c r="AK45" s="13">
        <v>774</v>
      </c>
      <c r="AL45" s="13">
        <v>1031</v>
      </c>
      <c r="AM45" s="13">
        <v>62</v>
      </c>
      <c r="AN45" s="13">
        <v>147</v>
      </c>
      <c r="AO45" s="13">
        <v>592.20000000000027</v>
      </c>
      <c r="AP45" s="13">
        <v>423</v>
      </c>
      <c r="AQ45" s="13">
        <v>7496</v>
      </c>
      <c r="AR45" s="13">
        <v>1874</v>
      </c>
      <c r="AS45" s="13">
        <v>1874</v>
      </c>
      <c r="AT45" s="13">
        <v>1874</v>
      </c>
      <c r="AU45" s="13">
        <v>1874</v>
      </c>
      <c r="AV45" s="13">
        <v>19693</v>
      </c>
      <c r="AW45" s="13">
        <v>12379</v>
      </c>
      <c r="AX45" s="13">
        <v>6039</v>
      </c>
      <c r="AY45" s="13">
        <v>56764.800000000003</v>
      </c>
      <c r="AZ45" s="13">
        <v>1275</v>
      </c>
      <c r="BA45" s="13"/>
      <c r="BB45" s="13"/>
      <c r="BC45" s="13"/>
      <c r="BD45" s="13"/>
      <c r="BE45" s="13"/>
      <c r="BF45" s="13"/>
      <c r="BG45" s="13"/>
      <c r="BH45" s="16"/>
      <c r="BI45" s="13"/>
      <c r="BJ45" s="13"/>
      <c r="BK45" s="13">
        <v>4923</v>
      </c>
      <c r="BL45" s="13">
        <v>3095</v>
      </c>
      <c r="BM45" s="13">
        <v>1510</v>
      </c>
      <c r="BN45" s="13">
        <v>14191</v>
      </c>
      <c r="BO45" s="13">
        <v>319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62">
        <v>4923</v>
      </c>
      <c r="CA45" s="62">
        <v>3095</v>
      </c>
      <c r="CB45" s="62">
        <v>1510</v>
      </c>
      <c r="CC45" s="62">
        <v>14191</v>
      </c>
      <c r="CD45" s="62">
        <v>319</v>
      </c>
      <c r="CE45" s="62">
        <v>0</v>
      </c>
      <c r="CF45" s="62">
        <v>0</v>
      </c>
      <c r="CG45" s="62">
        <v>0</v>
      </c>
      <c r="CH45" s="62">
        <v>0</v>
      </c>
      <c r="CI45" s="62">
        <v>0</v>
      </c>
      <c r="CJ45" s="62">
        <v>0</v>
      </c>
      <c r="CK45" s="62">
        <v>0</v>
      </c>
      <c r="CL45" s="62">
        <v>0</v>
      </c>
      <c r="CM45" s="62">
        <v>0</v>
      </c>
      <c r="CN45" s="62">
        <v>0</v>
      </c>
      <c r="CO45" s="62">
        <v>4923</v>
      </c>
      <c r="CP45" s="62">
        <v>3095</v>
      </c>
      <c r="CQ45" s="62">
        <v>1510</v>
      </c>
      <c r="CR45" s="62">
        <v>14191</v>
      </c>
      <c r="CS45" s="62">
        <v>319</v>
      </c>
      <c r="CT45" s="62">
        <v>0</v>
      </c>
      <c r="CU45" s="62">
        <v>0</v>
      </c>
      <c r="CV45" s="62">
        <v>0</v>
      </c>
      <c r="CW45" s="62">
        <v>0</v>
      </c>
      <c r="CX45" s="62">
        <v>0</v>
      </c>
      <c r="CY45" s="62">
        <v>0</v>
      </c>
      <c r="CZ45" s="62">
        <v>0</v>
      </c>
      <c r="DA45" s="62">
        <v>0</v>
      </c>
      <c r="DB45" s="62">
        <v>0</v>
      </c>
      <c r="DC45" s="62">
        <v>0</v>
      </c>
      <c r="DD45" s="62">
        <v>4924</v>
      </c>
      <c r="DE45" s="62">
        <v>3094</v>
      </c>
      <c r="DF45" s="62">
        <v>1509</v>
      </c>
      <c r="DG45" s="62">
        <v>14191.800000000003</v>
      </c>
      <c r="DH45" s="62">
        <v>318</v>
      </c>
      <c r="DI45" s="62">
        <v>0</v>
      </c>
      <c r="DJ45" s="62">
        <v>0</v>
      </c>
      <c r="DK45" s="62">
        <v>0</v>
      </c>
      <c r="DL45" s="62">
        <v>0</v>
      </c>
      <c r="DM45" s="62">
        <v>0</v>
      </c>
      <c r="DN45" s="62">
        <v>0</v>
      </c>
      <c r="DO45" s="62">
        <v>0</v>
      </c>
      <c r="DP45" s="62">
        <v>0</v>
      </c>
      <c r="DQ45" s="62">
        <v>0</v>
      </c>
      <c r="DR45" s="62">
        <v>0</v>
      </c>
    </row>
    <row r="46" spans="1:122" s="11" customFormat="1" x14ac:dyDescent="0.25">
      <c r="A46" s="17">
        <f t="shared" si="121"/>
        <v>40</v>
      </c>
      <c r="B46" s="15" t="s">
        <v>84</v>
      </c>
      <c r="C46" s="13">
        <v>72380</v>
      </c>
      <c r="D46" s="13">
        <v>50845</v>
      </c>
      <c r="E46" s="13">
        <v>6251</v>
      </c>
      <c r="F46" s="13">
        <v>6942</v>
      </c>
      <c r="G46" s="13">
        <v>746</v>
      </c>
      <c r="H46" s="13">
        <v>739</v>
      </c>
      <c r="I46" s="13">
        <v>2956.5</v>
      </c>
      <c r="J46" s="13">
        <v>7603</v>
      </c>
      <c r="K46" s="13">
        <v>18095</v>
      </c>
      <c r="L46" s="13">
        <v>12711</v>
      </c>
      <c r="M46" s="13">
        <v>1563</v>
      </c>
      <c r="N46" s="13">
        <v>1736</v>
      </c>
      <c r="O46" s="13">
        <v>187</v>
      </c>
      <c r="P46" s="13">
        <v>185</v>
      </c>
      <c r="Q46" s="13">
        <v>739</v>
      </c>
      <c r="R46" s="13">
        <v>1901</v>
      </c>
      <c r="S46" s="13">
        <v>18095</v>
      </c>
      <c r="T46" s="13">
        <v>12711</v>
      </c>
      <c r="U46" s="13">
        <v>1563</v>
      </c>
      <c r="V46" s="13">
        <v>1736</v>
      </c>
      <c r="W46" s="13">
        <v>187</v>
      </c>
      <c r="X46" s="13">
        <v>185</v>
      </c>
      <c r="Y46" s="13">
        <v>739</v>
      </c>
      <c r="Z46" s="13">
        <v>1901</v>
      </c>
      <c r="AA46" s="13">
        <v>18095</v>
      </c>
      <c r="AB46" s="13">
        <v>12711</v>
      </c>
      <c r="AC46" s="13">
        <v>1563</v>
      </c>
      <c r="AD46" s="13">
        <v>1736</v>
      </c>
      <c r="AE46" s="13">
        <v>187</v>
      </c>
      <c r="AF46" s="13">
        <v>185</v>
      </c>
      <c r="AG46" s="13">
        <v>739</v>
      </c>
      <c r="AH46" s="13">
        <v>1901</v>
      </c>
      <c r="AI46" s="13">
        <v>18095</v>
      </c>
      <c r="AJ46" s="13">
        <v>12712</v>
      </c>
      <c r="AK46" s="13">
        <v>1562</v>
      </c>
      <c r="AL46" s="13">
        <v>1734</v>
      </c>
      <c r="AM46" s="13">
        <v>185</v>
      </c>
      <c r="AN46" s="13">
        <v>184</v>
      </c>
      <c r="AO46" s="13">
        <v>739.5</v>
      </c>
      <c r="AP46" s="13">
        <v>1900</v>
      </c>
      <c r="AQ46" s="13">
        <v>12776</v>
      </c>
      <c r="AR46" s="13">
        <v>3194</v>
      </c>
      <c r="AS46" s="13">
        <v>3194</v>
      </c>
      <c r="AT46" s="13">
        <v>3194</v>
      </c>
      <c r="AU46" s="13">
        <v>3194</v>
      </c>
      <c r="AV46" s="13">
        <v>36366</v>
      </c>
      <c r="AW46" s="13">
        <v>20382</v>
      </c>
      <c r="AX46" s="13">
        <v>7549</v>
      </c>
      <c r="AY46" s="13">
        <v>70956</v>
      </c>
      <c r="AZ46" s="13">
        <v>5735</v>
      </c>
      <c r="BA46" s="13">
        <v>2600</v>
      </c>
      <c r="BB46" s="13"/>
      <c r="BC46" s="13"/>
      <c r="BD46" s="13">
        <v>100</v>
      </c>
      <c r="BE46" s="13"/>
      <c r="BF46" s="13"/>
      <c r="BG46" s="13"/>
      <c r="BH46" s="16"/>
      <c r="BI46" s="13"/>
      <c r="BJ46" s="13"/>
      <c r="BK46" s="13">
        <v>9092</v>
      </c>
      <c r="BL46" s="13">
        <v>5096</v>
      </c>
      <c r="BM46" s="13">
        <v>1887</v>
      </c>
      <c r="BN46" s="13">
        <v>17739</v>
      </c>
      <c r="BO46" s="13">
        <v>1434</v>
      </c>
      <c r="BP46" s="13">
        <v>650</v>
      </c>
      <c r="BQ46" s="13">
        <v>0</v>
      </c>
      <c r="BR46" s="13">
        <v>0</v>
      </c>
      <c r="BS46" s="13">
        <v>25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62">
        <v>9092</v>
      </c>
      <c r="CA46" s="62">
        <v>5096</v>
      </c>
      <c r="CB46" s="62">
        <v>1887</v>
      </c>
      <c r="CC46" s="62">
        <v>17739</v>
      </c>
      <c r="CD46" s="62">
        <v>1434</v>
      </c>
      <c r="CE46" s="62">
        <v>650</v>
      </c>
      <c r="CF46" s="62">
        <v>0</v>
      </c>
      <c r="CG46" s="62">
        <v>0</v>
      </c>
      <c r="CH46" s="62">
        <v>25</v>
      </c>
      <c r="CI46" s="62">
        <v>0</v>
      </c>
      <c r="CJ46" s="62">
        <v>0</v>
      </c>
      <c r="CK46" s="62">
        <v>0</v>
      </c>
      <c r="CL46" s="62">
        <v>0</v>
      </c>
      <c r="CM46" s="62">
        <v>0</v>
      </c>
      <c r="CN46" s="62">
        <v>0</v>
      </c>
      <c r="CO46" s="62">
        <v>9092</v>
      </c>
      <c r="CP46" s="62">
        <v>5096</v>
      </c>
      <c r="CQ46" s="62">
        <v>1887</v>
      </c>
      <c r="CR46" s="62">
        <v>17739</v>
      </c>
      <c r="CS46" s="62">
        <v>1434</v>
      </c>
      <c r="CT46" s="62">
        <v>650</v>
      </c>
      <c r="CU46" s="62">
        <v>0</v>
      </c>
      <c r="CV46" s="62">
        <v>0</v>
      </c>
      <c r="CW46" s="62">
        <v>25</v>
      </c>
      <c r="CX46" s="62">
        <v>0</v>
      </c>
      <c r="CY46" s="62">
        <v>0</v>
      </c>
      <c r="CZ46" s="62">
        <v>0</v>
      </c>
      <c r="DA46" s="62">
        <v>0</v>
      </c>
      <c r="DB46" s="62">
        <v>0</v>
      </c>
      <c r="DC46" s="62">
        <v>0</v>
      </c>
      <c r="DD46" s="62">
        <v>9090</v>
      </c>
      <c r="DE46" s="62">
        <v>5094</v>
      </c>
      <c r="DF46" s="62">
        <v>1888</v>
      </c>
      <c r="DG46" s="62">
        <v>17739</v>
      </c>
      <c r="DH46" s="62">
        <v>1433</v>
      </c>
      <c r="DI46" s="62">
        <v>650</v>
      </c>
      <c r="DJ46" s="62">
        <v>0</v>
      </c>
      <c r="DK46" s="62">
        <v>0</v>
      </c>
      <c r="DL46" s="62">
        <v>25</v>
      </c>
      <c r="DM46" s="62">
        <v>0</v>
      </c>
      <c r="DN46" s="62">
        <v>0</v>
      </c>
      <c r="DO46" s="62">
        <v>0</v>
      </c>
      <c r="DP46" s="62">
        <v>0</v>
      </c>
      <c r="DQ46" s="62">
        <v>0</v>
      </c>
      <c r="DR46" s="62">
        <v>0</v>
      </c>
    </row>
    <row r="47" spans="1:122" s="11" customFormat="1" x14ac:dyDescent="0.25">
      <c r="A47" s="17">
        <f t="shared" si="121"/>
        <v>41</v>
      </c>
      <c r="B47" s="15" t="s">
        <v>85</v>
      </c>
      <c r="C47" s="13">
        <v>54883</v>
      </c>
      <c r="D47" s="13">
        <v>39688</v>
      </c>
      <c r="E47" s="13">
        <v>5349</v>
      </c>
      <c r="F47" s="13">
        <v>4932</v>
      </c>
      <c r="G47" s="13">
        <v>412</v>
      </c>
      <c r="H47" s="13">
        <v>690</v>
      </c>
      <c r="I47" s="13">
        <v>2759.4</v>
      </c>
      <c r="J47" s="13">
        <v>4224</v>
      </c>
      <c r="K47" s="13">
        <v>13721</v>
      </c>
      <c r="L47" s="13">
        <v>9922</v>
      </c>
      <c r="M47" s="13">
        <v>1337</v>
      </c>
      <c r="N47" s="13">
        <v>1233</v>
      </c>
      <c r="O47" s="13">
        <v>103</v>
      </c>
      <c r="P47" s="13">
        <v>173</v>
      </c>
      <c r="Q47" s="13">
        <v>690</v>
      </c>
      <c r="R47" s="13">
        <v>1056</v>
      </c>
      <c r="S47" s="13">
        <v>13721</v>
      </c>
      <c r="T47" s="13">
        <v>9922</v>
      </c>
      <c r="U47" s="13">
        <v>1337</v>
      </c>
      <c r="V47" s="13">
        <v>1233</v>
      </c>
      <c r="W47" s="13">
        <v>103</v>
      </c>
      <c r="X47" s="13">
        <v>173</v>
      </c>
      <c r="Y47" s="13">
        <v>690</v>
      </c>
      <c r="Z47" s="13">
        <v>1056</v>
      </c>
      <c r="AA47" s="13">
        <v>13721</v>
      </c>
      <c r="AB47" s="13">
        <v>9922</v>
      </c>
      <c r="AC47" s="13">
        <v>1337</v>
      </c>
      <c r="AD47" s="13">
        <v>1233</v>
      </c>
      <c r="AE47" s="13">
        <v>103</v>
      </c>
      <c r="AF47" s="13">
        <v>173</v>
      </c>
      <c r="AG47" s="13">
        <v>690</v>
      </c>
      <c r="AH47" s="13">
        <v>1056</v>
      </c>
      <c r="AI47" s="13">
        <v>13720</v>
      </c>
      <c r="AJ47" s="13">
        <v>9922</v>
      </c>
      <c r="AK47" s="13">
        <v>1338</v>
      </c>
      <c r="AL47" s="13">
        <v>1233</v>
      </c>
      <c r="AM47" s="13">
        <v>103</v>
      </c>
      <c r="AN47" s="13">
        <v>171</v>
      </c>
      <c r="AO47" s="13">
        <v>689.40000000000009</v>
      </c>
      <c r="AP47" s="13">
        <v>1056</v>
      </c>
      <c r="AQ47" s="13">
        <v>10174</v>
      </c>
      <c r="AR47" s="13">
        <v>2544</v>
      </c>
      <c r="AS47" s="13">
        <v>2544</v>
      </c>
      <c r="AT47" s="13">
        <v>2544</v>
      </c>
      <c r="AU47" s="13">
        <v>2542</v>
      </c>
      <c r="AV47" s="13">
        <v>26141</v>
      </c>
      <c r="AW47" s="13">
        <v>15910</v>
      </c>
      <c r="AX47" s="13">
        <v>7045</v>
      </c>
      <c r="AY47" s="13">
        <v>66225.600000000006</v>
      </c>
      <c r="AZ47" s="13">
        <v>3186</v>
      </c>
      <c r="BA47" s="13"/>
      <c r="BB47" s="13"/>
      <c r="BC47" s="13"/>
      <c r="BD47" s="13"/>
      <c r="BE47" s="13"/>
      <c r="BF47" s="13"/>
      <c r="BG47" s="13"/>
      <c r="BH47" s="16"/>
      <c r="BI47" s="13"/>
      <c r="BJ47" s="13"/>
      <c r="BK47" s="13">
        <v>6535</v>
      </c>
      <c r="BL47" s="13">
        <v>3978</v>
      </c>
      <c r="BM47" s="13">
        <v>1761</v>
      </c>
      <c r="BN47" s="13">
        <v>16556</v>
      </c>
      <c r="BO47" s="13">
        <v>797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62">
        <v>6535</v>
      </c>
      <c r="CA47" s="62">
        <v>3978</v>
      </c>
      <c r="CB47" s="62">
        <v>1761</v>
      </c>
      <c r="CC47" s="62">
        <v>16556</v>
      </c>
      <c r="CD47" s="62">
        <v>797</v>
      </c>
      <c r="CE47" s="62">
        <v>0</v>
      </c>
      <c r="CF47" s="62">
        <v>0</v>
      </c>
      <c r="CG47" s="62">
        <v>0</v>
      </c>
      <c r="CH47" s="62">
        <v>0</v>
      </c>
      <c r="CI47" s="62">
        <v>0</v>
      </c>
      <c r="CJ47" s="62">
        <v>0</v>
      </c>
      <c r="CK47" s="62">
        <v>0</v>
      </c>
      <c r="CL47" s="62">
        <v>0</v>
      </c>
      <c r="CM47" s="62">
        <v>0</v>
      </c>
      <c r="CN47" s="62">
        <v>0</v>
      </c>
      <c r="CO47" s="62">
        <v>6535</v>
      </c>
      <c r="CP47" s="62">
        <v>3978</v>
      </c>
      <c r="CQ47" s="62">
        <v>1761</v>
      </c>
      <c r="CR47" s="62">
        <v>16556</v>
      </c>
      <c r="CS47" s="62">
        <v>797</v>
      </c>
      <c r="CT47" s="62">
        <v>0</v>
      </c>
      <c r="CU47" s="62">
        <v>0</v>
      </c>
      <c r="CV47" s="62">
        <v>0</v>
      </c>
      <c r="CW47" s="62">
        <v>0</v>
      </c>
      <c r="CX47" s="62">
        <v>0</v>
      </c>
      <c r="CY47" s="62">
        <v>0</v>
      </c>
      <c r="CZ47" s="62">
        <v>0</v>
      </c>
      <c r="DA47" s="62">
        <v>0</v>
      </c>
      <c r="DB47" s="62">
        <v>0</v>
      </c>
      <c r="DC47" s="62">
        <v>0</v>
      </c>
      <c r="DD47" s="62">
        <v>6536</v>
      </c>
      <c r="DE47" s="62">
        <v>3976</v>
      </c>
      <c r="DF47" s="62">
        <v>1762</v>
      </c>
      <c r="DG47" s="62">
        <v>16557.600000000006</v>
      </c>
      <c r="DH47" s="62">
        <v>795</v>
      </c>
      <c r="DI47" s="62">
        <v>0</v>
      </c>
      <c r="DJ47" s="62">
        <v>0</v>
      </c>
      <c r="DK47" s="62">
        <v>0</v>
      </c>
      <c r="DL47" s="62">
        <v>0</v>
      </c>
      <c r="DM47" s="62">
        <v>0</v>
      </c>
      <c r="DN47" s="62">
        <v>0</v>
      </c>
      <c r="DO47" s="62">
        <v>0</v>
      </c>
      <c r="DP47" s="62">
        <v>0</v>
      </c>
      <c r="DQ47" s="62">
        <v>0</v>
      </c>
      <c r="DR47" s="62">
        <v>0</v>
      </c>
    </row>
    <row r="48" spans="1:122" s="11" customFormat="1" x14ac:dyDescent="0.25">
      <c r="A48" s="17">
        <f t="shared" si="121"/>
        <v>42</v>
      </c>
      <c r="B48" s="15" t="s">
        <v>86</v>
      </c>
      <c r="C48" s="13">
        <v>28649</v>
      </c>
      <c r="D48" s="13">
        <v>20413</v>
      </c>
      <c r="E48" s="13">
        <v>2197</v>
      </c>
      <c r="F48" s="13">
        <v>2364</v>
      </c>
      <c r="G48" s="13">
        <v>97</v>
      </c>
      <c r="H48" s="13">
        <v>296</v>
      </c>
      <c r="I48" s="13">
        <v>1182.6000000000001</v>
      </c>
      <c r="J48" s="13">
        <v>3379</v>
      </c>
      <c r="K48" s="13">
        <v>7162</v>
      </c>
      <c r="L48" s="13">
        <v>5103</v>
      </c>
      <c r="M48" s="13">
        <v>549</v>
      </c>
      <c r="N48" s="13">
        <v>591</v>
      </c>
      <c r="O48" s="13">
        <v>24</v>
      </c>
      <c r="P48" s="13">
        <v>74</v>
      </c>
      <c r="Q48" s="13">
        <v>296</v>
      </c>
      <c r="R48" s="13">
        <v>845</v>
      </c>
      <c r="S48" s="13">
        <v>7162</v>
      </c>
      <c r="T48" s="13">
        <v>5103</v>
      </c>
      <c r="U48" s="13">
        <v>549</v>
      </c>
      <c r="V48" s="13">
        <v>591</v>
      </c>
      <c r="W48" s="13">
        <v>24</v>
      </c>
      <c r="X48" s="13">
        <v>74</v>
      </c>
      <c r="Y48" s="13">
        <v>296</v>
      </c>
      <c r="Z48" s="13">
        <v>845</v>
      </c>
      <c r="AA48" s="13">
        <v>7162</v>
      </c>
      <c r="AB48" s="13">
        <v>5103</v>
      </c>
      <c r="AC48" s="13">
        <v>549</v>
      </c>
      <c r="AD48" s="13">
        <v>591</v>
      </c>
      <c r="AE48" s="13">
        <v>24</v>
      </c>
      <c r="AF48" s="13">
        <v>74</v>
      </c>
      <c r="AG48" s="13">
        <v>296</v>
      </c>
      <c r="AH48" s="13">
        <v>845</v>
      </c>
      <c r="AI48" s="13">
        <v>7163</v>
      </c>
      <c r="AJ48" s="13">
        <v>5104</v>
      </c>
      <c r="AK48" s="13">
        <v>550</v>
      </c>
      <c r="AL48" s="13">
        <v>591</v>
      </c>
      <c r="AM48" s="13">
        <v>25</v>
      </c>
      <c r="AN48" s="13">
        <v>74</v>
      </c>
      <c r="AO48" s="13">
        <v>294.60000000000014</v>
      </c>
      <c r="AP48" s="13">
        <v>844</v>
      </c>
      <c r="AQ48" s="13">
        <v>5037</v>
      </c>
      <c r="AR48" s="13">
        <v>1259</v>
      </c>
      <c r="AS48" s="13">
        <v>1259</v>
      </c>
      <c r="AT48" s="13">
        <v>1259</v>
      </c>
      <c r="AU48" s="13">
        <v>1260</v>
      </c>
      <c r="AV48" s="13">
        <v>13751</v>
      </c>
      <c r="AW48" s="13">
        <v>8183</v>
      </c>
      <c r="AX48" s="13">
        <v>3019</v>
      </c>
      <c r="AY48" s="13">
        <v>28382.400000000001</v>
      </c>
      <c r="AZ48" s="13">
        <v>2549</v>
      </c>
      <c r="BA48" s="13"/>
      <c r="BB48" s="13"/>
      <c r="BC48" s="13"/>
      <c r="BD48" s="13"/>
      <c r="BE48" s="13"/>
      <c r="BF48" s="13"/>
      <c r="BG48" s="13"/>
      <c r="BH48" s="16"/>
      <c r="BI48" s="13"/>
      <c r="BJ48" s="13"/>
      <c r="BK48" s="13">
        <v>3438</v>
      </c>
      <c r="BL48" s="13">
        <v>2046</v>
      </c>
      <c r="BM48" s="13">
        <v>755</v>
      </c>
      <c r="BN48" s="13">
        <v>7096</v>
      </c>
      <c r="BO48" s="13">
        <v>637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62">
        <v>3438</v>
      </c>
      <c r="CA48" s="62">
        <v>2046</v>
      </c>
      <c r="CB48" s="62">
        <v>755</v>
      </c>
      <c r="CC48" s="62">
        <v>7096</v>
      </c>
      <c r="CD48" s="62">
        <v>637</v>
      </c>
      <c r="CE48" s="62">
        <v>0</v>
      </c>
      <c r="CF48" s="62">
        <v>0</v>
      </c>
      <c r="CG48" s="62">
        <v>0</v>
      </c>
      <c r="CH48" s="62">
        <v>0</v>
      </c>
      <c r="CI48" s="62">
        <v>0</v>
      </c>
      <c r="CJ48" s="62">
        <v>0</v>
      </c>
      <c r="CK48" s="62">
        <v>0</v>
      </c>
      <c r="CL48" s="62">
        <v>0</v>
      </c>
      <c r="CM48" s="62">
        <v>0</v>
      </c>
      <c r="CN48" s="62">
        <v>0</v>
      </c>
      <c r="CO48" s="62">
        <v>3438</v>
      </c>
      <c r="CP48" s="62">
        <v>2046</v>
      </c>
      <c r="CQ48" s="62">
        <v>755</v>
      </c>
      <c r="CR48" s="62">
        <v>7096</v>
      </c>
      <c r="CS48" s="62">
        <v>637</v>
      </c>
      <c r="CT48" s="62">
        <v>0</v>
      </c>
      <c r="CU48" s="62">
        <v>0</v>
      </c>
      <c r="CV48" s="62">
        <v>0</v>
      </c>
      <c r="CW48" s="62">
        <v>0</v>
      </c>
      <c r="CX48" s="62">
        <v>0</v>
      </c>
      <c r="CY48" s="62">
        <v>0</v>
      </c>
      <c r="CZ48" s="62">
        <v>0</v>
      </c>
      <c r="DA48" s="62">
        <v>0</v>
      </c>
      <c r="DB48" s="62">
        <v>0</v>
      </c>
      <c r="DC48" s="62">
        <v>0</v>
      </c>
      <c r="DD48" s="62">
        <v>3437</v>
      </c>
      <c r="DE48" s="62">
        <v>2045</v>
      </c>
      <c r="DF48" s="62">
        <v>754</v>
      </c>
      <c r="DG48" s="62">
        <v>7094.4000000000015</v>
      </c>
      <c r="DH48" s="62">
        <v>638</v>
      </c>
      <c r="DI48" s="62">
        <v>0</v>
      </c>
      <c r="DJ48" s="62">
        <v>0</v>
      </c>
      <c r="DK48" s="62">
        <v>0</v>
      </c>
      <c r="DL48" s="62">
        <v>0</v>
      </c>
      <c r="DM48" s="62">
        <v>0</v>
      </c>
      <c r="DN48" s="62">
        <v>0</v>
      </c>
      <c r="DO48" s="62">
        <v>0</v>
      </c>
      <c r="DP48" s="62">
        <v>0</v>
      </c>
      <c r="DQ48" s="62">
        <v>0</v>
      </c>
      <c r="DR48" s="62">
        <v>0</v>
      </c>
    </row>
    <row r="49" spans="1:122" s="11" customFormat="1" x14ac:dyDescent="0.25">
      <c r="A49" s="17">
        <f t="shared" si="121"/>
        <v>43</v>
      </c>
      <c r="B49" s="15" t="s">
        <v>87</v>
      </c>
      <c r="C49" s="13">
        <v>29550</v>
      </c>
      <c r="D49" s="13">
        <v>20523</v>
      </c>
      <c r="E49" s="13">
        <v>2256</v>
      </c>
      <c r="F49" s="13">
        <v>2801</v>
      </c>
      <c r="G49" s="13">
        <v>335</v>
      </c>
      <c r="H49" s="13">
        <v>591</v>
      </c>
      <c r="I49" s="13">
        <v>2365.2000000000003</v>
      </c>
      <c r="J49" s="13">
        <v>3379</v>
      </c>
      <c r="K49" s="13">
        <v>7388</v>
      </c>
      <c r="L49" s="13">
        <v>5131</v>
      </c>
      <c r="M49" s="13">
        <v>564</v>
      </c>
      <c r="N49" s="13">
        <v>700</v>
      </c>
      <c r="O49" s="13">
        <v>84</v>
      </c>
      <c r="P49" s="13">
        <v>148</v>
      </c>
      <c r="Q49" s="13">
        <v>591</v>
      </c>
      <c r="R49" s="13">
        <v>845</v>
      </c>
      <c r="S49" s="13">
        <v>7388</v>
      </c>
      <c r="T49" s="13">
        <v>5131</v>
      </c>
      <c r="U49" s="13">
        <v>564</v>
      </c>
      <c r="V49" s="13">
        <v>700</v>
      </c>
      <c r="W49" s="13">
        <v>84</v>
      </c>
      <c r="X49" s="13">
        <v>148</v>
      </c>
      <c r="Y49" s="13">
        <v>591</v>
      </c>
      <c r="Z49" s="13">
        <v>845</v>
      </c>
      <c r="AA49" s="13">
        <v>7388</v>
      </c>
      <c r="AB49" s="13">
        <v>5131</v>
      </c>
      <c r="AC49" s="13">
        <v>564</v>
      </c>
      <c r="AD49" s="13">
        <v>700</v>
      </c>
      <c r="AE49" s="13">
        <v>84</v>
      </c>
      <c r="AF49" s="13">
        <v>148</v>
      </c>
      <c r="AG49" s="13">
        <v>591</v>
      </c>
      <c r="AH49" s="13">
        <v>845</v>
      </c>
      <c r="AI49" s="13">
        <v>7386</v>
      </c>
      <c r="AJ49" s="13">
        <v>5130</v>
      </c>
      <c r="AK49" s="13">
        <v>564</v>
      </c>
      <c r="AL49" s="13">
        <v>701</v>
      </c>
      <c r="AM49" s="13">
        <v>83</v>
      </c>
      <c r="AN49" s="13">
        <v>147</v>
      </c>
      <c r="AO49" s="13">
        <v>592.20000000000027</v>
      </c>
      <c r="AP49" s="13">
        <v>844</v>
      </c>
      <c r="AQ49" s="13">
        <v>4905</v>
      </c>
      <c r="AR49" s="13">
        <v>1226</v>
      </c>
      <c r="AS49" s="13">
        <v>1226</v>
      </c>
      <c r="AT49" s="13">
        <v>1226</v>
      </c>
      <c r="AU49" s="13">
        <v>1227</v>
      </c>
      <c r="AV49" s="13">
        <v>16815</v>
      </c>
      <c r="AW49" s="13">
        <v>8227</v>
      </c>
      <c r="AX49" s="13">
        <v>6039</v>
      </c>
      <c r="AY49" s="13">
        <v>56764.800000000003</v>
      </c>
      <c r="AZ49" s="13">
        <v>2549</v>
      </c>
      <c r="BA49" s="13"/>
      <c r="BB49" s="13"/>
      <c r="BC49" s="13"/>
      <c r="BD49" s="13"/>
      <c r="BE49" s="13"/>
      <c r="BF49" s="13"/>
      <c r="BG49" s="13"/>
      <c r="BH49" s="16"/>
      <c r="BI49" s="13"/>
      <c r="BJ49" s="13"/>
      <c r="BK49" s="13">
        <v>4204</v>
      </c>
      <c r="BL49" s="13">
        <v>2057</v>
      </c>
      <c r="BM49" s="13">
        <v>1510</v>
      </c>
      <c r="BN49" s="13">
        <v>14191</v>
      </c>
      <c r="BO49" s="13">
        <v>637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62">
        <v>4204</v>
      </c>
      <c r="CA49" s="62">
        <v>2057</v>
      </c>
      <c r="CB49" s="62">
        <v>1510</v>
      </c>
      <c r="CC49" s="62">
        <v>14191</v>
      </c>
      <c r="CD49" s="62">
        <v>637</v>
      </c>
      <c r="CE49" s="62">
        <v>0</v>
      </c>
      <c r="CF49" s="62">
        <v>0</v>
      </c>
      <c r="CG49" s="62">
        <v>0</v>
      </c>
      <c r="CH49" s="62">
        <v>0</v>
      </c>
      <c r="CI49" s="62">
        <v>0</v>
      </c>
      <c r="CJ49" s="62">
        <v>0</v>
      </c>
      <c r="CK49" s="62">
        <v>0</v>
      </c>
      <c r="CL49" s="62">
        <v>0</v>
      </c>
      <c r="CM49" s="62">
        <v>0</v>
      </c>
      <c r="CN49" s="62">
        <v>0</v>
      </c>
      <c r="CO49" s="62">
        <v>4204</v>
      </c>
      <c r="CP49" s="62">
        <v>2057</v>
      </c>
      <c r="CQ49" s="62">
        <v>1510</v>
      </c>
      <c r="CR49" s="62">
        <v>14191</v>
      </c>
      <c r="CS49" s="62">
        <v>637</v>
      </c>
      <c r="CT49" s="62">
        <v>0</v>
      </c>
      <c r="CU49" s="62">
        <v>0</v>
      </c>
      <c r="CV49" s="62">
        <v>0</v>
      </c>
      <c r="CW49" s="62">
        <v>0</v>
      </c>
      <c r="CX49" s="62">
        <v>0</v>
      </c>
      <c r="CY49" s="62">
        <v>0</v>
      </c>
      <c r="CZ49" s="62">
        <v>0</v>
      </c>
      <c r="DA49" s="62">
        <v>0</v>
      </c>
      <c r="DB49" s="62">
        <v>0</v>
      </c>
      <c r="DC49" s="62">
        <v>0</v>
      </c>
      <c r="DD49" s="62">
        <v>4203</v>
      </c>
      <c r="DE49" s="62">
        <v>2056</v>
      </c>
      <c r="DF49" s="62">
        <v>1509</v>
      </c>
      <c r="DG49" s="62">
        <v>14191.800000000003</v>
      </c>
      <c r="DH49" s="62">
        <v>638</v>
      </c>
      <c r="DI49" s="62">
        <v>0</v>
      </c>
      <c r="DJ49" s="62">
        <v>0</v>
      </c>
      <c r="DK49" s="62">
        <v>0</v>
      </c>
      <c r="DL49" s="62">
        <v>0</v>
      </c>
      <c r="DM49" s="62">
        <v>0</v>
      </c>
      <c r="DN49" s="62">
        <v>0</v>
      </c>
      <c r="DO49" s="62">
        <v>0</v>
      </c>
      <c r="DP49" s="62">
        <v>0</v>
      </c>
      <c r="DQ49" s="62">
        <v>0</v>
      </c>
      <c r="DR49" s="62">
        <v>0</v>
      </c>
    </row>
    <row r="50" spans="1:122" s="11" customFormat="1" x14ac:dyDescent="0.25">
      <c r="A50" s="17">
        <f t="shared" si="121"/>
        <v>44</v>
      </c>
      <c r="B50" s="15" t="s">
        <v>88</v>
      </c>
      <c r="C50" s="13">
        <v>64208</v>
      </c>
      <c r="D50" s="13">
        <v>44771</v>
      </c>
      <c r="E50" s="13">
        <v>5315</v>
      </c>
      <c r="F50" s="13">
        <v>6107</v>
      </c>
      <c r="G50" s="13">
        <v>781</v>
      </c>
      <c r="H50" s="13">
        <v>1257</v>
      </c>
      <c r="I50" s="13">
        <v>5026.05</v>
      </c>
      <c r="J50" s="13">
        <v>6758</v>
      </c>
      <c r="K50" s="13">
        <v>16052</v>
      </c>
      <c r="L50" s="13">
        <v>11193</v>
      </c>
      <c r="M50" s="13">
        <v>1329</v>
      </c>
      <c r="N50" s="13">
        <v>1527</v>
      </c>
      <c r="O50" s="13">
        <v>195</v>
      </c>
      <c r="P50" s="13">
        <v>314</v>
      </c>
      <c r="Q50" s="13">
        <v>1257</v>
      </c>
      <c r="R50" s="13">
        <v>1690</v>
      </c>
      <c r="S50" s="13">
        <v>16052</v>
      </c>
      <c r="T50" s="13">
        <v>11193</v>
      </c>
      <c r="U50" s="13">
        <v>1329</v>
      </c>
      <c r="V50" s="13">
        <v>1527</v>
      </c>
      <c r="W50" s="13">
        <v>195</v>
      </c>
      <c r="X50" s="13">
        <v>314</v>
      </c>
      <c r="Y50" s="13">
        <v>1257</v>
      </c>
      <c r="Z50" s="13">
        <v>1690</v>
      </c>
      <c r="AA50" s="13">
        <v>16052</v>
      </c>
      <c r="AB50" s="13">
        <v>11193</v>
      </c>
      <c r="AC50" s="13">
        <v>1329</v>
      </c>
      <c r="AD50" s="13">
        <v>1527</v>
      </c>
      <c r="AE50" s="13">
        <v>195</v>
      </c>
      <c r="AF50" s="13">
        <v>314</v>
      </c>
      <c r="AG50" s="13">
        <v>1257</v>
      </c>
      <c r="AH50" s="13">
        <v>1690</v>
      </c>
      <c r="AI50" s="13">
        <v>16052</v>
      </c>
      <c r="AJ50" s="13">
        <v>11192</v>
      </c>
      <c r="AK50" s="13">
        <v>1328</v>
      </c>
      <c r="AL50" s="13">
        <v>1526</v>
      </c>
      <c r="AM50" s="13">
        <v>196</v>
      </c>
      <c r="AN50" s="13">
        <v>315</v>
      </c>
      <c r="AO50" s="13">
        <v>1255.0500000000002</v>
      </c>
      <c r="AP50" s="13">
        <v>1688</v>
      </c>
      <c r="AQ50" s="13">
        <v>10614</v>
      </c>
      <c r="AR50" s="13">
        <v>2654</v>
      </c>
      <c r="AS50" s="13">
        <v>2654</v>
      </c>
      <c r="AT50" s="13">
        <v>2654</v>
      </c>
      <c r="AU50" s="13">
        <v>2652</v>
      </c>
      <c r="AV50" s="13">
        <v>40527</v>
      </c>
      <c r="AW50" s="13">
        <v>17947</v>
      </c>
      <c r="AX50" s="13">
        <v>12832</v>
      </c>
      <c r="AY50" s="13">
        <v>120625.2</v>
      </c>
      <c r="AZ50" s="13">
        <v>5098</v>
      </c>
      <c r="BA50" s="13">
        <v>3150</v>
      </c>
      <c r="BB50" s="13"/>
      <c r="BC50" s="13"/>
      <c r="BD50" s="13">
        <v>1500</v>
      </c>
      <c r="BE50" s="13"/>
      <c r="BF50" s="13"/>
      <c r="BG50" s="13"/>
      <c r="BH50" s="16"/>
      <c r="BI50" s="13"/>
      <c r="BJ50" s="13"/>
      <c r="BK50" s="13">
        <v>10132</v>
      </c>
      <c r="BL50" s="13">
        <v>4487</v>
      </c>
      <c r="BM50" s="13">
        <v>3208</v>
      </c>
      <c r="BN50" s="13">
        <v>30156</v>
      </c>
      <c r="BO50" s="13">
        <v>1275</v>
      </c>
      <c r="BP50" s="13">
        <v>788</v>
      </c>
      <c r="BQ50" s="13">
        <v>0</v>
      </c>
      <c r="BR50" s="13">
        <v>0</v>
      </c>
      <c r="BS50" s="13">
        <v>375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62">
        <v>10132</v>
      </c>
      <c r="CA50" s="62">
        <v>4487</v>
      </c>
      <c r="CB50" s="62">
        <v>3208</v>
      </c>
      <c r="CC50" s="62">
        <v>30156</v>
      </c>
      <c r="CD50" s="62">
        <v>1275</v>
      </c>
      <c r="CE50" s="62">
        <v>788</v>
      </c>
      <c r="CF50" s="62">
        <v>0</v>
      </c>
      <c r="CG50" s="62">
        <v>0</v>
      </c>
      <c r="CH50" s="62">
        <v>375</v>
      </c>
      <c r="CI50" s="62">
        <v>0</v>
      </c>
      <c r="CJ50" s="62">
        <v>0</v>
      </c>
      <c r="CK50" s="62">
        <v>0</v>
      </c>
      <c r="CL50" s="62">
        <v>0</v>
      </c>
      <c r="CM50" s="62">
        <v>0</v>
      </c>
      <c r="CN50" s="62">
        <v>0</v>
      </c>
      <c r="CO50" s="62">
        <v>10132</v>
      </c>
      <c r="CP50" s="62">
        <v>4487</v>
      </c>
      <c r="CQ50" s="62">
        <v>3208</v>
      </c>
      <c r="CR50" s="62">
        <v>30156</v>
      </c>
      <c r="CS50" s="62">
        <v>1275</v>
      </c>
      <c r="CT50" s="62">
        <v>788</v>
      </c>
      <c r="CU50" s="62">
        <v>0</v>
      </c>
      <c r="CV50" s="62">
        <v>0</v>
      </c>
      <c r="CW50" s="62">
        <v>375</v>
      </c>
      <c r="CX50" s="62">
        <v>0</v>
      </c>
      <c r="CY50" s="62">
        <v>0</v>
      </c>
      <c r="CZ50" s="62">
        <v>0</v>
      </c>
      <c r="DA50" s="62">
        <v>0</v>
      </c>
      <c r="DB50" s="62">
        <v>0</v>
      </c>
      <c r="DC50" s="62">
        <v>0</v>
      </c>
      <c r="DD50" s="62">
        <v>10131</v>
      </c>
      <c r="DE50" s="62">
        <v>4486</v>
      </c>
      <c r="DF50" s="62">
        <v>3208</v>
      </c>
      <c r="DG50" s="62">
        <v>30157.199999999997</v>
      </c>
      <c r="DH50" s="62">
        <v>1273</v>
      </c>
      <c r="DI50" s="62">
        <v>786</v>
      </c>
      <c r="DJ50" s="62">
        <v>0</v>
      </c>
      <c r="DK50" s="62">
        <v>0</v>
      </c>
      <c r="DL50" s="62">
        <v>375</v>
      </c>
      <c r="DM50" s="62">
        <v>0</v>
      </c>
      <c r="DN50" s="62">
        <v>0</v>
      </c>
      <c r="DO50" s="62">
        <v>0</v>
      </c>
      <c r="DP50" s="62">
        <v>0</v>
      </c>
      <c r="DQ50" s="62">
        <v>0</v>
      </c>
      <c r="DR50" s="62">
        <v>0</v>
      </c>
    </row>
    <row r="51" spans="1:122" s="58" customFormat="1" x14ac:dyDescent="0.25">
      <c r="A51" s="18"/>
      <c r="B51" s="19" t="s">
        <v>89</v>
      </c>
      <c r="C51" s="20">
        <v>4071249</v>
      </c>
      <c r="D51" s="20">
        <v>2861595</v>
      </c>
      <c r="E51" s="20">
        <v>372139</v>
      </c>
      <c r="F51" s="20">
        <v>371901</v>
      </c>
      <c r="G51" s="20">
        <v>33991</v>
      </c>
      <c r="H51" s="20">
        <v>36484</v>
      </c>
      <c r="I51" s="20">
        <v>145952.54999999999</v>
      </c>
      <c r="J51" s="20">
        <v>429130</v>
      </c>
      <c r="K51" s="20">
        <v>1017819</v>
      </c>
      <c r="L51" s="20">
        <v>715405</v>
      </c>
      <c r="M51" s="20">
        <v>93038</v>
      </c>
      <c r="N51" s="20">
        <v>92981</v>
      </c>
      <c r="O51" s="20">
        <v>8504</v>
      </c>
      <c r="P51" s="20">
        <v>9126</v>
      </c>
      <c r="Q51" s="20">
        <v>36490</v>
      </c>
      <c r="R51" s="20">
        <v>107289</v>
      </c>
      <c r="S51" s="20">
        <v>1017819</v>
      </c>
      <c r="T51" s="20">
        <v>715405</v>
      </c>
      <c r="U51" s="20">
        <v>93038</v>
      </c>
      <c r="V51" s="20">
        <v>92981</v>
      </c>
      <c r="W51" s="20">
        <v>8504</v>
      </c>
      <c r="X51" s="20">
        <v>9126</v>
      </c>
      <c r="Y51" s="20">
        <v>36490</v>
      </c>
      <c r="Z51" s="20">
        <v>107289</v>
      </c>
      <c r="AA51" s="20">
        <v>1017819</v>
      </c>
      <c r="AB51" s="20">
        <v>715405</v>
      </c>
      <c r="AC51" s="20">
        <v>93038</v>
      </c>
      <c r="AD51" s="20">
        <v>92981</v>
      </c>
      <c r="AE51" s="20">
        <v>8504</v>
      </c>
      <c r="AF51" s="20">
        <v>9126</v>
      </c>
      <c r="AG51" s="20">
        <v>36490</v>
      </c>
      <c r="AH51" s="20">
        <v>107289</v>
      </c>
      <c r="AI51" s="20">
        <v>1017792</v>
      </c>
      <c r="AJ51" s="20">
        <v>715380</v>
      </c>
      <c r="AK51" s="20">
        <v>93025</v>
      </c>
      <c r="AL51" s="20">
        <v>92958</v>
      </c>
      <c r="AM51" s="20">
        <v>8479</v>
      </c>
      <c r="AN51" s="20">
        <v>9106</v>
      </c>
      <c r="AO51" s="20">
        <v>36482.550000000003</v>
      </c>
      <c r="AP51" s="20">
        <v>107263</v>
      </c>
      <c r="AQ51" s="20">
        <v>742188</v>
      </c>
      <c r="AR51" s="20">
        <v>185552</v>
      </c>
      <c r="AS51" s="20">
        <v>185552</v>
      </c>
      <c r="AT51" s="20">
        <v>185552</v>
      </c>
      <c r="AU51" s="20">
        <v>185532</v>
      </c>
      <c r="AV51" s="20">
        <v>1922607</v>
      </c>
      <c r="AW51" s="20">
        <v>1147131</v>
      </c>
      <c r="AX51" s="20">
        <v>372642</v>
      </c>
      <c r="AY51" s="20">
        <v>3502861.1999999997</v>
      </c>
      <c r="AZ51" s="20">
        <v>323730</v>
      </c>
      <c r="BA51" s="20">
        <v>38537</v>
      </c>
      <c r="BB51" s="20">
        <v>1540</v>
      </c>
      <c r="BC51" s="20">
        <v>14895</v>
      </c>
      <c r="BD51" s="20">
        <v>13966</v>
      </c>
      <c r="BE51" s="20">
        <v>0</v>
      </c>
      <c r="BF51" s="20">
        <v>0</v>
      </c>
      <c r="BG51" s="20">
        <v>10000</v>
      </c>
      <c r="BH51" s="20">
        <v>0</v>
      </c>
      <c r="BI51" s="20">
        <v>166</v>
      </c>
      <c r="BJ51" s="20">
        <v>2160</v>
      </c>
      <c r="BK51" s="20">
        <v>480657</v>
      </c>
      <c r="BL51" s="20">
        <v>286793</v>
      </c>
      <c r="BM51" s="20">
        <v>93166</v>
      </c>
      <c r="BN51" s="20">
        <v>875715</v>
      </c>
      <c r="BO51" s="20">
        <v>80938</v>
      </c>
      <c r="BP51" s="20">
        <v>9635</v>
      </c>
      <c r="BQ51" s="20">
        <v>385</v>
      </c>
      <c r="BR51" s="20">
        <v>3725</v>
      </c>
      <c r="BS51" s="20">
        <v>3493</v>
      </c>
      <c r="BT51" s="20">
        <v>0</v>
      </c>
      <c r="BU51" s="20">
        <v>0</v>
      </c>
      <c r="BV51" s="20">
        <v>2500</v>
      </c>
      <c r="BW51" s="20">
        <v>0</v>
      </c>
      <c r="BX51" s="20">
        <v>42</v>
      </c>
      <c r="BY51" s="20">
        <v>540</v>
      </c>
      <c r="BZ51" s="20">
        <v>480657</v>
      </c>
      <c r="CA51" s="20">
        <v>286793</v>
      </c>
      <c r="CB51" s="20">
        <v>93166</v>
      </c>
      <c r="CC51" s="20">
        <v>875715</v>
      </c>
      <c r="CD51" s="20">
        <v>80938</v>
      </c>
      <c r="CE51" s="20">
        <v>9635</v>
      </c>
      <c r="CF51" s="20">
        <v>385</v>
      </c>
      <c r="CG51" s="20">
        <v>3725</v>
      </c>
      <c r="CH51" s="20">
        <v>3493</v>
      </c>
      <c r="CI51" s="20">
        <v>0</v>
      </c>
      <c r="CJ51" s="20">
        <v>0</v>
      </c>
      <c r="CK51" s="20">
        <v>2500</v>
      </c>
      <c r="CL51" s="20">
        <v>0</v>
      </c>
      <c r="CM51" s="20">
        <v>42</v>
      </c>
      <c r="CN51" s="20">
        <v>540</v>
      </c>
      <c r="CO51" s="20">
        <v>480657</v>
      </c>
      <c r="CP51" s="20">
        <v>286793</v>
      </c>
      <c r="CQ51" s="20">
        <v>93166</v>
      </c>
      <c r="CR51" s="20">
        <v>875715</v>
      </c>
      <c r="CS51" s="20">
        <v>80938</v>
      </c>
      <c r="CT51" s="20">
        <v>9635</v>
      </c>
      <c r="CU51" s="20">
        <v>385</v>
      </c>
      <c r="CV51" s="20">
        <v>3725</v>
      </c>
      <c r="CW51" s="20">
        <v>3493</v>
      </c>
      <c r="CX51" s="20">
        <v>0</v>
      </c>
      <c r="CY51" s="20">
        <v>0</v>
      </c>
      <c r="CZ51" s="20">
        <v>2500</v>
      </c>
      <c r="DA51" s="20">
        <v>0</v>
      </c>
      <c r="DB51" s="20">
        <v>42</v>
      </c>
      <c r="DC51" s="20">
        <v>540</v>
      </c>
      <c r="DD51" s="20">
        <v>480636</v>
      </c>
      <c r="DE51" s="20">
        <v>286752</v>
      </c>
      <c r="DF51" s="20">
        <v>93144</v>
      </c>
      <c r="DG51" s="20">
        <v>875716.20000000007</v>
      </c>
      <c r="DH51" s="20">
        <v>80916</v>
      </c>
      <c r="DI51" s="20">
        <v>9632</v>
      </c>
      <c r="DJ51" s="20">
        <v>385</v>
      </c>
      <c r="DK51" s="20">
        <v>3720</v>
      </c>
      <c r="DL51" s="20">
        <v>3487</v>
      </c>
      <c r="DM51" s="20">
        <v>0</v>
      </c>
      <c r="DN51" s="20">
        <v>0</v>
      </c>
      <c r="DO51" s="20">
        <v>2500</v>
      </c>
      <c r="DP51" s="20">
        <v>0</v>
      </c>
      <c r="DQ51" s="20">
        <v>40</v>
      </c>
      <c r="DR51" s="20">
        <v>540</v>
      </c>
    </row>
    <row r="52" spans="1:122" s="11" customFormat="1" x14ac:dyDescent="0.25">
      <c r="A52" s="17">
        <f>A50+1</f>
        <v>45</v>
      </c>
      <c r="B52" s="15" t="s">
        <v>90</v>
      </c>
      <c r="C52" s="13">
        <v>72240</v>
      </c>
      <c r="D52" s="13"/>
      <c r="E52" s="13"/>
      <c r="F52" s="13"/>
      <c r="G52" s="13"/>
      <c r="H52" s="13">
        <v>296</v>
      </c>
      <c r="I52" s="13">
        <v>1182.6000000000001</v>
      </c>
      <c r="J52" s="13">
        <v>71944</v>
      </c>
      <c r="K52" s="13">
        <v>18060</v>
      </c>
      <c r="L52" s="13">
        <v>0</v>
      </c>
      <c r="M52" s="13">
        <v>0</v>
      </c>
      <c r="N52" s="13">
        <v>0</v>
      </c>
      <c r="O52" s="13">
        <v>0</v>
      </c>
      <c r="P52" s="13">
        <v>74</v>
      </c>
      <c r="Q52" s="13">
        <v>296</v>
      </c>
      <c r="R52" s="13">
        <v>17986</v>
      </c>
      <c r="S52" s="13">
        <v>18060</v>
      </c>
      <c r="T52" s="13">
        <v>0</v>
      </c>
      <c r="U52" s="13">
        <v>0</v>
      </c>
      <c r="V52" s="13">
        <v>0</v>
      </c>
      <c r="W52" s="13">
        <v>0</v>
      </c>
      <c r="X52" s="13">
        <v>74</v>
      </c>
      <c r="Y52" s="13">
        <v>296</v>
      </c>
      <c r="Z52" s="13">
        <v>17986</v>
      </c>
      <c r="AA52" s="13">
        <v>18060</v>
      </c>
      <c r="AB52" s="13">
        <v>0</v>
      </c>
      <c r="AC52" s="13">
        <v>0</v>
      </c>
      <c r="AD52" s="13">
        <v>0</v>
      </c>
      <c r="AE52" s="13">
        <v>0</v>
      </c>
      <c r="AF52" s="13">
        <v>74</v>
      </c>
      <c r="AG52" s="13">
        <v>296</v>
      </c>
      <c r="AH52" s="13">
        <v>17986</v>
      </c>
      <c r="AI52" s="13">
        <v>18060</v>
      </c>
      <c r="AJ52" s="13">
        <v>0</v>
      </c>
      <c r="AK52" s="13">
        <v>0</v>
      </c>
      <c r="AL52" s="13">
        <v>0</v>
      </c>
      <c r="AM52" s="13">
        <v>0</v>
      </c>
      <c r="AN52" s="13">
        <v>74</v>
      </c>
      <c r="AO52" s="13">
        <v>294.60000000000014</v>
      </c>
      <c r="AP52" s="13">
        <v>17986</v>
      </c>
      <c r="AQ52" s="13"/>
      <c r="AR52" s="13">
        <v>0</v>
      </c>
      <c r="AS52" s="13">
        <v>0</v>
      </c>
      <c r="AT52" s="13">
        <v>0</v>
      </c>
      <c r="AU52" s="13">
        <v>0</v>
      </c>
      <c r="AV52" s="13">
        <v>57292</v>
      </c>
      <c r="AW52" s="13"/>
      <c r="AX52" s="13">
        <v>3019</v>
      </c>
      <c r="AY52" s="13">
        <v>28382.400000000001</v>
      </c>
      <c r="AZ52" s="13">
        <v>54273</v>
      </c>
      <c r="BA52" s="13"/>
      <c r="BB52" s="13"/>
      <c r="BC52" s="13"/>
      <c r="BD52" s="13"/>
      <c r="BE52" s="13"/>
      <c r="BF52" s="13"/>
      <c r="BG52" s="13"/>
      <c r="BH52" s="16"/>
      <c r="BI52" s="13"/>
      <c r="BJ52" s="13"/>
      <c r="BK52" s="13">
        <v>14323</v>
      </c>
      <c r="BL52" s="13">
        <v>0</v>
      </c>
      <c r="BM52" s="13">
        <v>755</v>
      </c>
      <c r="BN52" s="13">
        <v>7096</v>
      </c>
      <c r="BO52" s="13">
        <v>13568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62">
        <v>14323</v>
      </c>
      <c r="CA52" s="62">
        <v>0</v>
      </c>
      <c r="CB52" s="62">
        <v>755</v>
      </c>
      <c r="CC52" s="62">
        <v>7096</v>
      </c>
      <c r="CD52" s="62">
        <v>13568</v>
      </c>
      <c r="CE52" s="62">
        <v>0</v>
      </c>
      <c r="CF52" s="62">
        <v>0</v>
      </c>
      <c r="CG52" s="62">
        <v>0</v>
      </c>
      <c r="CH52" s="62">
        <v>0</v>
      </c>
      <c r="CI52" s="62">
        <v>0</v>
      </c>
      <c r="CJ52" s="62">
        <v>0</v>
      </c>
      <c r="CK52" s="62">
        <v>0</v>
      </c>
      <c r="CL52" s="62">
        <v>0</v>
      </c>
      <c r="CM52" s="62">
        <v>0</v>
      </c>
      <c r="CN52" s="62">
        <v>0</v>
      </c>
      <c r="CO52" s="62">
        <v>14323</v>
      </c>
      <c r="CP52" s="62">
        <v>0</v>
      </c>
      <c r="CQ52" s="62">
        <v>755</v>
      </c>
      <c r="CR52" s="62">
        <v>7096</v>
      </c>
      <c r="CS52" s="62">
        <v>13568</v>
      </c>
      <c r="CT52" s="62">
        <v>0</v>
      </c>
      <c r="CU52" s="62">
        <v>0</v>
      </c>
      <c r="CV52" s="62">
        <v>0</v>
      </c>
      <c r="CW52" s="62">
        <v>0</v>
      </c>
      <c r="CX52" s="62">
        <v>0</v>
      </c>
      <c r="CY52" s="62">
        <v>0</v>
      </c>
      <c r="CZ52" s="62">
        <v>0</v>
      </c>
      <c r="DA52" s="62">
        <v>0</v>
      </c>
      <c r="DB52" s="62">
        <v>0</v>
      </c>
      <c r="DC52" s="62">
        <v>0</v>
      </c>
      <c r="DD52" s="62">
        <v>14323</v>
      </c>
      <c r="DE52" s="62">
        <v>0</v>
      </c>
      <c r="DF52" s="62">
        <v>754</v>
      </c>
      <c r="DG52" s="62">
        <v>7094.4000000000015</v>
      </c>
      <c r="DH52" s="62">
        <v>13569</v>
      </c>
      <c r="DI52" s="62">
        <v>0</v>
      </c>
      <c r="DJ52" s="62">
        <v>0</v>
      </c>
      <c r="DK52" s="62">
        <v>0</v>
      </c>
      <c r="DL52" s="62">
        <v>0</v>
      </c>
      <c r="DM52" s="62">
        <v>0</v>
      </c>
      <c r="DN52" s="62">
        <v>0</v>
      </c>
      <c r="DO52" s="62">
        <v>0</v>
      </c>
      <c r="DP52" s="62">
        <v>0</v>
      </c>
      <c r="DQ52" s="62">
        <v>0</v>
      </c>
      <c r="DR52" s="62">
        <v>0</v>
      </c>
    </row>
    <row r="53" spans="1:122" s="11" customFormat="1" ht="37.5" x14ac:dyDescent="0.25">
      <c r="A53" s="17">
        <f>A52+1</f>
        <v>46</v>
      </c>
      <c r="B53" s="15" t="s">
        <v>91</v>
      </c>
      <c r="C53" s="13">
        <v>45715</v>
      </c>
      <c r="D53" s="13"/>
      <c r="E53" s="13"/>
      <c r="F53" s="13"/>
      <c r="G53" s="13"/>
      <c r="H53" s="13">
        <v>99</v>
      </c>
      <c r="I53" s="13">
        <v>394.2</v>
      </c>
      <c r="J53" s="13">
        <v>45616</v>
      </c>
      <c r="K53" s="13">
        <v>11429</v>
      </c>
      <c r="L53" s="13">
        <v>0</v>
      </c>
      <c r="M53" s="13">
        <v>0</v>
      </c>
      <c r="N53" s="13">
        <v>0</v>
      </c>
      <c r="O53" s="13">
        <v>0</v>
      </c>
      <c r="P53" s="13">
        <v>25</v>
      </c>
      <c r="Q53" s="13">
        <v>99</v>
      </c>
      <c r="R53" s="13">
        <v>11404</v>
      </c>
      <c r="S53" s="13">
        <v>11429</v>
      </c>
      <c r="T53" s="13">
        <v>0</v>
      </c>
      <c r="U53" s="13">
        <v>0</v>
      </c>
      <c r="V53" s="13">
        <v>0</v>
      </c>
      <c r="W53" s="13">
        <v>0</v>
      </c>
      <c r="X53" s="13">
        <v>25</v>
      </c>
      <c r="Y53" s="13">
        <v>99</v>
      </c>
      <c r="Z53" s="13">
        <v>11404</v>
      </c>
      <c r="AA53" s="13">
        <v>11429</v>
      </c>
      <c r="AB53" s="13">
        <v>0</v>
      </c>
      <c r="AC53" s="13">
        <v>0</v>
      </c>
      <c r="AD53" s="13">
        <v>0</v>
      </c>
      <c r="AE53" s="13">
        <v>0</v>
      </c>
      <c r="AF53" s="13">
        <v>25</v>
      </c>
      <c r="AG53" s="13">
        <v>99</v>
      </c>
      <c r="AH53" s="13">
        <v>11404</v>
      </c>
      <c r="AI53" s="13">
        <v>11428</v>
      </c>
      <c r="AJ53" s="13">
        <v>0</v>
      </c>
      <c r="AK53" s="13">
        <v>0</v>
      </c>
      <c r="AL53" s="13">
        <v>0</v>
      </c>
      <c r="AM53" s="13">
        <v>0</v>
      </c>
      <c r="AN53" s="13">
        <v>24</v>
      </c>
      <c r="AO53" s="13">
        <v>97.199999999999989</v>
      </c>
      <c r="AP53" s="13">
        <v>11404</v>
      </c>
      <c r="AQ53" s="13"/>
      <c r="AR53" s="13">
        <v>0</v>
      </c>
      <c r="AS53" s="13">
        <v>0</v>
      </c>
      <c r="AT53" s="13">
        <v>0</v>
      </c>
      <c r="AU53" s="13">
        <v>0</v>
      </c>
      <c r="AV53" s="13">
        <v>35419</v>
      </c>
      <c r="AW53" s="13"/>
      <c r="AX53" s="13">
        <v>1007</v>
      </c>
      <c r="AY53" s="13">
        <v>9460.7999999999993</v>
      </c>
      <c r="AZ53" s="13">
        <v>34412</v>
      </c>
      <c r="BA53" s="13"/>
      <c r="BB53" s="13"/>
      <c r="BC53" s="13"/>
      <c r="BD53" s="13"/>
      <c r="BE53" s="13"/>
      <c r="BF53" s="13"/>
      <c r="BG53" s="13"/>
      <c r="BH53" s="16"/>
      <c r="BI53" s="13"/>
      <c r="BJ53" s="13"/>
      <c r="BK53" s="13">
        <v>8855</v>
      </c>
      <c r="BL53" s="13">
        <v>0</v>
      </c>
      <c r="BM53" s="13">
        <v>252</v>
      </c>
      <c r="BN53" s="13">
        <v>2365</v>
      </c>
      <c r="BO53" s="13">
        <v>8603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62">
        <v>8855</v>
      </c>
      <c r="CA53" s="62">
        <v>0</v>
      </c>
      <c r="CB53" s="62">
        <v>252</v>
      </c>
      <c r="CC53" s="62">
        <v>2365</v>
      </c>
      <c r="CD53" s="62">
        <v>8603</v>
      </c>
      <c r="CE53" s="62">
        <v>0</v>
      </c>
      <c r="CF53" s="62">
        <v>0</v>
      </c>
      <c r="CG53" s="62">
        <v>0</v>
      </c>
      <c r="CH53" s="62">
        <v>0</v>
      </c>
      <c r="CI53" s="62">
        <v>0</v>
      </c>
      <c r="CJ53" s="62">
        <v>0</v>
      </c>
      <c r="CK53" s="62">
        <v>0</v>
      </c>
      <c r="CL53" s="62">
        <v>0</v>
      </c>
      <c r="CM53" s="62">
        <v>0</v>
      </c>
      <c r="CN53" s="62">
        <v>0</v>
      </c>
      <c r="CO53" s="62">
        <v>8855</v>
      </c>
      <c r="CP53" s="62">
        <v>0</v>
      </c>
      <c r="CQ53" s="62">
        <v>252</v>
      </c>
      <c r="CR53" s="62">
        <v>2365</v>
      </c>
      <c r="CS53" s="62">
        <v>8603</v>
      </c>
      <c r="CT53" s="62">
        <v>0</v>
      </c>
      <c r="CU53" s="62">
        <v>0</v>
      </c>
      <c r="CV53" s="62">
        <v>0</v>
      </c>
      <c r="CW53" s="62">
        <v>0</v>
      </c>
      <c r="CX53" s="62">
        <v>0</v>
      </c>
      <c r="CY53" s="62">
        <v>0</v>
      </c>
      <c r="CZ53" s="62">
        <v>0</v>
      </c>
      <c r="DA53" s="62">
        <v>0</v>
      </c>
      <c r="DB53" s="62">
        <v>0</v>
      </c>
      <c r="DC53" s="62">
        <v>0</v>
      </c>
      <c r="DD53" s="62">
        <v>8854</v>
      </c>
      <c r="DE53" s="62">
        <v>0</v>
      </c>
      <c r="DF53" s="62">
        <v>251</v>
      </c>
      <c r="DG53" s="62">
        <v>2365.7999999999993</v>
      </c>
      <c r="DH53" s="62">
        <v>8603</v>
      </c>
      <c r="DI53" s="62">
        <v>0</v>
      </c>
      <c r="DJ53" s="62">
        <v>0</v>
      </c>
      <c r="DK53" s="62">
        <v>0</v>
      </c>
      <c r="DL53" s="62">
        <v>0</v>
      </c>
      <c r="DM53" s="62">
        <v>0</v>
      </c>
      <c r="DN53" s="62">
        <v>0</v>
      </c>
      <c r="DO53" s="62">
        <v>0</v>
      </c>
      <c r="DP53" s="62">
        <v>0</v>
      </c>
      <c r="DQ53" s="62">
        <v>0</v>
      </c>
      <c r="DR53" s="62">
        <v>0</v>
      </c>
    </row>
    <row r="54" spans="1:122" s="11" customFormat="1" x14ac:dyDescent="0.25">
      <c r="A54" s="17">
        <f>A53+1</f>
        <v>47</v>
      </c>
      <c r="B54" s="15" t="s">
        <v>92</v>
      </c>
      <c r="C54" s="13"/>
      <c r="D54" s="13"/>
      <c r="E54" s="13"/>
      <c r="F54" s="13"/>
      <c r="G54" s="13"/>
      <c r="H54" s="13"/>
      <c r="I54" s="13"/>
      <c r="J54" s="13"/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4500</v>
      </c>
      <c r="AR54" s="13">
        <v>1125</v>
      </c>
      <c r="AS54" s="13">
        <v>1125</v>
      </c>
      <c r="AT54" s="13">
        <v>1125</v>
      </c>
      <c r="AU54" s="13">
        <v>1125</v>
      </c>
      <c r="AV54" s="13">
        <v>240</v>
      </c>
      <c r="AW54" s="13"/>
      <c r="AX54" s="13"/>
      <c r="AY54" s="13"/>
      <c r="AZ54" s="13"/>
      <c r="BA54" s="13">
        <v>240</v>
      </c>
      <c r="BB54" s="13"/>
      <c r="BC54" s="13"/>
      <c r="BD54" s="13"/>
      <c r="BE54" s="13"/>
      <c r="BF54" s="13"/>
      <c r="BG54" s="13"/>
      <c r="BH54" s="16"/>
      <c r="BI54" s="13"/>
      <c r="BJ54" s="13"/>
      <c r="BK54" s="13">
        <v>60</v>
      </c>
      <c r="BL54" s="13">
        <v>0</v>
      </c>
      <c r="BM54" s="13">
        <v>0</v>
      </c>
      <c r="BN54" s="13">
        <v>0</v>
      </c>
      <c r="BO54" s="13">
        <v>0</v>
      </c>
      <c r="BP54" s="13">
        <v>60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62">
        <v>60</v>
      </c>
      <c r="CA54" s="62">
        <v>0</v>
      </c>
      <c r="CB54" s="62">
        <v>0</v>
      </c>
      <c r="CC54" s="62">
        <v>0</v>
      </c>
      <c r="CD54" s="62">
        <v>0</v>
      </c>
      <c r="CE54" s="62">
        <v>60</v>
      </c>
      <c r="CF54" s="62">
        <v>0</v>
      </c>
      <c r="CG54" s="62">
        <v>0</v>
      </c>
      <c r="CH54" s="62">
        <v>0</v>
      </c>
      <c r="CI54" s="62">
        <v>0</v>
      </c>
      <c r="CJ54" s="62">
        <v>0</v>
      </c>
      <c r="CK54" s="62">
        <v>0</v>
      </c>
      <c r="CL54" s="62">
        <v>0</v>
      </c>
      <c r="CM54" s="62">
        <v>0</v>
      </c>
      <c r="CN54" s="62">
        <v>0</v>
      </c>
      <c r="CO54" s="62">
        <v>60</v>
      </c>
      <c r="CP54" s="62">
        <v>0</v>
      </c>
      <c r="CQ54" s="62">
        <v>0</v>
      </c>
      <c r="CR54" s="62">
        <v>0</v>
      </c>
      <c r="CS54" s="62">
        <v>0</v>
      </c>
      <c r="CT54" s="62">
        <v>60</v>
      </c>
      <c r="CU54" s="62">
        <v>0</v>
      </c>
      <c r="CV54" s="62">
        <v>0</v>
      </c>
      <c r="CW54" s="62">
        <v>0</v>
      </c>
      <c r="CX54" s="62">
        <v>0</v>
      </c>
      <c r="CY54" s="62">
        <v>0</v>
      </c>
      <c r="CZ54" s="62">
        <v>0</v>
      </c>
      <c r="DA54" s="62">
        <v>0</v>
      </c>
      <c r="DB54" s="62">
        <v>0</v>
      </c>
      <c r="DC54" s="62">
        <v>0</v>
      </c>
      <c r="DD54" s="62">
        <v>60</v>
      </c>
      <c r="DE54" s="62">
        <v>0</v>
      </c>
      <c r="DF54" s="62">
        <v>0</v>
      </c>
      <c r="DG54" s="62">
        <v>0</v>
      </c>
      <c r="DH54" s="62">
        <v>0</v>
      </c>
      <c r="DI54" s="62">
        <v>60</v>
      </c>
      <c r="DJ54" s="62">
        <v>0</v>
      </c>
      <c r="DK54" s="62">
        <v>0</v>
      </c>
      <c r="DL54" s="62">
        <v>0</v>
      </c>
      <c r="DM54" s="62">
        <v>0</v>
      </c>
      <c r="DN54" s="62">
        <v>0</v>
      </c>
      <c r="DO54" s="62">
        <v>0</v>
      </c>
      <c r="DP54" s="62">
        <v>0</v>
      </c>
      <c r="DQ54" s="62">
        <v>0</v>
      </c>
      <c r="DR54" s="62">
        <v>0</v>
      </c>
    </row>
    <row r="55" spans="1:122" s="11" customFormat="1" x14ac:dyDescent="0.25">
      <c r="A55" s="17">
        <f t="shared" ref="A55:A70" si="122">A54+1</f>
        <v>48</v>
      </c>
      <c r="B55" s="15" t="s">
        <v>93</v>
      </c>
      <c r="C55" s="13">
        <v>169090</v>
      </c>
      <c r="D55" s="13">
        <v>113535</v>
      </c>
      <c r="E55" s="13">
        <v>19105</v>
      </c>
      <c r="F55" s="13">
        <v>13481</v>
      </c>
      <c r="G55" s="13">
        <v>2690</v>
      </c>
      <c r="H55" s="13">
        <v>443</v>
      </c>
      <c r="I55" s="13">
        <v>1773.9</v>
      </c>
      <c r="J55" s="13">
        <v>22526</v>
      </c>
      <c r="K55" s="13">
        <v>42273</v>
      </c>
      <c r="L55" s="13">
        <v>28384</v>
      </c>
      <c r="M55" s="13">
        <v>4776</v>
      </c>
      <c r="N55" s="13">
        <v>3370</v>
      </c>
      <c r="O55" s="13">
        <v>673</v>
      </c>
      <c r="P55" s="13">
        <v>111</v>
      </c>
      <c r="Q55" s="13">
        <v>443</v>
      </c>
      <c r="R55" s="13">
        <v>5632</v>
      </c>
      <c r="S55" s="13">
        <v>42273</v>
      </c>
      <c r="T55" s="13">
        <v>28384</v>
      </c>
      <c r="U55" s="13">
        <v>4776</v>
      </c>
      <c r="V55" s="13">
        <v>3370</v>
      </c>
      <c r="W55" s="13">
        <v>673</v>
      </c>
      <c r="X55" s="13">
        <v>111</v>
      </c>
      <c r="Y55" s="13">
        <v>443</v>
      </c>
      <c r="Z55" s="13">
        <v>5632</v>
      </c>
      <c r="AA55" s="13">
        <v>42273</v>
      </c>
      <c r="AB55" s="13">
        <v>28384</v>
      </c>
      <c r="AC55" s="13">
        <v>4776</v>
      </c>
      <c r="AD55" s="13">
        <v>3370</v>
      </c>
      <c r="AE55" s="13">
        <v>673</v>
      </c>
      <c r="AF55" s="13">
        <v>111</v>
      </c>
      <c r="AG55" s="13">
        <v>443</v>
      </c>
      <c r="AH55" s="13">
        <v>5632</v>
      </c>
      <c r="AI55" s="13">
        <v>42271</v>
      </c>
      <c r="AJ55" s="13">
        <v>28383</v>
      </c>
      <c r="AK55" s="13">
        <v>4777</v>
      </c>
      <c r="AL55" s="13">
        <v>3371</v>
      </c>
      <c r="AM55" s="13">
        <v>671</v>
      </c>
      <c r="AN55" s="13">
        <v>110</v>
      </c>
      <c r="AO55" s="13">
        <v>444.90000000000009</v>
      </c>
      <c r="AP55" s="13">
        <v>5630</v>
      </c>
      <c r="AQ55" s="13">
        <v>27425</v>
      </c>
      <c r="AR55" s="13">
        <v>6856</v>
      </c>
      <c r="AS55" s="13">
        <v>6856</v>
      </c>
      <c r="AT55" s="13">
        <v>6856</v>
      </c>
      <c r="AU55" s="13">
        <v>6857</v>
      </c>
      <c r="AV55" s="13">
        <v>78556</v>
      </c>
      <c r="AW55" s="13">
        <v>45513</v>
      </c>
      <c r="AX55" s="13">
        <v>4529</v>
      </c>
      <c r="AY55" s="13">
        <v>42573.599999999999</v>
      </c>
      <c r="AZ55" s="13">
        <v>16994</v>
      </c>
      <c r="BA55" s="13">
        <v>3500</v>
      </c>
      <c r="BB55" s="13">
        <v>1600</v>
      </c>
      <c r="BC55" s="13">
        <v>5000</v>
      </c>
      <c r="BD55" s="13">
        <v>1420</v>
      </c>
      <c r="BE55" s="13"/>
      <c r="BF55" s="13"/>
      <c r="BG55" s="13"/>
      <c r="BH55" s="16"/>
      <c r="BI55" s="13"/>
      <c r="BJ55" s="13"/>
      <c r="BK55" s="13">
        <v>19639</v>
      </c>
      <c r="BL55" s="13">
        <v>11378</v>
      </c>
      <c r="BM55" s="13">
        <v>1132</v>
      </c>
      <c r="BN55" s="13">
        <v>10643</v>
      </c>
      <c r="BO55" s="13">
        <v>4249</v>
      </c>
      <c r="BP55" s="13">
        <v>875</v>
      </c>
      <c r="BQ55" s="13">
        <v>400</v>
      </c>
      <c r="BR55" s="13">
        <v>1250</v>
      </c>
      <c r="BS55" s="13">
        <v>355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62">
        <v>19639</v>
      </c>
      <c r="CA55" s="62">
        <v>11378</v>
      </c>
      <c r="CB55" s="62">
        <v>1132</v>
      </c>
      <c r="CC55" s="62">
        <v>10643</v>
      </c>
      <c r="CD55" s="62">
        <v>4249</v>
      </c>
      <c r="CE55" s="62">
        <v>875</v>
      </c>
      <c r="CF55" s="62">
        <v>400</v>
      </c>
      <c r="CG55" s="62">
        <v>1250</v>
      </c>
      <c r="CH55" s="62">
        <v>355</v>
      </c>
      <c r="CI55" s="62">
        <v>0</v>
      </c>
      <c r="CJ55" s="62">
        <v>0</v>
      </c>
      <c r="CK55" s="62">
        <v>0</v>
      </c>
      <c r="CL55" s="62">
        <v>0</v>
      </c>
      <c r="CM55" s="62">
        <v>0</v>
      </c>
      <c r="CN55" s="62">
        <v>0</v>
      </c>
      <c r="CO55" s="62">
        <v>19639</v>
      </c>
      <c r="CP55" s="62">
        <v>11378</v>
      </c>
      <c r="CQ55" s="62">
        <v>1132</v>
      </c>
      <c r="CR55" s="62">
        <v>10643</v>
      </c>
      <c r="CS55" s="62">
        <v>4249</v>
      </c>
      <c r="CT55" s="62">
        <v>875</v>
      </c>
      <c r="CU55" s="62">
        <v>400</v>
      </c>
      <c r="CV55" s="62">
        <v>1250</v>
      </c>
      <c r="CW55" s="62">
        <v>355</v>
      </c>
      <c r="CX55" s="62">
        <v>0</v>
      </c>
      <c r="CY55" s="62">
        <v>0</v>
      </c>
      <c r="CZ55" s="62">
        <v>0</v>
      </c>
      <c r="DA55" s="62">
        <v>0</v>
      </c>
      <c r="DB55" s="62">
        <v>0</v>
      </c>
      <c r="DC55" s="62">
        <v>0</v>
      </c>
      <c r="DD55" s="62">
        <v>19639</v>
      </c>
      <c r="DE55" s="62">
        <v>11379</v>
      </c>
      <c r="DF55" s="62">
        <v>1133</v>
      </c>
      <c r="DG55" s="62">
        <v>10644.599999999999</v>
      </c>
      <c r="DH55" s="62">
        <v>4247</v>
      </c>
      <c r="DI55" s="62">
        <v>875</v>
      </c>
      <c r="DJ55" s="62">
        <v>400</v>
      </c>
      <c r="DK55" s="62">
        <v>1250</v>
      </c>
      <c r="DL55" s="62">
        <v>355</v>
      </c>
      <c r="DM55" s="62">
        <v>0</v>
      </c>
      <c r="DN55" s="62">
        <v>0</v>
      </c>
      <c r="DO55" s="62">
        <v>0</v>
      </c>
      <c r="DP55" s="62">
        <v>0</v>
      </c>
      <c r="DQ55" s="62">
        <v>0</v>
      </c>
      <c r="DR55" s="62">
        <v>0</v>
      </c>
    </row>
    <row r="56" spans="1:122" s="11" customFormat="1" x14ac:dyDescent="0.25">
      <c r="A56" s="17">
        <f t="shared" si="122"/>
        <v>49</v>
      </c>
      <c r="B56" s="15" t="s">
        <v>94</v>
      </c>
      <c r="C56" s="13">
        <v>47902</v>
      </c>
      <c r="D56" s="13">
        <v>34700</v>
      </c>
      <c r="E56" s="13">
        <v>1247</v>
      </c>
      <c r="F56" s="13">
        <v>7435</v>
      </c>
      <c r="G56" s="13">
        <v>1516</v>
      </c>
      <c r="H56" s="13">
        <v>296</v>
      </c>
      <c r="I56" s="13">
        <v>1182.6000000000001</v>
      </c>
      <c r="J56" s="13">
        <v>4224</v>
      </c>
      <c r="K56" s="13">
        <v>11976</v>
      </c>
      <c r="L56" s="13">
        <v>8675</v>
      </c>
      <c r="M56" s="13">
        <v>312</v>
      </c>
      <c r="N56" s="13">
        <v>1859</v>
      </c>
      <c r="O56" s="13">
        <v>379</v>
      </c>
      <c r="P56" s="13">
        <v>74</v>
      </c>
      <c r="Q56" s="13">
        <v>296</v>
      </c>
      <c r="R56" s="13">
        <v>1056</v>
      </c>
      <c r="S56" s="13">
        <v>11976</v>
      </c>
      <c r="T56" s="13">
        <v>8675</v>
      </c>
      <c r="U56" s="13">
        <v>312</v>
      </c>
      <c r="V56" s="13">
        <v>1859</v>
      </c>
      <c r="W56" s="13">
        <v>379</v>
      </c>
      <c r="X56" s="13">
        <v>74</v>
      </c>
      <c r="Y56" s="13">
        <v>296</v>
      </c>
      <c r="Z56" s="13">
        <v>1056</v>
      </c>
      <c r="AA56" s="13">
        <v>11976</v>
      </c>
      <c r="AB56" s="13">
        <v>8675</v>
      </c>
      <c r="AC56" s="13">
        <v>312</v>
      </c>
      <c r="AD56" s="13">
        <v>1859</v>
      </c>
      <c r="AE56" s="13">
        <v>379</v>
      </c>
      <c r="AF56" s="13">
        <v>74</v>
      </c>
      <c r="AG56" s="13">
        <v>296</v>
      </c>
      <c r="AH56" s="13">
        <v>1056</v>
      </c>
      <c r="AI56" s="13">
        <v>11974</v>
      </c>
      <c r="AJ56" s="13">
        <v>8675</v>
      </c>
      <c r="AK56" s="13">
        <v>311</v>
      </c>
      <c r="AL56" s="13">
        <v>1858</v>
      </c>
      <c r="AM56" s="13">
        <v>379</v>
      </c>
      <c r="AN56" s="13">
        <v>74</v>
      </c>
      <c r="AO56" s="13">
        <v>294.60000000000014</v>
      </c>
      <c r="AP56" s="13">
        <v>1056</v>
      </c>
      <c r="AQ56" s="13">
        <v>9516</v>
      </c>
      <c r="AR56" s="13">
        <v>2379</v>
      </c>
      <c r="AS56" s="13">
        <v>2379</v>
      </c>
      <c r="AT56" s="13">
        <v>2379</v>
      </c>
      <c r="AU56" s="13">
        <v>2379</v>
      </c>
      <c r="AV56" s="13">
        <v>22115</v>
      </c>
      <c r="AW56" s="13">
        <v>13910</v>
      </c>
      <c r="AX56" s="13">
        <v>3019</v>
      </c>
      <c r="AY56" s="13">
        <v>28382.400000000001</v>
      </c>
      <c r="AZ56" s="13">
        <v>3186</v>
      </c>
      <c r="BA56" s="13"/>
      <c r="BB56" s="13"/>
      <c r="BC56" s="13">
        <v>2000</v>
      </c>
      <c r="BD56" s="13"/>
      <c r="BE56" s="13"/>
      <c r="BF56" s="13"/>
      <c r="BG56" s="13"/>
      <c r="BH56" s="16"/>
      <c r="BI56" s="13"/>
      <c r="BJ56" s="13"/>
      <c r="BK56" s="13">
        <v>5529</v>
      </c>
      <c r="BL56" s="13">
        <v>3478</v>
      </c>
      <c r="BM56" s="13">
        <v>755</v>
      </c>
      <c r="BN56" s="13">
        <v>7096</v>
      </c>
      <c r="BO56" s="13">
        <v>797</v>
      </c>
      <c r="BP56" s="13">
        <v>0</v>
      </c>
      <c r="BQ56" s="13">
        <v>0</v>
      </c>
      <c r="BR56" s="13">
        <v>500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62">
        <v>5529</v>
      </c>
      <c r="CA56" s="62">
        <v>3478</v>
      </c>
      <c r="CB56" s="62">
        <v>755</v>
      </c>
      <c r="CC56" s="62">
        <v>7096</v>
      </c>
      <c r="CD56" s="62">
        <v>797</v>
      </c>
      <c r="CE56" s="62">
        <v>0</v>
      </c>
      <c r="CF56" s="62">
        <v>0</v>
      </c>
      <c r="CG56" s="62">
        <v>500</v>
      </c>
      <c r="CH56" s="62">
        <v>0</v>
      </c>
      <c r="CI56" s="62">
        <v>0</v>
      </c>
      <c r="CJ56" s="62">
        <v>0</v>
      </c>
      <c r="CK56" s="62">
        <v>0</v>
      </c>
      <c r="CL56" s="62">
        <v>0</v>
      </c>
      <c r="CM56" s="62">
        <v>0</v>
      </c>
      <c r="CN56" s="62">
        <v>0</v>
      </c>
      <c r="CO56" s="62">
        <v>5529</v>
      </c>
      <c r="CP56" s="62">
        <v>3478</v>
      </c>
      <c r="CQ56" s="62">
        <v>755</v>
      </c>
      <c r="CR56" s="62">
        <v>7096</v>
      </c>
      <c r="CS56" s="62">
        <v>797</v>
      </c>
      <c r="CT56" s="62">
        <v>0</v>
      </c>
      <c r="CU56" s="62">
        <v>0</v>
      </c>
      <c r="CV56" s="62">
        <v>500</v>
      </c>
      <c r="CW56" s="62">
        <v>0</v>
      </c>
      <c r="CX56" s="62">
        <v>0</v>
      </c>
      <c r="CY56" s="62">
        <v>0</v>
      </c>
      <c r="CZ56" s="62">
        <v>0</v>
      </c>
      <c r="DA56" s="62">
        <v>0</v>
      </c>
      <c r="DB56" s="62">
        <v>0</v>
      </c>
      <c r="DC56" s="62">
        <v>0</v>
      </c>
      <c r="DD56" s="62">
        <v>5528</v>
      </c>
      <c r="DE56" s="62">
        <v>3476</v>
      </c>
      <c r="DF56" s="62">
        <v>754</v>
      </c>
      <c r="DG56" s="62">
        <v>7094.4000000000015</v>
      </c>
      <c r="DH56" s="62">
        <v>795</v>
      </c>
      <c r="DI56" s="62">
        <v>0</v>
      </c>
      <c r="DJ56" s="62">
        <v>0</v>
      </c>
      <c r="DK56" s="62">
        <v>500</v>
      </c>
      <c r="DL56" s="62">
        <v>0</v>
      </c>
      <c r="DM56" s="62">
        <v>0</v>
      </c>
      <c r="DN56" s="62">
        <v>0</v>
      </c>
      <c r="DO56" s="62">
        <v>0</v>
      </c>
      <c r="DP56" s="62">
        <v>0</v>
      </c>
      <c r="DQ56" s="62">
        <v>0</v>
      </c>
      <c r="DR56" s="62">
        <v>0</v>
      </c>
    </row>
    <row r="57" spans="1:122" s="11" customFormat="1" x14ac:dyDescent="0.25">
      <c r="A57" s="17">
        <f t="shared" si="122"/>
        <v>50</v>
      </c>
      <c r="B57" s="15" t="s">
        <v>95</v>
      </c>
      <c r="C57" s="13">
        <v>845</v>
      </c>
      <c r="D57" s="13"/>
      <c r="E57" s="13"/>
      <c r="F57" s="13"/>
      <c r="G57" s="13"/>
      <c r="H57" s="13"/>
      <c r="I57" s="13"/>
      <c r="J57" s="13">
        <v>845</v>
      </c>
      <c r="K57" s="13">
        <v>211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211</v>
      </c>
      <c r="S57" s="13">
        <v>211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211</v>
      </c>
      <c r="AA57" s="13">
        <v>211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211</v>
      </c>
      <c r="AI57" s="13">
        <v>212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212</v>
      </c>
      <c r="AQ57" s="13"/>
      <c r="AR57" s="13">
        <v>0</v>
      </c>
      <c r="AS57" s="13">
        <v>0</v>
      </c>
      <c r="AT57" s="13">
        <v>0</v>
      </c>
      <c r="AU57" s="13">
        <v>0</v>
      </c>
      <c r="AV57" s="13">
        <v>128957</v>
      </c>
      <c r="AW57" s="13"/>
      <c r="AX57" s="13"/>
      <c r="AY57" s="13"/>
      <c r="AZ57" s="13">
        <v>637</v>
      </c>
      <c r="BA57" s="13">
        <v>5000</v>
      </c>
      <c r="BB57" s="13">
        <v>1500</v>
      </c>
      <c r="BC57" s="13">
        <v>19520</v>
      </c>
      <c r="BD57" s="13">
        <v>2300</v>
      </c>
      <c r="BE57" s="13"/>
      <c r="BF57" s="13"/>
      <c r="BG57" s="13">
        <v>100000</v>
      </c>
      <c r="BH57" s="16"/>
      <c r="BI57" s="13"/>
      <c r="BJ57" s="13"/>
      <c r="BK57" s="13">
        <v>32239</v>
      </c>
      <c r="BL57" s="13">
        <v>0</v>
      </c>
      <c r="BM57" s="13">
        <v>0</v>
      </c>
      <c r="BN57" s="13">
        <v>0</v>
      </c>
      <c r="BO57" s="13">
        <v>159</v>
      </c>
      <c r="BP57" s="13">
        <v>1250</v>
      </c>
      <c r="BQ57" s="13">
        <v>375</v>
      </c>
      <c r="BR57" s="13">
        <v>4880</v>
      </c>
      <c r="BS57" s="13">
        <v>575</v>
      </c>
      <c r="BT57" s="13">
        <v>0</v>
      </c>
      <c r="BU57" s="13">
        <v>0</v>
      </c>
      <c r="BV57" s="13">
        <v>25000</v>
      </c>
      <c r="BW57" s="13">
        <v>0</v>
      </c>
      <c r="BX57" s="13">
        <v>0</v>
      </c>
      <c r="BY57" s="13">
        <v>0</v>
      </c>
      <c r="BZ57" s="62">
        <v>32239</v>
      </c>
      <c r="CA57" s="62">
        <v>0</v>
      </c>
      <c r="CB57" s="62">
        <v>0</v>
      </c>
      <c r="CC57" s="62">
        <v>0</v>
      </c>
      <c r="CD57" s="62">
        <v>159</v>
      </c>
      <c r="CE57" s="62">
        <v>1250</v>
      </c>
      <c r="CF57" s="62">
        <v>375</v>
      </c>
      <c r="CG57" s="62">
        <v>4880</v>
      </c>
      <c r="CH57" s="62">
        <v>575</v>
      </c>
      <c r="CI57" s="62">
        <v>0</v>
      </c>
      <c r="CJ57" s="62">
        <v>0</v>
      </c>
      <c r="CK57" s="62">
        <v>25000</v>
      </c>
      <c r="CL57" s="62">
        <v>0</v>
      </c>
      <c r="CM57" s="62">
        <v>0</v>
      </c>
      <c r="CN57" s="62">
        <v>0</v>
      </c>
      <c r="CO57" s="62">
        <v>32239</v>
      </c>
      <c r="CP57" s="62">
        <v>0</v>
      </c>
      <c r="CQ57" s="62">
        <v>0</v>
      </c>
      <c r="CR57" s="62">
        <v>0</v>
      </c>
      <c r="CS57" s="62">
        <v>159</v>
      </c>
      <c r="CT57" s="62">
        <v>1250</v>
      </c>
      <c r="CU57" s="62">
        <v>375</v>
      </c>
      <c r="CV57" s="62">
        <v>4880</v>
      </c>
      <c r="CW57" s="62">
        <v>575</v>
      </c>
      <c r="CX57" s="62">
        <v>0</v>
      </c>
      <c r="CY57" s="62">
        <v>0</v>
      </c>
      <c r="CZ57" s="62">
        <v>25000</v>
      </c>
      <c r="DA57" s="62">
        <v>0</v>
      </c>
      <c r="DB57" s="62">
        <v>0</v>
      </c>
      <c r="DC57" s="62">
        <v>0</v>
      </c>
      <c r="DD57" s="62">
        <v>32240</v>
      </c>
      <c r="DE57" s="62">
        <v>0</v>
      </c>
      <c r="DF57" s="62">
        <v>0</v>
      </c>
      <c r="DG57" s="62">
        <v>0</v>
      </c>
      <c r="DH57" s="62">
        <v>160</v>
      </c>
      <c r="DI57" s="62">
        <v>1250</v>
      </c>
      <c r="DJ57" s="62">
        <v>375</v>
      </c>
      <c r="DK57" s="62">
        <v>4880</v>
      </c>
      <c r="DL57" s="62">
        <v>575</v>
      </c>
      <c r="DM57" s="62">
        <v>0</v>
      </c>
      <c r="DN57" s="62">
        <v>0</v>
      </c>
      <c r="DO57" s="62">
        <v>25000</v>
      </c>
      <c r="DP57" s="62">
        <v>0</v>
      </c>
      <c r="DQ57" s="62">
        <v>0</v>
      </c>
      <c r="DR57" s="62">
        <v>0</v>
      </c>
    </row>
    <row r="58" spans="1:122" s="11" customFormat="1" x14ac:dyDescent="0.25">
      <c r="A58" s="17">
        <f t="shared" si="122"/>
        <v>51</v>
      </c>
      <c r="B58" s="15" t="s">
        <v>96</v>
      </c>
      <c r="C58" s="13">
        <v>150672</v>
      </c>
      <c r="D58" s="13">
        <v>121370</v>
      </c>
      <c r="E58" s="13">
        <v>3655</v>
      </c>
      <c r="F58" s="13">
        <v>22634</v>
      </c>
      <c r="G58" s="13">
        <v>3346</v>
      </c>
      <c r="H58" s="13">
        <v>197</v>
      </c>
      <c r="I58" s="13">
        <v>788.4</v>
      </c>
      <c r="J58" s="13">
        <v>2816</v>
      </c>
      <c r="K58" s="13">
        <v>37668</v>
      </c>
      <c r="L58" s="13">
        <v>30343</v>
      </c>
      <c r="M58" s="13">
        <v>914</v>
      </c>
      <c r="N58" s="13">
        <v>5659</v>
      </c>
      <c r="O58" s="13">
        <v>837</v>
      </c>
      <c r="P58" s="13">
        <v>49</v>
      </c>
      <c r="Q58" s="13">
        <v>197</v>
      </c>
      <c r="R58" s="13">
        <v>704</v>
      </c>
      <c r="S58" s="13">
        <v>37668</v>
      </c>
      <c r="T58" s="13">
        <v>30343</v>
      </c>
      <c r="U58" s="13">
        <v>914</v>
      </c>
      <c r="V58" s="13">
        <v>5659</v>
      </c>
      <c r="W58" s="13">
        <v>837</v>
      </c>
      <c r="X58" s="13">
        <v>49</v>
      </c>
      <c r="Y58" s="13">
        <v>197</v>
      </c>
      <c r="Z58" s="13">
        <v>704</v>
      </c>
      <c r="AA58" s="13">
        <v>37668</v>
      </c>
      <c r="AB58" s="13">
        <v>30343</v>
      </c>
      <c r="AC58" s="13">
        <v>914</v>
      </c>
      <c r="AD58" s="13">
        <v>5659</v>
      </c>
      <c r="AE58" s="13">
        <v>837</v>
      </c>
      <c r="AF58" s="13">
        <v>49</v>
      </c>
      <c r="AG58" s="13">
        <v>197</v>
      </c>
      <c r="AH58" s="13">
        <v>704</v>
      </c>
      <c r="AI58" s="13">
        <v>37668</v>
      </c>
      <c r="AJ58" s="13">
        <v>30341</v>
      </c>
      <c r="AK58" s="13">
        <v>913</v>
      </c>
      <c r="AL58" s="13">
        <v>5657</v>
      </c>
      <c r="AM58" s="13">
        <v>835</v>
      </c>
      <c r="AN58" s="13">
        <v>50</v>
      </c>
      <c r="AO58" s="13">
        <v>197.39999999999998</v>
      </c>
      <c r="AP58" s="13">
        <v>704</v>
      </c>
      <c r="AQ58" s="13">
        <v>31765</v>
      </c>
      <c r="AR58" s="13">
        <v>7941</v>
      </c>
      <c r="AS58" s="13">
        <v>7941</v>
      </c>
      <c r="AT58" s="13">
        <v>7941</v>
      </c>
      <c r="AU58" s="13">
        <v>7942</v>
      </c>
      <c r="AV58" s="13">
        <v>52792</v>
      </c>
      <c r="AW58" s="13">
        <v>48655</v>
      </c>
      <c r="AX58" s="13">
        <v>2013</v>
      </c>
      <c r="AY58" s="13">
        <v>18921.599999999999</v>
      </c>
      <c r="AZ58" s="13">
        <v>2124</v>
      </c>
      <c r="BA58" s="13"/>
      <c r="BB58" s="13"/>
      <c r="BC58" s="13"/>
      <c r="BD58" s="13"/>
      <c r="BE58" s="13"/>
      <c r="BF58" s="13"/>
      <c r="BG58" s="13"/>
      <c r="BH58" s="16"/>
      <c r="BI58" s="13"/>
      <c r="BJ58" s="13"/>
      <c r="BK58" s="13">
        <v>13198</v>
      </c>
      <c r="BL58" s="13">
        <v>12164</v>
      </c>
      <c r="BM58" s="13">
        <v>503</v>
      </c>
      <c r="BN58" s="13">
        <v>4730</v>
      </c>
      <c r="BO58" s="13">
        <v>531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62">
        <v>13198</v>
      </c>
      <c r="CA58" s="62">
        <v>12164</v>
      </c>
      <c r="CB58" s="62">
        <v>503</v>
      </c>
      <c r="CC58" s="62">
        <v>4730</v>
      </c>
      <c r="CD58" s="62">
        <v>531</v>
      </c>
      <c r="CE58" s="62">
        <v>0</v>
      </c>
      <c r="CF58" s="62">
        <v>0</v>
      </c>
      <c r="CG58" s="62">
        <v>0</v>
      </c>
      <c r="CH58" s="62">
        <v>0</v>
      </c>
      <c r="CI58" s="62">
        <v>0</v>
      </c>
      <c r="CJ58" s="62">
        <v>0</v>
      </c>
      <c r="CK58" s="62">
        <v>0</v>
      </c>
      <c r="CL58" s="62">
        <v>0</v>
      </c>
      <c r="CM58" s="62">
        <v>0</v>
      </c>
      <c r="CN58" s="62">
        <v>0</v>
      </c>
      <c r="CO58" s="62">
        <v>13198</v>
      </c>
      <c r="CP58" s="62">
        <v>12164</v>
      </c>
      <c r="CQ58" s="62">
        <v>503</v>
      </c>
      <c r="CR58" s="62">
        <v>4730</v>
      </c>
      <c r="CS58" s="62">
        <v>531</v>
      </c>
      <c r="CT58" s="62">
        <v>0</v>
      </c>
      <c r="CU58" s="62">
        <v>0</v>
      </c>
      <c r="CV58" s="62">
        <v>0</v>
      </c>
      <c r="CW58" s="62">
        <v>0</v>
      </c>
      <c r="CX58" s="62">
        <v>0</v>
      </c>
      <c r="CY58" s="62">
        <v>0</v>
      </c>
      <c r="CZ58" s="62">
        <v>0</v>
      </c>
      <c r="DA58" s="62">
        <v>0</v>
      </c>
      <c r="DB58" s="62">
        <v>0</v>
      </c>
      <c r="DC58" s="62">
        <v>0</v>
      </c>
      <c r="DD58" s="62">
        <v>13198</v>
      </c>
      <c r="DE58" s="62">
        <v>12163</v>
      </c>
      <c r="DF58" s="62">
        <v>504</v>
      </c>
      <c r="DG58" s="62">
        <v>4731.5999999999985</v>
      </c>
      <c r="DH58" s="62">
        <v>531</v>
      </c>
      <c r="DI58" s="62">
        <v>0</v>
      </c>
      <c r="DJ58" s="62">
        <v>0</v>
      </c>
      <c r="DK58" s="62">
        <v>0</v>
      </c>
      <c r="DL58" s="62">
        <v>0</v>
      </c>
      <c r="DM58" s="62">
        <v>0</v>
      </c>
      <c r="DN58" s="62">
        <v>0</v>
      </c>
      <c r="DO58" s="62">
        <v>0</v>
      </c>
      <c r="DP58" s="62">
        <v>0</v>
      </c>
      <c r="DQ58" s="62">
        <v>0</v>
      </c>
      <c r="DR58" s="62">
        <v>0</v>
      </c>
    </row>
    <row r="59" spans="1:122" s="11" customFormat="1" x14ac:dyDescent="0.25">
      <c r="A59" s="17">
        <f t="shared" si="122"/>
        <v>52</v>
      </c>
      <c r="B59" s="15" t="s">
        <v>97</v>
      </c>
      <c r="C59" s="13">
        <v>73480</v>
      </c>
      <c r="D59" s="13">
        <v>60523</v>
      </c>
      <c r="E59" s="13">
        <v>1867</v>
      </c>
      <c r="F59" s="13">
        <v>11090</v>
      </c>
      <c r="G59" s="13">
        <v>2314</v>
      </c>
      <c r="H59" s="13"/>
      <c r="I59" s="13"/>
      <c r="J59" s="13"/>
      <c r="K59" s="13">
        <v>18370</v>
      </c>
      <c r="L59" s="13">
        <v>15131</v>
      </c>
      <c r="M59" s="13">
        <v>467</v>
      </c>
      <c r="N59" s="13">
        <v>2773</v>
      </c>
      <c r="O59" s="13">
        <v>579</v>
      </c>
      <c r="P59" s="13">
        <v>0</v>
      </c>
      <c r="Q59" s="13">
        <v>0</v>
      </c>
      <c r="R59" s="13">
        <v>0</v>
      </c>
      <c r="S59" s="13">
        <v>18370</v>
      </c>
      <c r="T59" s="13">
        <v>15131</v>
      </c>
      <c r="U59" s="13">
        <v>467</v>
      </c>
      <c r="V59" s="13">
        <v>2773</v>
      </c>
      <c r="W59" s="13">
        <v>579</v>
      </c>
      <c r="X59" s="13">
        <v>0</v>
      </c>
      <c r="Y59" s="13">
        <v>0</v>
      </c>
      <c r="Z59" s="13">
        <v>0</v>
      </c>
      <c r="AA59" s="13">
        <v>18370</v>
      </c>
      <c r="AB59" s="13">
        <v>15131</v>
      </c>
      <c r="AC59" s="13">
        <v>467</v>
      </c>
      <c r="AD59" s="13">
        <v>2773</v>
      </c>
      <c r="AE59" s="13">
        <v>579</v>
      </c>
      <c r="AF59" s="13">
        <v>0</v>
      </c>
      <c r="AG59" s="13">
        <v>0</v>
      </c>
      <c r="AH59" s="13">
        <v>0</v>
      </c>
      <c r="AI59" s="13">
        <v>18370</v>
      </c>
      <c r="AJ59" s="13">
        <v>15130</v>
      </c>
      <c r="AK59" s="13">
        <v>466</v>
      </c>
      <c r="AL59" s="13">
        <v>2771</v>
      </c>
      <c r="AM59" s="13">
        <v>577</v>
      </c>
      <c r="AN59" s="13">
        <v>0</v>
      </c>
      <c r="AO59" s="13">
        <v>0</v>
      </c>
      <c r="AP59" s="13">
        <v>0</v>
      </c>
      <c r="AQ59" s="13">
        <v>17602</v>
      </c>
      <c r="AR59" s="13">
        <v>4401</v>
      </c>
      <c r="AS59" s="13">
        <v>4401</v>
      </c>
      <c r="AT59" s="13">
        <v>4401</v>
      </c>
      <c r="AU59" s="13">
        <v>4399</v>
      </c>
      <c r="AV59" s="13">
        <v>25262</v>
      </c>
      <c r="AW59" s="13">
        <v>24262</v>
      </c>
      <c r="AX59" s="13"/>
      <c r="AY59" s="13"/>
      <c r="AZ59" s="13"/>
      <c r="BA59" s="13"/>
      <c r="BB59" s="13"/>
      <c r="BC59" s="13">
        <v>1000</v>
      </c>
      <c r="BD59" s="13"/>
      <c r="BE59" s="13"/>
      <c r="BF59" s="13"/>
      <c r="BG59" s="13"/>
      <c r="BH59" s="16"/>
      <c r="BI59" s="13"/>
      <c r="BJ59" s="13"/>
      <c r="BK59" s="13">
        <v>6316</v>
      </c>
      <c r="BL59" s="13">
        <v>6066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250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62">
        <v>6316</v>
      </c>
      <c r="CA59" s="62">
        <v>6066</v>
      </c>
      <c r="CB59" s="62">
        <v>0</v>
      </c>
      <c r="CC59" s="62">
        <v>0</v>
      </c>
      <c r="CD59" s="62">
        <v>0</v>
      </c>
      <c r="CE59" s="62">
        <v>0</v>
      </c>
      <c r="CF59" s="62">
        <v>0</v>
      </c>
      <c r="CG59" s="62">
        <v>250</v>
      </c>
      <c r="CH59" s="62">
        <v>0</v>
      </c>
      <c r="CI59" s="62">
        <v>0</v>
      </c>
      <c r="CJ59" s="62">
        <v>0</v>
      </c>
      <c r="CK59" s="62">
        <v>0</v>
      </c>
      <c r="CL59" s="62">
        <v>0</v>
      </c>
      <c r="CM59" s="62">
        <v>0</v>
      </c>
      <c r="CN59" s="62">
        <v>0</v>
      </c>
      <c r="CO59" s="62">
        <v>6316</v>
      </c>
      <c r="CP59" s="62">
        <v>6066</v>
      </c>
      <c r="CQ59" s="62">
        <v>0</v>
      </c>
      <c r="CR59" s="62">
        <v>0</v>
      </c>
      <c r="CS59" s="62">
        <v>0</v>
      </c>
      <c r="CT59" s="62">
        <v>0</v>
      </c>
      <c r="CU59" s="62">
        <v>0</v>
      </c>
      <c r="CV59" s="62">
        <v>250</v>
      </c>
      <c r="CW59" s="62">
        <v>0</v>
      </c>
      <c r="CX59" s="62">
        <v>0</v>
      </c>
      <c r="CY59" s="62">
        <v>0</v>
      </c>
      <c r="CZ59" s="62">
        <v>0</v>
      </c>
      <c r="DA59" s="62">
        <v>0</v>
      </c>
      <c r="DB59" s="62">
        <v>0</v>
      </c>
      <c r="DC59" s="62">
        <v>0</v>
      </c>
      <c r="DD59" s="62">
        <v>6314</v>
      </c>
      <c r="DE59" s="62">
        <v>6064</v>
      </c>
      <c r="DF59" s="62">
        <v>0</v>
      </c>
      <c r="DG59" s="62">
        <v>0</v>
      </c>
      <c r="DH59" s="62">
        <v>0</v>
      </c>
      <c r="DI59" s="62">
        <v>0</v>
      </c>
      <c r="DJ59" s="62">
        <v>0</v>
      </c>
      <c r="DK59" s="62">
        <v>250</v>
      </c>
      <c r="DL59" s="62">
        <v>0</v>
      </c>
      <c r="DM59" s="62">
        <v>0</v>
      </c>
      <c r="DN59" s="62">
        <v>0</v>
      </c>
      <c r="DO59" s="62">
        <v>0</v>
      </c>
      <c r="DP59" s="62">
        <v>0</v>
      </c>
      <c r="DQ59" s="62">
        <v>0</v>
      </c>
      <c r="DR59" s="62">
        <v>0</v>
      </c>
    </row>
    <row r="60" spans="1:122" s="11" customFormat="1" x14ac:dyDescent="0.25">
      <c r="A60" s="17">
        <f t="shared" si="122"/>
        <v>53</v>
      </c>
      <c r="B60" s="15" t="s">
        <v>98</v>
      </c>
      <c r="C60" s="13">
        <v>89795</v>
      </c>
      <c r="D60" s="13">
        <v>70400</v>
      </c>
      <c r="E60" s="13">
        <v>2201</v>
      </c>
      <c r="F60" s="13">
        <v>13055</v>
      </c>
      <c r="G60" s="13">
        <v>2130</v>
      </c>
      <c r="H60" s="13">
        <v>197</v>
      </c>
      <c r="I60" s="13">
        <v>788.4</v>
      </c>
      <c r="J60" s="13">
        <v>3942</v>
      </c>
      <c r="K60" s="13">
        <v>22449</v>
      </c>
      <c r="L60" s="13">
        <v>17600</v>
      </c>
      <c r="M60" s="13">
        <v>550</v>
      </c>
      <c r="N60" s="13">
        <v>3264</v>
      </c>
      <c r="O60" s="13">
        <v>533</v>
      </c>
      <c r="P60" s="13">
        <v>49</v>
      </c>
      <c r="Q60" s="13">
        <v>197</v>
      </c>
      <c r="R60" s="13">
        <v>986</v>
      </c>
      <c r="S60" s="13">
        <v>22449</v>
      </c>
      <c r="T60" s="13">
        <v>17600</v>
      </c>
      <c r="U60" s="13">
        <v>550</v>
      </c>
      <c r="V60" s="13">
        <v>3264</v>
      </c>
      <c r="W60" s="13">
        <v>533</v>
      </c>
      <c r="X60" s="13">
        <v>49</v>
      </c>
      <c r="Y60" s="13">
        <v>197</v>
      </c>
      <c r="Z60" s="13">
        <v>986</v>
      </c>
      <c r="AA60" s="13">
        <v>22449</v>
      </c>
      <c r="AB60" s="13">
        <v>17600</v>
      </c>
      <c r="AC60" s="13">
        <v>550</v>
      </c>
      <c r="AD60" s="13">
        <v>3264</v>
      </c>
      <c r="AE60" s="13">
        <v>533</v>
      </c>
      <c r="AF60" s="13">
        <v>49</v>
      </c>
      <c r="AG60" s="13">
        <v>197</v>
      </c>
      <c r="AH60" s="13">
        <v>986</v>
      </c>
      <c r="AI60" s="13">
        <v>22448</v>
      </c>
      <c r="AJ60" s="13">
        <v>17600</v>
      </c>
      <c r="AK60" s="13">
        <v>551</v>
      </c>
      <c r="AL60" s="13">
        <v>3263</v>
      </c>
      <c r="AM60" s="13">
        <v>531</v>
      </c>
      <c r="AN60" s="13">
        <v>50</v>
      </c>
      <c r="AO60" s="13">
        <v>197.39999999999998</v>
      </c>
      <c r="AP60" s="13">
        <v>984</v>
      </c>
      <c r="AQ60" s="13">
        <v>18392</v>
      </c>
      <c r="AR60" s="13">
        <v>4598</v>
      </c>
      <c r="AS60" s="13">
        <v>4598</v>
      </c>
      <c r="AT60" s="13">
        <v>4598</v>
      </c>
      <c r="AU60" s="13">
        <v>4598</v>
      </c>
      <c r="AV60" s="13">
        <v>33209</v>
      </c>
      <c r="AW60" s="13">
        <v>28222</v>
      </c>
      <c r="AX60" s="13">
        <v>2013</v>
      </c>
      <c r="AY60" s="13">
        <v>18921.599999999999</v>
      </c>
      <c r="AZ60" s="13">
        <v>2974</v>
      </c>
      <c r="BA60" s="13"/>
      <c r="BB60" s="13"/>
      <c r="BC60" s="13"/>
      <c r="BD60" s="13"/>
      <c r="BE60" s="13"/>
      <c r="BF60" s="13"/>
      <c r="BG60" s="13"/>
      <c r="BH60" s="16"/>
      <c r="BI60" s="13"/>
      <c r="BJ60" s="13"/>
      <c r="BK60" s="13">
        <v>8302</v>
      </c>
      <c r="BL60" s="13">
        <v>7056</v>
      </c>
      <c r="BM60" s="13">
        <v>503</v>
      </c>
      <c r="BN60" s="13">
        <v>4730</v>
      </c>
      <c r="BO60" s="13">
        <v>744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62">
        <v>8302</v>
      </c>
      <c r="CA60" s="62">
        <v>7056</v>
      </c>
      <c r="CB60" s="62">
        <v>503</v>
      </c>
      <c r="CC60" s="62">
        <v>4730</v>
      </c>
      <c r="CD60" s="62">
        <v>744</v>
      </c>
      <c r="CE60" s="62">
        <v>0</v>
      </c>
      <c r="CF60" s="62">
        <v>0</v>
      </c>
      <c r="CG60" s="62">
        <v>0</v>
      </c>
      <c r="CH60" s="62">
        <v>0</v>
      </c>
      <c r="CI60" s="62">
        <v>0</v>
      </c>
      <c r="CJ60" s="62">
        <v>0</v>
      </c>
      <c r="CK60" s="62">
        <v>0</v>
      </c>
      <c r="CL60" s="62">
        <v>0</v>
      </c>
      <c r="CM60" s="62">
        <v>0</v>
      </c>
      <c r="CN60" s="62">
        <v>0</v>
      </c>
      <c r="CO60" s="62">
        <v>8302</v>
      </c>
      <c r="CP60" s="62">
        <v>7056</v>
      </c>
      <c r="CQ60" s="62">
        <v>503</v>
      </c>
      <c r="CR60" s="62">
        <v>4730</v>
      </c>
      <c r="CS60" s="62">
        <v>744</v>
      </c>
      <c r="CT60" s="62">
        <v>0</v>
      </c>
      <c r="CU60" s="62">
        <v>0</v>
      </c>
      <c r="CV60" s="62">
        <v>0</v>
      </c>
      <c r="CW60" s="62">
        <v>0</v>
      </c>
      <c r="CX60" s="62">
        <v>0</v>
      </c>
      <c r="CY60" s="62">
        <v>0</v>
      </c>
      <c r="CZ60" s="62">
        <v>0</v>
      </c>
      <c r="DA60" s="62">
        <v>0</v>
      </c>
      <c r="DB60" s="62">
        <v>0</v>
      </c>
      <c r="DC60" s="62">
        <v>0</v>
      </c>
      <c r="DD60" s="62">
        <v>8303</v>
      </c>
      <c r="DE60" s="62">
        <v>7054</v>
      </c>
      <c r="DF60" s="62">
        <v>504</v>
      </c>
      <c r="DG60" s="62">
        <v>4731.5999999999985</v>
      </c>
      <c r="DH60" s="62">
        <v>742</v>
      </c>
      <c r="DI60" s="62">
        <v>0</v>
      </c>
      <c r="DJ60" s="62">
        <v>0</v>
      </c>
      <c r="DK60" s="62">
        <v>0</v>
      </c>
      <c r="DL60" s="62">
        <v>0</v>
      </c>
      <c r="DM60" s="62">
        <v>0</v>
      </c>
      <c r="DN60" s="62">
        <v>0</v>
      </c>
      <c r="DO60" s="62">
        <v>0</v>
      </c>
      <c r="DP60" s="62">
        <v>0</v>
      </c>
      <c r="DQ60" s="62">
        <v>0</v>
      </c>
      <c r="DR60" s="62">
        <v>0</v>
      </c>
    </row>
    <row r="61" spans="1:122" s="11" customFormat="1" x14ac:dyDescent="0.25">
      <c r="A61" s="17">
        <f t="shared" si="122"/>
        <v>54</v>
      </c>
      <c r="B61" s="15" t="s">
        <v>99</v>
      </c>
      <c r="C61" s="13">
        <v>67734</v>
      </c>
      <c r="D61" s="13">
        <v>54808</v>
      </c>
      <c r="E61" s="13">
        <v>1667</v>
      </c>
      <c r="F61" s="13">
        <v>9907</v>
      </c>
      <c r="G61" s="13">
        <v>1079</v>
      </c>
      <c r="H61" s="13">
        <v>296</v>
      </c>
      <c r="I61" s="13">
        <v>1182.6000000000001</v>
      </c>
      <c r="J61" s="13">
        <v>1056</v>
      </c>
      <c r="K61" s="13">
        <v>16934</v>
      </c>
      <c r="L61" s="13">
        <v>13702</v>
      </c>
      <c r="M61" s="13">
        <v>417</v>
      </c>
      <c r="N61" s="13">
        <v>2477</v>
      </c>
      <c r="O61" s="13">
        <v>270</v>
      </c>
      <c r="P61" s="13">
        <v>74</v>
      </c>
      <c r="Q61" s="13">
        <v>296</v>
      </c>
      <c r="R61" s="13">
        <v>264</v>
      </c>
      <c r="S61" s="13">
        <v>16934</v>
      </c>
      <c r="T61" s="13">
        <v>13702</v>
      </c>
      <c r="U61" s="13">
        <v>417</v>
      </c>
      <c r="V61" s="13">
        <v>2477</v>
      </c>
      <c r="W61" s="13">
        <v>270</v>
      </c>
      <c r="X61" s="13">
        <v>74</v>
      </c>
      <c r="Y61" s="13">
        <v>296</v>
      </c>
      <c r="Z61" s="13">
        <v>264</v>
      </c>
      <c r="AA61" s="13">
        <v>16934</v>
      </c>
      <c r="AB61" s="13">
        <v>13702</v>
      </c>
      <c r="AC61" s="13">
        <v>417</v>
      </c>
      <c r="AD61" s="13">
        <v>2477</v>
      </c>
      <c r="AE61" s="13">
        <v>270</v>
      </c>
      <c r="AF61" s="13">
        <v>74</v>
      </c>
      <c r="AG61" s="13">
        <v>296</v>
      </c>
      <c r="AH61" s="13">
        <v>264</v>
      </c>
      <c r="AI61" s="13">
        <v>16932</v>
      </c>
      <c r="AJ61" s="13">
        <v>13702</v>
      </c>
      <c r="AK61" s="13">
        <v>416</v>
      </c>
      <c r="AL61" s="13">
        <v>2476</v>
      </c>
      <c r="AM61" s="13">
        <v>269</v>
      </c>
      <c r="AN61" s="13">
        <v>74</v>
      </c>
      <c r="AO61" s="13">
        <v>294.60000000000014</v>
      </c>
      <c r="AP61" s="13">
        <v>264</v>
      </c>
      <c r="AQ61" s="13">
        <v>13873</v>
      </c>
      <c r="AR61" s="13">
        <v>3468</v>
      </c>
      <c r="AS61" s="13">
        <v>3468</v>
      </c>
      <c r="AT61" s="13">
        <v>3468</v>
      </c>
      <c r="AU61" s="13">
        <v>3469</v>
      </c>
      <c r="AV61" s="13">
        <v>26787</v>
      </c>
      <c r="AW61" s="13">
        <v>21971</v>
      </c>
      <c r="AX61" s="13">
        <v>3019</v>
      </c>
      <c r="AY61" s="13">
        <v>28382.400000000001</v>
      </c>
      <c r="AZ61" s="13">
        <v>797</v>
      </c>
      <c r="BA61" s="13"/>
      <c r="BB61" s="13"/>
      <c r="BC61" s="13">
        <v>1000</v>
      </c>
      <c r="BD61" s="13"/>
      <c r="BE61" s="13"/>
      <c r="BF61" s="13"/>
      <c r="BG61" s="13"/>
      <c r="BH61" s="16"/>
      <c r="BI61" s="13"/>
      <c r="BJ61" s="13"/>
      <c r="BK61" s="13">
        <v>6697</v>
      </c>
      <c r="BL61" s="13">
        <v>5493</v>
      </c>
      <c r="BM61" s="13">
        <v>755</v>
      </c>
      <c r="BN61" s="13">
        <v>7096</v>
      </c>
      <c r="BO61" s="13">
        <v>199</v>
      </c>
      <c r="BP61" s="13">
        <v>0</v>
      </c>
      <c r="BQ61" s="13">
        <v>0</v>
      </c>
      <c r="BR61" s="13">
        <v>250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62">
        <v>6697</v>
      </c>
      <c r="CA61" s="62">
        <v>5493</v>
      </c>
      <c r="CB61" s="62">
        <v>755</v>
      </c>
      <c r="CC61" s="62">
        <v>7096</v>
      </c>
      <c r="CD61" s="62">
        <v>199</v>
      </c>
      <c r="CE61" s="62">
        <v>0</v>
      </c>
      <c r="CF61" s="62">
        <v>0</v>
      </c>
      <c r="CG61" s="62">
        <v>250</v>
      </c>
      <c r="CH61" s="62">
        <v>0</v>
      </c>
      <c r="CI61" s="62">
        <v>0</v>
      </c>
      <c r="CJ61" s="62">
        <v>0</v>
      </c>
      <c r="CK61" s="62">
        <v>0</v>
      </c>
      <c r="CL61" s="62">
        <v>0</v>
      </c>
      <c r="CM61" s="62">
        <v>0</v>
      </c>
      <c r="CN61" s="62">
        <v>0</v>
      </c>
      <c r="CO61" s="62">
        <v>6697</v>
      </c>
      <c r="CP61" s="62">
        <v>5493</v>
      </c>
      <c r="CQ61" s="62">
        <v>755</v>
      </c>
      <c r="CR61" s="62">
        <v>7096</v>
      </c>
      <c r="CS61" s="62">
        <v>199</v>
      </c>
      <c r="CT61" s="62">
        <v>0</v>
      </c>
      <c r="CU61" s="62">
        <v>0</v>
      </c>
      <c r="CV61" s="62">
        <v>250</v>
      </c>
      <c r="CW61" s="62">
        <v>0</v>
      </c>
      <c r="CX61" s="62">
        <v>0</v>
      </c>
      <c r="CY61" s="62">
        <v>0</v>
      </c>
      <c r="CZ61" s="62">
        <v>0</v>
      </c>
      <c r="DA61" s="62">
        <v>0</v>
      </c>
      <c r="DB61" s="62">
        <v>0</v>
      </c>
      <c r="DC61" s="62">
        <v>0</v>
      </c>
      <c r="DD61" s="62">
        <v>6696</v>
      </c>
      <c r="DE61" s="62">
        <v>5492</v>
      </c>
      <c r="DF61" s="62">
        <v>754</v>
      </c>
      <c r="DG61" s="62">
        <v>7094.4000000000015</v>
      </c>
      <c r="DH61" s="62">
        <v>200</v>
      </c>
      <c r="DI61" s="62">
        <v>0</v>
      </c>
      <c r="DJ61" s="62">
        <v>0</v>
      </c>
      <c r="DK61" s="62">
        <v>250</v>
      </c>
      <c r="DL61" s="62">
        <v>0</v>
      </c>
      <c r="DM61" s="62">
        <v>0</v>
      </c>
      <c r="DN61" s="62">
        <v>0</v>
      </c>
      <c r="DO61" s="62">
        <v>0</v>
      </c>
      <c r="DP61" s="62">
        <v>0</v>
      </c>
      <c r="DQ61" s="62">
        <v>0</v>
      </c>
      <c r="DR61" s="62">
        <v>0</v>
      </c>
    </row>
    <row r="62" spans="1:122" s="11" customFormat="1" x14ac:dyDescent="0.25">
      <c r="A62" s="17">
        <f t="shared" si="122"/>
        <v>55</v>
      </c>
      <c r="B62" s="15" t="s">
        <v>100</v>
      </c>
      <c r="C62" s="13">
        <v>85365</v>
      </c>
      <c r="D62" s="13">
        <v>69846</v>
      </c>
      <c r="E62" s="13">
        <v>2210</v>
      </c>
      <c r="F62" s="13">
        <v>13112</v>
      </c>
      <c r="G62" s="13">
        <v>2337</v>
      </c>
      <c r="H62" s="13">
        <v>197</v>
      </c>
      <c r="I62" s="13">
        <v>788.4</v>
      </c>
      <c r="J62" s="13"/>
      <c r="K62" s="13">
        <v>21341</v>
      </c>
      <c r="L62" s="13">
        <v>17462</v>
      </c>
      <c r="M62" s="13">
        <v>553</v>
      </c>
      <c r="N62" s="13">
        <v>3278</v>
      </c>
      <c r="O62" s="13">
        <v>584</v>
      </c>
      <c r="P62" s="13">
        <v>49</v>
      </c>
      <c r="Q62" s="13">
        <v>197</v>
      </c>
      <c r="R62" s="13">
        <v>0</v>
      </c>
      <c r="S62" s="13">
        <v>21341</v>
      </c>
      <c r="T62" s="13">
        <v>17462</v>
      </c>
      <c r="U62" s="13">
        <v>553</v>
      </c>
      <c r="V62" s="13">
        <v>3278</v>
      </c>
      <c r="W62" s="13">
        <v>584</v>
      </c>
      <c r="X62" s="13">
        <v>49</v>
      </c>
      <c r="Y62" s="13">
        <v>197</v>
      </c>
      <c r="Z62" s="13">
        <v>0</v>
      </c>
      <c r="AA62" s="13">
        <v>21341</v>
      </c>
      <c r="AB62" s="13">
        <v>17462</v>
      </c>
      <c r="AC62" s="13">
        <v>553</v>
      </c>
      <c r="AD62" s="13">
        <v>3278</v>
      </c>
      <c r="AE62" s="13">
        <v>584</v>
      </c>
      <c r="AF62" s="13">
        <v>49</v>
      </c>
      <c r="AG62" s="13">
        <v>197</v>
      </c>
      <c r="AH62" s="13">
        <v>0</v>
      </c>
      <c r="AI62" s="13">
        <v>21342</v>
      </c>
      <c r="AJ62" s="13">
        <v>17460</v>
      </c>
      <c r="AK62" s="13">
        <v>551</v>
      </c>
      <c r="AL62" s="13">
        <v>3278</v>
      </c>
      <c r="AM62" s="13">
        <v>585</v>
      </c>
      <c r="AN62" s="13">
        <v>50</v>
      </c>
      <c r="AO62" s="13">
        <v>197.39999999999998</v>
      </c>
      <c r="AP62" s="13">
        <v>0</v>
      </c>
      <c r="AQ62" s="13">
        <v>18295</v>
      </c>
      <c r="AR62" s="13">
        <v>4574</v>
      </c>
      <c r="AS62" s="13">
        <v>4574</v>
      </c>
      <c r="AT62" s="13">
        <v>4574</v>
      </c>
      <c r="AU62" s="13">
        <v>4573</v>
      </c>
      <c r="AV62" s="13">
        <v>30012</v>
      </c>
      <c r="AW62" s="13">
        <v>27999</v>
      </c>
      <c r="AX62" s="13">
        <v>2013</v>
      </c>
      <c r="AY62" s="13">
        <v>18921.599999999999</v>
      </c>
      <c r="AZ62" s="13"/>
      <c r="BA62" s="13"/>
      <c r="BB62" s="13"/>
      <c r="BC62" s="13"/>
      <c r="BD62" s="13"/>
      <c r="BE62" s="13"/>
      <c r="BF62" s="13"/>
      <c r="BG62" s="13"/>
      <c r="BH62" s="16"/>
      <c r="BI62" s="13"/>
      <c r="BJ62" s="13"/>
      <c r="BK62" s="13">
        <v>7503</v>
      </c>
      <c r="BL62" s="13">
        <v>7000</v>
      </c>
      <c r="BM62" s="13">
        <v>503</v>
      </c>
      <c r="BN62" s="13">
        <v>4730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62">
        <v>7503</v>
      </c>
      <c r="CA62" s="62">
        <v>7000</v>
      </c>
      <c r="CB62" s="62">
        <v>503</v>
      </c>
      <c r="CC62" s="62">
        <v>4730</v>
      </c>
      <c r="CD62" s="62">
        <v>0</v>
      </c>
      <c r="CE62" s="62">
        <v>0</v>
      </c>
      <c r="CF62" s="62">
        <v>0</v>
      </c>
      <c r="CG62" s="62">
        <v>0</v>
      </c>
      <c r="CH62" s="62">
        <v>0</v>
      </c>
      <c r="CI62" s="62">
        <v>0</v>
      </c>
      <c r="CJ62" s="62">
        <v>0</v>
      </c>
      <c r="CK62" s="62">
        <v>0</v>
      </c>
      <c r="CL62" s="62">
        <v>0</v>
      </c>
      <c r="CM62" s="62">
        <v>0</v>
      </c>
      <c r="CN62" s="62">
        <v>0</v>
      </c>
      <c r="CO62" s="62">
        <v>7503</v>
      </c>
      <c r="CP62" s="62">
        <v>7000</v>
      </c>
      <c r="CQ62" s="62">
        <v>503</v>
      </c>
      <c r="CR62" s="62">
        <v>4730</v>
      </c>
      <c r="CS62" s="62">
        <v>0</v>
      </c>
      <c r="CT62" s="62">
        <v>0</v>
      </c>
      <c r="CU62" s="62">
        <v>0</v>
      </c>
      <c r="CV62" s="62">
        <v>0</v>
      </c>
      <c r="CW62" s="62">
        <v>0</v>
      </c>
      <c r="CX62" s="62">
        <v>0</v>
      </c>
      <c r="CY62" s="62">
        <v>0</v>
      </c>
      <c r="CZ62" s="62">
        <v>0</v>
      </c>
      <c r="DA62" s="62">
        <v>0</v>
      </c>
      <c r="DB62" s="62">
        <v>0</v>
      </c>
      <c r="DC62" s="62">
        <v>0</v>
      </c>
      <c r="DD62" s="62">
        <v>7503</v>
      </c>
      <c r="DE62" s="62">
        <v>6999</v>
      </c>
      <c r="DF62" s="62">
        <v>504</v>
      </c>
      <c r="DG62" s="62">
        <v>4731.5999999999985</v>
      </c>
      <c r="DH62" s="62">
        <v>0</v>
      </c>
      <c r="DI62" s="62">
        <v>0</v>
      </c>
      <c r="DJ62" s="62">
        <v>0</v>
      </c>
      <c r="DK62" s="62">
        <v>0</v>
      </c>
      <c r="DL62" s="62">
        <v>0</v>
      </c>
      <c r="DM62" s="62">
        <v>0</v>
      </c>
      <c r="DN62" s="62">
        <v>0</v>
      </c>
      <c r="DO62" s="62">
        <v>0</v>
      </c>
      <c r="DP62" s="62">
        <v>0</v>
      </c>
      <c r="DQ62" s="62">
        <v>0</v>
      </c>
      <c r="DR62" s="62">
        <v>0</v>
      </c>
    </row>
    <row r="63" spans="1:122" s="11" customFormat="1" x14ac:dyDescent="0.25">
      <c r="A63" s="17">
        <f t="shared" si="122"/>
        <v>56</v>
      </c>
      <c r="B63" s="15" t="s">
        <v>101</v>
      </c>
      <c r="C63" s="13">
        <v>122805</v>
      </c>
      <c r="D63" s="13">
        <v>98536</v>
      </c>
      <c r="E63" s="13">
        <v>2879</v>
      </c>
      <c r="F63" s="13">
        <v>17054</v>
      </c>
      <c r="G63" s="13">
        <v>3522</v>
      </c>
      <c r="H63" s="13">
        <v>394</v>
      </c>
      <c r="I63" s="13">
        <v>1576.8</v>
      </c>
      <c r="J63" s="13">
        <v>3942</v>
      </c>
      <c r="K63" s="13">
        <v>30701</v>
      </c>
      <c r="L63" s="13">
        <v>24634</v>
      </c>
      <c r="M63" s="13">
        <v>720</v>
      </c>
      <c r="N63" s="13">
        <v>4264</v>
      </c>
      <c r="O63" s="13">
        <v>881</v>
      </c>
      <c r="P63" s="13">
        <v>99</v>
      </c>
      <c r="Q63" s="13">
        <v>394</v>
      </c>
      <c r="R63" s="13">
        <v>986</v>
      </c>
      <c r="S63" s="13">
        <v>30701</v>
      </c>
      <c r="T63" s="13">
        <v>24634</v>
      </c>
      <c r="U63" s="13">
        <v>720</v>
      </c>
      <c r="V63" s="13">
        <v>4264</v>
      </c>
      <c r="W63" s="13">
        <v>881</v>
      </c>
      <c r="X63" s="13">
        <v>99</v>
      </c>
      <c r="Y63" s="13">
        <v>394</v>
      </c>
      <c r="Z63" s="13">
        <v>986</v>
      </c>
      <c r="AA63" s="13">
        <v>30701</v>
      </c>
      <c r="AB63" s="13">
        <v>24634</v>
      </c>
      <c r="AC63" s="13">
        <v>720</v>
      </c>
      <c r="AD63" s="13">
        <v>4264</v>
      </c>
      <c r="AE63" s="13">
        <v>881</v>
      </c>
      <c r="AF63" s="13">
        <v>99</v>
      </c>
      <c r="AG63" s="13">
        <v>394</v>
      </c>
      <c r="AH63" s="13">
        <v>986</v>
      </c>
      <c r="AI63" s="13">
        <v>30702</v>
      </c>
      <c r="AJ63" s="13">
        <v>24634</v>
      </c>
      <c r="AK63" s="13">
        <v>719</v>
      </c>
      <c r="AL63" s="13">
        <v>4262</v>
      </c>
      <c r="AM63" s="13">
        <v>879</v>
      </c>
      <c r="AN63" s="13">
        <v>97</v>
      </c>
      <c r="AO63" s="13">
        <v>394.79999999999995</v>
      </c>
      <c r="AP63" s="13">
        <v>984</v>
      </c>
      <c r="AQ63" s="13">
        <v>28318</v>
      </c>
      <c r="AR63" s="13">
        <v>7080</v>
      </c>
      <c r="AS63" s="13">
        <v>7080</v>
      </c>
      <c r="AT63" s="13">
        <v>7080</v>
      </c>
      <c r="AU63" s="13">
        <v>7078</v>
      </c>
      <c r="AV63" s="13">
        <v>47000</v>
      </c>
      <c r="AW63" s="13">
        <v>39500</v>
      </c>
      <c r="AX63" s="13">
        <v>4026</v>
      </c>
      <c r="AY63" s="13">
        <v>37843.199999999997</v>
      </c>
      <c r="AZ63" s="13">
        <v>2974</v>
      </c>
      <c r="BA63" s="13"/>
      <c r="BB63" s="13"/>
      <c r="BC63" s="13"/>
      <c r="BD63" s="13">
        <v>500</v>
      </c>
      <c r="BE63" s="13"/>
      <c r="BF63" s="13"/>
      <c r="BG63" s="13"/>
      <c r="BH63" s="16"/>
      <c r="BI63" s="13"/>
      <c r="BJ63" s="13"/>
      <c r="BK63" s="13">
        <v>11750</v>
      </c>
      <c r="BL63" s="13">
        <v>9875</v>
      </c>
      <c r="BM63" s="13">
        <v>1007</v>
      </c>
      <c r="BN63" s="13">
        <v>9461</v>
      </c>
      <c r="BO63" s="13">
        <v>744</v>
      </c>
      <c r="BP63" s="13">
        <v>0</v>
      </c>
      <c r="BQ63" s="13">
        <v>0</v>
      </c>
      <c r="BR63" s="13">
        <v>0</v>
      </c>
      <c r="BS63" s="13">
        <v>125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62">
        <v>11750</v>
      </c>
      <c r="CA63" s="62">
        <v>9875</v>
      </c>
      <c r="CB63" s="62">
        <v>1007</v>
      </c>
      <c r="CC63" s="62">
        <v>9461</v>
      </c>
      <c r="CD63" s="62">
        <v>744</v>
      </c>
      <c r="CE63" s="62">
        <v>0</v>
      </c>
      <c r="CF63" s="62">
        <v>0</v>
      </c>
      <c r="CG63" s="62">
        <v>0</v>
      </c>
      <c r="CH63" s="62">
        <v>125</v>
      </c>
      <c r="CI63" s="62">
        <v>0</v>
      </c>
      <c r="CJ63" s="62">
        <v>0</v>
      </c>
      <c r="CK63" s="62">
        <v>0</v>
      </c>
      <c r="CL63" s="62">
        <v>0</v>
      </c>
      <c r="CM63" s="62">
        <v>0</v>
      </c>
      <c r="CN63" s="62">
        <v>0</v>
      </c>
      <c r="CO63" s="62">
        <v>11750</v>
      </c>
      <c r="CP63" s="62">
        <v>9875</v>
      </c>
      <c r="CQ63" s="62">
        <v>1007</v>
      </c>
      <c r="CR63" s="62">
        <v>9461</v>
      </c>
      <c r="CS63" s="62">
        <v>744</v>
      </c>
      <c r="CT63" s="62">
        <v>0</v>
      </c>
      <c r="CU63" s="62">
        <v>0</v>
      </c>
      <c r="CV63" s="62">
        <v>0</v>
      </c>
      <c r="CW63" s="62">
        <v>125</v>
      </c>
      <c r="CX63" s="62">
        <v>0</v>
      </c>
      <c r="CY63" s="62">
        <v>0</v>
      </c>
      <c r="CZ63" s="62">
        <v>0</v>
      </c>
      <c r="DA63" s="62">
        <v>0</v>
      </c>
      <c r="DB63" s="62">
        <v>0</v>
      </c>
      <c r="DC63" s="62">
        <v>0</v>
      </c>
      <c r="DD63" s="62">
        <v>11750</v>
      </c>
      <c r="DE63" s="62">
        <v>9875</v>
      </c>
      <c r="DF63" s="62">
        <v>1005</v>
      </c>
      <c r="DG63" s="62">
        <v>9460.1999999999971</v>
      </c>
      <c r="DH63" s="62">
        <v>742</v>
      </c>
      <c r="DI63" s="62">
        <v>0</v>
      </c>
      <c r="DJ63" s="62">
        <v>0</v>
      </c>
      <c r="DK63" s="62">
        <v>0</v>
      </c>
      <c r="DL63" s="62">
        <v>125</v>
      </c>
      <c r="DM63" s="62">
        <v>0</v>
      </c>
      <c r="DN63" s="62">
        <v>0</v>
      </c>
      <c r="DO63" s="62">
        <v>0</v>
      </c>
      <c r="DP63" s="62">
        <v>0</v>
      </c>
      <c r="DQ63" s="62">
        <v>0</v>
      </c>
      <c r="DR63" s="62">
        <v>0</v>
      </c>
    </row>
    <row r="64" spans="1:122" s="11" customFormat="1" x14ac:dyDescent="0.25">
      <c r="A64" s="17">
        <f t="shared" si="122"/>
        <v>57</v>
      </c>
      <c r="B64" s="15" t="s">
        <v>102</v>
      </c>
      <c r="C64" s="13">
        <v>145685</v>
      </c>
      <c r="D64" s="13">
        <v>117199</v>
      </c>
      <c r="E64" s="13">
        <v>3942</v>
      </c>
      <c r="F64" s="13">
        <v>23319</v>
      </c>
      <c r="G64" s="13">
        <v>4738</v>
      </c>
      <c r="H64" s="13">
        <v>99</v>
      </c>
      <c r="I64" s="13">
        <v>394.2</v>
      </c>
      <c r="J64" s="13">
        <v>1126</v>
      </c>
      <c r="K64" s="13">
        <v>36421</v>
      </c>
      <c r="L64" s="13">
        <v>29300</v>
      </c>
      <c r="M64" s="13">
        <v>986</v>
      </c>
      <c r="N64" s="13">
        <v>5830</v>
      </c>
      <c r="O64" s="13">
        <v>1185</v>
      </c>
      <c r="P64" s="13">
        <v>25</v>
      </c>
      <c r="Q64" s="13">
        <v>99</v>
      </c>
      <c r="R64" s="13">
        <v>282</v>
      </c>
      <c r="S64" s="13">
        <v>36421</v>
      </c>
      <c r="T64" s="13">
        <v>29300</v>
      </c>
      <c r="U64" s="13">
        <v>986</v>
      </c>
      <c r="V64" s="13">
        <v>5830</v>
      </c>
      <c r="W64" s="13">
        <v>1185</v>
      </c>
      <c r="X64" s="13">
        <v>25</v>
      </c>
      <c r="Y64" s="13">
        <v>99</v>
      </c>
      <c r="Z64" s="13">
        <v>282</v>
      </c>
      <c r="AA64" s="13">
        <v>36421</v>
      </c>
      <c r="AB64" s="13">
        <v>29300</v>
      </c>
      <c r="AC64" s="13">
        <v>986</v>
      </c>
      <c r="AD64" s="13">
        <v>5830</v>
      </c>
      <c r="AE64" s="13">
        <v>1185</v>
      </c>
      <c r="AF64" s="13">
        <v>25</v>
      </c>
      <c r="AG64" s="13">
        <v>99</v>
      </c>
      <c r="AH64" s="13">
        <v>282</v>
      </c>
      <c r="AI64" s="13">
        <v>36422</v>
      </c>
      <c r="AJ64" s="13">
        <v>29299</v>
      </c>
      <c r="AK64" s="13">
        <v>984</v>
      </c>
      <c r="AL64" s="13">
        <v>5829</v>
      </c>
      <c r="AM64" s="13">
        <v>1183</v>
      </c>
      <c r="AN64" s="13">
        <v>24</v>
      </c>
      <c r="AO64" s="13">
        <v>97.199999999999989</v>
      </c>
      <c r="AP64" s="13">
        <v>280</v>
      </c>
      <c r="AQ64" s="13">
        <v>30183</v>
      </c>
      <c r="AR64" s="13">
        <v>7546</v>
      </c>
      <c r="AS64" s="13">
        <v>7546</v>
      </c>
      <c r="AT64" s="13">
        <v>7546</v>
      </c>
      <c r="AU64" s="13">
        <v>7545</v>
      </c>
      <c r="AV64" s="13">
        <v>48839</v>
      </c>
      <c r="AW64" s="13">
        <v>46982</v>
      </c>
      <c r="AX64" s="13">
        <v>1007</v>
      </c>
      <c r="AY64" s="13">
        <v>9460.7999999999993</v>
      </c>
      <c r="AZ64" s="13">
        <v>850</v>
      </c>
      <c r="BA64" s="13"/>
      <c r="BB64" s="13"/>
      <c r="BC64" s="13"/>
      <c r="BD64" s="13"/>
      <c r="BE64" s="13"/>
      <c r="BF64" s="13"/>
      <c r="BG64" s="13"/>
      <c r="BH64" s="16"/>
      <c r="BI64" s="13"/>
      <c r="BJ64" s="13"/>
      <c r="BK64" s="13">
        <v>12210</v>
      </c>
      <c r="BL64" s="13">
        <v>11746</v>
      </c>
      <c r="BM64" s="13">
        <v>252</v>
      </c>
      <c r="BN64" s="13">
        <v>2365</v>
      </c>
      <c r="BO64" s="13">
        <v>213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62">
        <v>12210</v>
      </c>
      <c r="CA64" s="62">
        <v>11746</v>
      </c>
      <c r="CB64" s="62">
        <v>252</v>
      </c>
      <c r="CC64" s="62">
        <v>2365</v>
      </c>
      <c r="CD64" s="62">
        <v>213</v>
      </c>
      <c r="CE64" s="62">
        <v>0</v>
      </c>
      <c r="CF64" s="62">
        <v>0</v>
      </c>
      <c r="CG64" s="62">
        <v>0</v>
      </c>
      <c r="CH64" s="62">
        <v>0</v>
      </c>
      <c r="CI64" s="62">
        <v>0</v>
      </c>
      <c r="CJ64" s="62">
        <v>0</v>
      </c>
      <c r="CK64" s="62">
        <v>0</v>
      </c>
      <c r="CL64" s="62">
        <v>0</v>
      </c>
      <c r="CM64" s="62">
        <v>0</v>
      </c>
      <c r="CN64" s="62">
        <v>0</v>
      </c>
      <c r="CO64" s="62">
        <v>12210</v>
      </c>
      <c r="CP64" s="62">
        <v>11746</v>
      </c>
      <c r="CQ64" s="62">
        <v>252</v>
      </c>
      <c r="CR64" s="62">
        <v>2365</v>
      </c>
      <c r="CS64" s="62">
        <v>213</v>
      </c>
      <c r="CT64" s="62">
        <v>0</v>
      </c>
      <c r="CU64" s="62">
        <v>0</v>
      </c>
      <c r="CV64" s="62">
        <v>0</v>
      </c>
      <c r="CW64" s="62">
        <v>0</v>
      </c>
      <c r="CX64" s="62">
        <v>0</v>
      </c>
      <c r="CY64" s="62">
        <v>0</v>
      </c>
      <c r="CZ64" s="62">
        <v>0</v>
      </c>
      <c r="DA64" s="62">
        <v>0</v>
      </c>
      <c r="DB64" s="62">
        <v>0</v>
      </c>
      <c r="DC64" s="62">
        <v>0</v>
      </c>
      <c r="DD64" s="62">
        <v>12209</v>
      </c>
      <c r="DE64" s="62">
        <v>11744</v>
      </c>
      <c r="DF64" s="62">
        <v>251</v>
      </c>
      <c r="DG64" s="62">
        <v>2365.7999999999993</v>
      </c>
      <c r="DH64" s="62">
        <v>211</v>
      </c>
      <c r="DI64" s="62">
        <v>0</v>
      </c>
      <c r="DJ64" s="62">
        <v>0</v>
      </c>
      <c r="DK64" s="62">
        <v>0</v>
      </c>
      <c r="DL64" s="62">
        <v>0</v>
      </c>
      <c r="DM64" s="62">
        <v>0</v>
      </c>
      <c r="DN64" s="62">
        <v>0</v>
      </c>
      <c r="DO64" s="62">
        <v>0</v>
      </c>
      <c r="DP64" s="62">
        <v>0</v>
      </c>
      <c r="DQ64" s="62">
        <v>0</v>
      </c>
      <c r="DR64" s="62">
        <v>0</v>
      </c>
    </row>
    <row r="65" spans="1:122" s="11" customFormat="1" x14ac:dyDescent="0.25">
      <c r="A65" s="17">
        <f t="shared" si="122"/>
        <v>58</v>
      </c>
      <c r="B65" s="15" t="s">
        <v>103</v>
      </c>
      <c r="C65" s="13">
        <v>89560</v>
      </c>
      <c r="D65" s="13">
        <v>73245</v>
      </c>
      <c r="E65" s="13">
        <v>2297</v>
      </c>
      <c r="F65" s="13">
        <v>13919</v>
      </c>
      <c r="G65" s="13">
        <v>1996</v>
      </c>
      <c r="H65" s="13">
        <v>99</v>
      </c>
      <c r="I65" s="13">
        <v>394.2</v>
      </c>
      <c r="J65" s="13"/>
      <c r="K65" s="13">
        <v>22390</v>
      </c>
      <c r="L65" s="13">
        <v>18311</v>
      </c>
      <c r="M65" s="13">
        <v>574</v>
      </c>
      <c r="N65" s="13">
        <v>3480</v>
      </c>
      <c r="O65" s="13">
        <v>499</v>
      </c>
      <c r="P65" s="13">
        <v>25</v>
      </c>
      <c r="Q65" s="13">
        <v>99</v>
      </c>
      <c r="R65" s="13">
        <v>0</v>
      </c>
      <c r="S65" s="13">
        <v>22390</v>
      </c>
      <c r="T65" s="13">
        <v>18311</v>
      </c>
      <c r="U65" s="13">
        <v>574</v>
      </c>
      <c r="V65" s="13">
        <v>3480</v>
      </c>
      <c r="W65" s="13">
        <v>499</v>
      </c>
      <c r="X65" s="13">
        <v>25</v>
      </c>
      <c r="Y65" s="13">
        <v>99</v>
      </c>
      <c r="Z65" s="13">
        <v>0</v>
      </c>
      <c r="AA65" s="13">
        <v>22390</v>
      </c>
      <c r="AB65" s="13">
        <v>18311</v>
      </c>
      <c r="AC65" s="13">
        <v>574</v>
      </c>
      <c r="AD65" s="13">
        <v>3480</v>
      </c>
      <c r="AE65" s="13">
        <v>499</v>
      </c>
      <c r="AF65" s="13">
        <v>25</v>
      </c>
      <c r="AG65" s="13">
        <v>99</v>
      </c>
      <c r="AH65" s="13">
        <v>0</v>
      </c>
      <c r="AI65" s="13">
        <v>22390</v>
      </c>
      <c r="AJ65" s="13">
        <v>18312</v>
      </c>
      <c r="AK65" s="13">
        <v>575</v>
      </c>
      <c r="AL65" s="13">
        <v>3479</v>
      </c>
      <c r="AM65" s="13">
        <v>499</v>
      </c>
      <c r="AN65" s="13">
        <v>24</v>
      </c>
      <c r="AO65" s="13">
        <v>97.199999999999989</v>
      </c>
      <c r="AP65" s="13">
        <v>0</v>
      </c>
      <c r="AQ65" s="13">
        <v>19944</v>
      </c>
      <c r="AR65" s="13">
        <v>4986</v>
      </c>
      <c r="AS65" s="13">
        <v>4986</v>
      </c>
      <c r="AT65" s="13">
        <v>4986</v>
      </c>
      <c r="AU65" s="13">
        <v>4986</v>
      </c>
      <c r="AV65" s="13">
        <v>34869</v>
      </c>
      <c r="AW65" s="13">
        <v>29362</v>
      </c>
      <c r="AX65" s="13">
        <v>1007</v>
      </c>
      <c r="AY65" s="13">
        <v>9460.7999999999993</v>
      </c>
      <c r="AZ65" s="13"/>
      <c r="BA65" s="13"/>
      <c r="BB65" s="13"/>
      <c r="BC65" s="13">
        <v>4500</v>
      </c>
      <c r="BD65" s="13"/>
      <c r="BE65" s="13"/>
      <c r="BF65" s="13"/>
      <c r="BG65" s="13"/>
      <c r="BH65" s="16"/>
      <c r="BI65" s="13"/>
      <c r="BJ65" s="13"/>
      <c r="BK65" s="13">
        <v>8717</v>
      </c>
      <c r="BL65" s="13">
        <v>7341</v>
      </c>
      <c r="BM65" s="13">
        <v>252</v>
      </c>
      <c r="BN65" s="13">
        <v>2365</v>
      </c>
      <c r="BO65" s="13">
        <v>0</v>
      </c>
      <c r="BP65" s="13">
        <v>0</v>
      </c>
      <c r="BQ65" s="13">
        <v>0</v>
      </c>
      <c r="BR65" s="13">
        <v>1125</v>
      </c>
      <c r="BS65" s="13">
        <v>0</v>
      </c>
      <c r="BT65" s="13">
        <v>0</v>
      </c>
      <c r="BU65" s="13">
        <v>0</v>
      </c>
      <c r="BV65" s="13">
        <v>0</v>
      </c>
      <c r="BW65" s="13">
        <v>0</v>
      </c>
      <c r="BX65" s="13">
        <v>0</v>
      </c>
      <c r="BY65" s="13">
        <v>0</v>
      </c>
      <c r="BZ65" s="62">
        <v>8717</v>
      </c>
      <c r="CA65" s="62">
        <v>7341</v>
      </c>
      <c r="CB65" s="62">
        <v>252</v>
      </c>
      <c r="CC65" s="62">
        <v>2365</v>
      </c>
      <c r="CD65" s="62">
        <v>0</v>
      </c>
      <c r="CE65" s="62">
        <v>0</v>
      </c>
      <c r="CF65" s="62">
        <v>0</v>
      </c>
      <c r="CG65" s="62">
        <v>1125</v>
      </c>
      <c r="CH65" s="62">
        <v>0</v>
      </c>
      <c r="CI65" s="62">
        <v>0</v>
      </c>
      <c r="CJ65" s="62">
        <v>0</v>
      </c>
      <c r="CK65" s="62">
        <v>0</v>
      </c>
      <c r="CL65" s="62">
        <v>0</v>
      </c>
      <c r="CM65" s="62">
        <v>0</v>
      </c>
      <c r="CN65" s="62">
        <v>0</v>
      </c>
      <c r="CO65" s="62">
        <v>8717</v>
      </c>
      <c r="CP65" s="62">
        <v>7341</v>
      </c>
      <c r="CQ65" s="62">
        <v>252</v>
      </c>
      <c r="CR65" s="62">
        <v>2365</v>
      </c>
      <c r="CS65" s="62">
        <v>0</v>
      </c>
      <c r="CT65" s="62">
        <v>0</v>
      </c>
      <c r="CU65" s="62">
        <v>0</v>
      </c>
      <c r="CV65" s="62">
        <v>1125</v>
      </c>
      <c r="CW65" s="62">
        <v>0</v>
      </c>
      <c r="CX65" s="62">
        <v>0</v>
      </c>
      <c r="CY65" s="62">
        <v>0</v>
      </c>
      <c r="CZ65" s="62">
        <v>0</v>
      </c>
      <c r="DA65" s="62">
        <v>0</v>
      </c>
      <c r="DB65" s="62">
        <v>0</v>
      </c>
      <c r="DC65" s="62">
        <v>0</v>
      </c>
      <c r="DD65" s="62">
        <v>8718</v>
      </c>
      <c r="DE65" s="62">
        <v>7339</v>
      </c>
      <c r="DF65" s="62">
        <v>251</v>
      </c>
      <c r="DG65" s="62">
        <v>2365.7999999999993</v>
      </c>
      <c r="DH65" s="62">
        <v>0</v>
      </c>
      <c r="DI65" s="62">
        <v>0</v>
      </c>
      <c r="DJ65" s="62">
        <v>0</v>
      </c>
      <c r="DK65" s="62">
        <v>1125</v>
      </c>
      <c r="DL65" s="62">
        <v>0</v>
      </c>
      <c r="DM65" s="62">
        <v>0</v>
      </c>
      <c r="DN65" s="62">
        <v>0</v>
      </c>
      <c r="DO65" s="62">
        <v>0</v>
      </c>
      <c r="DP65" s="62">
        <v>0</v>
      </c>
      <c r="DQ65" s="62">
        <v>0</v>
      </c>
      <c r="DR65" s="62">
        <v>0</v>
      </c>
    </row>
    <row r="66" spans="1:122" s="11" customFormat="1" ht="37.5" x14ac:dyDescent="0.25">
      <c r="A66" s="17">
        <f t="shared" si="122"/>
        <v>59</v>
      </c>
      <c r="B66" s="15" t="s">
        <v>104</v>
      </c>
      <c r="C66" s="13">
        <v>114565</v>
      </c>
      <c r="D66" s="13">
        <v>83016</v>
      </c>
      <c r="E66" s="13">
        <v>29943</v>
      </c>
      <c r="F66" s="13">
        <v>381</v>
      </c>
      <c r="G66" s="13"/>
      <c r="H66" s="13">
        <v>99</v>
      </c>
      <c r="I66" s="13">
        <v>394.2</v>
      </c>
      <c r="J66" s="13">
        <v>1126</v>
      </c>
      <c r="K66" s="13">
        <v>28641</v>
      </c>
      <c r="L66" s="13">
        <v>20754</v>
      </c>
      <c r="M66" s="13">
        <v>7486</v>
      </c>
      <c r="N66" s="13">
        <v>95</v>
      </c>
      <c r="O66" s="13">
        <v>0</v>
      </c>
      <c r="P66" s="13">
        <v>25</v>
      </c>
      <c r="Q66" s="13">
        <v>99</v>
      </c>
      <c r="R66" s="13">
        <v>282</v>
      </c>
      <c r="S66" s="13">
        <v>28641</v>
      </c>
      <c r="T66" s="13">
        <v>20754</v>
      </c>
      <c r="U66" s="13">
        <v>7486</v>
      </c>
      <c r="V66" s="13">
        <v>95</v>
      </c>
      <c r="W66" s="13">
        <v>0</v>
      </c>
      <c r="X66" s="13">
        <v>25</v>
      </c>
      <c r="Y66" s="13">
        <v>99</v>
      </c>
      <c r="Z66" s="13">
        <v>282</v>
      </c>
      <c r="AA66" s="13">
        <v>28641</v>
      </c>
      <c r="AB66" s="13">
        <v>20754</v>
      </c>
      <c r="AC66" s="13">
        <v>7486</v>
      </c>
      <c r="AD66" s="13">
        <v>95</v>
      </c>
      <c r="AE66" s="13">
        <v>0</v>
      </c>
      <c r="AF66" s="13">
        <v>25</v>
      </c>
      <c r="AG66" s="13">
        <v>99</v>
      </c>
      <c r="AH66" s="13">
        <v>282</v>
      </c>
      <c r="AI66" s="13">
        <v>28642</v>
      </c>
      <c r="AJ66" s="13">
        <v>20754</v>
      </c>
      <c r="AK66" s="13">
        <v>7485</v>
      </c>
      <c r="AL66" s="13">
        <v>96</v>
      </c>
      <c r="AM66" s="13">
        <v>0</v>
      </c>
      <c r="AN66" s="13">
        <v>24</v>
      </c>
      <c r="AO66" s="13">
        <v>97.199999999999989</v>
      </c>
      <c r="AP66" s="13">
        <v>280</v>
      </c>
      <c r="AQ66" s="13">
        <v>20597</v>
      </c>
      <c r="AR66" s="13">
        <v>5149</v>
      </c>
      <c r="AS66" s="13">
        <v>5149</v>
      </c>
      <c r="AT66" s="13">
        <v>5149</v>
      </c>
      <c r="AU66" s="13">
        <v>5150</v>
      </c>
      <c r="AV66" s="13">
        <v>39836</v>
      </c>
      <c r="AW66" s="13">
        <v>33279</v>
      </c>
      <c r="AX66" s="13">
        <v>1007</v>
      </c>
      <c r="AY66" s="13">
        <v>9460.7999999999993</v>
      </c>
      <c r="AZ66" s="13">
        <v>850</v>
      </c>
      <c r="BA66" s="13"/>
      <c r="BB66" s="13"/>
      <c r="BC66" s="13">
        <v>4700</v>
      </c>
      <c r="BD66" s="13"/>
      <c r="BE66" s="13"/>
      <c r="BF66" s="13"/>
      <c r="BG66" s="13"/>
      <c r="BH66" s="16"/>
      <c r="BI66" s="13"/>
      <c r="BJ66" s="13"/>
      <c r="BK66" s="13">
        <v>9959</v>
      </c>
      <c r="BL66" s="13">
        <v>8320</v>
      </c>
      <c r="BM66" s="13">
        <v>252</v>
      </c>
      <c r="BN66" s="13">
        <v>2365</v>
      </c>
      <c r="BO66" s="13">
        <v>213</v>
      </c>
      <c r="BP66" s="13">
        <v>0</v>
      </c>
      <c r="BQ66" s="13">
        <v>0</v>
      </c>
      <c r="BR66" s="13">
        <v>1175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0</v>
      </c>
      <c r="BZ66" s="62">
        <v>9959</v>
      </c>
      <c r="CA66" s="62">
        <v>8320</v>
      </c>
      <c r="CB66" s="62">
        <v>252</v>
      </c>
      <c r="CC66" s="62">
        <v>2365</v>
      </c>
      <c r="CD66" s="62">
        <v>213</v>
      </c>
      <c r="CE66" s="62">
        <v>0</v>
      </c>
      <c r="CF66" s="62">
        <v>0</v>
      </c>
      <c r="CG66" s="62">
        <v>1175</v>
      </c>
      <c r="CH66" s="62">
        <v>0</v>
      </c>
      <c r="CI66" s="62">
        <v>0</v>
      </c>
      <c r="CJ66" s="62">
        <v>0</v>
      </c>
      <c r="CK66" s="62">
        <v>0</v>
      </c>
      <c r="CL66" s="62">
        <v>0</v>
      </c>
      <c r="CM66" s="62">
        <v>0</v>
      </c>
      <c r="CN66" s="62">
        <v>0</v>
      </c>
      <c r="CO66" s="62">
        <v>9959</v>
      </c>
      <c r="CP66" s="62">
        <v>8320</v>
      </c>
      <c r="CQ66" s="62">
        <v>252</v>
      </c>
      <c r="CR66" s="62">
        <v>2365</v>
      </c>
      <c r="CS66" s="62">
        <v>213</v>
      </c>
      <c r="CT66" s="62">
        <v>0</v>
      </c>
      <c r="CU66" s="62">
        <v>0</v>
      </c>
      <c r="CV66" s="62">
        <v>1175</v>
      </c>
      <c r="CW66" s="62">
        <v>0</v>
      </c>
      <c r="CX66" s="62">
        <v>0</v>
      </c>
      <c r="CY66" s="62">
        <v>0</v>
      </c>
      <c r="CZ66" s="62">
        <v>0</v>
      </c>
      <c r="DA66" s="62">
        <v>0</v>
      </c>
      <c r="DB66" s="62">
        <v>0</v>
      </c>
      <c r="DC66" s="62">
        <v>0</v>
      </c>
      <c r="DD66" s="62">
        <v>9959</v>
      </c>
      <c r="DE66" s="62">
        <v>8319</v>
      </c>
      <c r="DF66" s="62">
        <v>251</v>
      </c>
      <c r="DG66" s="62">
        <v>2365.7999999999993</v>
      </c>
      <c r="DH66" s="62">
        <v>211</v>
      </c>
      <c r="DI66" s="62">
        <v>0</v>
      </c>
      <c r="DJ66" s="62">
        <v>0</v>
      </c>
      <c r="DK66" s="62">
        <v>1175</v>
      </c>
      <c r="DL66" s="62">
        <v>0</v>
      </c>
      <c r="DM66" s="62">
        <v>0</v>
      </c>
      <c r="DN66" s="62">
        <v>0</v>
      </c>
      <c r="DO66" s="62">
        <v>0</v>
      </c>
      <c r="DP66" s="62">
        <v>0</v>
      </c>
      <c r="DQ66" s="62">
        <v>0</v>
      </c>
      <c r="DR66" s="62">
        <v>0</v>
      </c>
    </row>
    <row r="67" spans="1:122" s="11" customFormat="1" ht="37.5" x14ac:dyDescent="0.25">
      <c r="A67" s="17">
        <f t="shared" si="122"/>
        <v>60</v>
      </c>
      <c r="B67" s="15" t="s">
        <v>105</v>
      </c>
      <c r="C67" s="13">
        <v>117110</v>
      </c>
      <c r="D67" s="13">
        <v>83446</v>
      </c>
      <c r="E67" s="13">
        <v>31690</v>
      </c>
      <c r="F67" s="13">
        <v>88</v>
      </c>
      <c r="G67" s="13"/>
      <c r="H67" s="13">
        <v>197</v>
      </c>
      <c r="I67" s="13">
        <v>788.4</v>
      </c>
      <c r="J67" s="13">
        <v>1689</v>
      </c>
      <c r="K67" s="13">
        <v>29278</v>
      </c>
      <c r="L67" s="13">
        <v>20862</v>
      </c>
      <c r="M67" s="13">
        <v>7923</v>
      </c>
      <c r="N67" s="13">
        <v>22</v>
      </c>
      <c r="O67" s="13">
        <v>0</v>
      </c>
      <c r="P67" s="13">
        <v>49</v>
      </c>
      <c r="Q67" s="13">
        <v>197</v>
      </c>
      <c r="R67" s="13">
        <v>422</v>
      </c>
      <c r="S67" s="13">
        <v>29278</v>
      </c>
      <c r="T67" s="13">
        <v>20862</v>
      </c>
      <c r="U67" s="13">
        <v>7923</v>
      </c>
      <c r="V67" s="13">
        <v>22</v>
      </c>
      <c r="W67" s="13">
        <v>0</v>
      </c>
      <c r="X67" s="13">
        <v>49</v>
      </c>
      <c r="Y67" s="13">
        <v>197</v>
      </c>
      <c r="Z67" s="13">
        <v>422</v>
      </c>
      <c r="AA67" s="13">
        <v>29278</v>
      </c>
      <c r="AB67" s="13">
        <v>20862</v>
      </c>
      <c r="AC67" s="13">
        <v>7923</v>
      </c>
      <c r="AD67" s="13">
        <v>22</v>
      </c>
      <c r="AE67" s="13">
        <v>0</v>
      </c>
      <c r="AF67" s="13">
        <v>49</v>
      </c>
      <c r="AG67" s="13">
        <v>197</v>
      </c>
      <c r="AH67" s="13">
        <v>422</v>
      </c>
      <c r="AI67" s="13">
        <v>29276</v>
      </c>
      <c r="AJ67" s="13">
        <v>20860</v>
      </c>
      <c r="AK67" s="13">
        <v>7921</v>
      </c>
      <c r="AL67" s="13">
        <v>22</v>
      </c>
      <c r="AM67" s="13">
        <v>0</v>
      </c>
      <c r="AN67" s="13">
        <v>50</v>
      </c>
      <c r="AO67" s="13">
        <v>197.39999999999998</v>
      </c>
      <c r="AP67" s="13">
        <v>423</v>
      </c>
      <c r="AQ67" s="13">
        <v>20267</v>
      </c>
      <c r="AR67" s="13">
        <v>5067</v>
      </c>
      <c r="AS67" s="13">
        <v>5067</v>
      </c>
      <c r="AT67" s="13">
        <v>5067</v>
      </c>
      <c r="AU67" s="13">
        <v>5066</v>
      </c>
      <c r="AV67" s="13">
        <v>38239</v>
      </c>
      <c r="AW67" s="13">
        <v>33451</v>
      </c>
      <c r="AX67" s="13">
        <v>2013</v>
      </c>
      <c r="AY67" s="13">
        <v>18921.599999999999</v>
      </c>
      <c r="AZ67" s="13">
        <v>1275</v>
      </c>
      <c r="BA67" s="13"/>
      <c r="BB67" s="13"/>
      <c r="BC67" s="13">
        <v>1500</v>
      </c>
      <c r="BD67" s="13"/>
      <c r="BE67" s="13"/>
      <c r="BF67" s="13"/>
      <c r="BG67" s="13"/>
      <c r="BH67" s="16"/>
      <c r="BI67" s="13"/>
      <c r="BJ67" s="13"/>
      <c r="BK67" s="13">
        <v>9560</v>
      </c>
      <c r="BL67" s="13">
        <v>8363</v>
      </c>
      <c r="BM67" s="13">
        <v>503</v>
      </c>
      <c r="BN67" s="13">
        <v>4730</v>
      </c>
      <c r="BO67" s="13">
        <v>319</v>
      </c>
      <c r="BP67" s="13">
        <v>0</v>
      </c>
      <c r="BQ67" s="13">
        <v>0</v>
      </c>
      <c r="BR67" s="13">
        <v>375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62">
        <v>9560</v>
      </c>
      <c r="CA67" s="62">
        <v>8363</v>
      </c>
      <c r="CB67" s="62">
        <v>503</v>
      </c>
      <c r="CC67" s="62">
        <v>4730</v>
      </c>
      <c r="CD67" s="62">
        <v>319</v>
      </c>
      <c r="CE67" s="62">
        <v>0</v>
      </c>
      <c r="CF67" s="62">
        <v>0</v>
      </c>
      <c r="CG67" s="62">
        <v>375</v>
      </c>
      <c r="CH67" s="62">
        <v>0</v>
      </c>
      <c r="CI67" s="62">
        <v>0</v>
      </c>
      <c r="CJ67" s="62">
        <v>0</v>
      </c>
      <c r="CK67" s="62">
        <v>0</v>
      </c>
      <c r="CL67" s="62">
        <v>0</v>
      </c>
      <c r="CM67" s="62">
        <v>0</v>
      </c>
      <c r="CN67" s="62">
        <v>0</v>
      </c>
      <c r="CO67" s="62">
        <v>9560</v>
      </c>
      <c r="CP67" s="62">
        <v>8363</v>
      </c>
      <c r="CQ67" s="62">
        <v>503</v>
      </c>
      <c r="CR67" s="62">
        <v>4730</v>
      </c>
      <c r="CS67" s="62">
        <v>319</v>
      </c>
      <c r="CT67" s="62">
        <v>0</v>
      </c>
      <c r="CU67" s="62">
        <v>0</v>
      </c>
      <c r="CV67" s="62">
        <v>375</v>
      </c>
      <c r="CW67" s="62">
        <v>0</v>
      </c>
      <c r="CX67" s="62">
        <v>0</v>
      </c>
      <c r="CY67" s="62">
        <v>0</v>
      </c>
      <c r="CZ67" s="62">
        <v>0</v>
      </c>
      <c r="DA67" s="62">
        <v>0</v>
      </c>
      <c r="DB67" s="62">
        <v>0</v>
      </c>
      <c r="DC67" s="62">
        <v>0</v>
      </c>
      <c r="DD67" s="62">
        <v>9559</v>
      </c>
      <c r="DE67" s="62">
        <v>8362</v>
      </c>
      <c r="DF67" s="62">
        <v>504</v>
      </c>
      <c r="DG67" s="62">
        <v>4731.5999999999985</v>
      </c>
      <c r="DH67" s="62">
        <v>318</v>
      </c>
      <c r="DI67" s="62">
        <v>0</v>
      </c>
      <c r="DJ67" s="62">
        <v>0</v>
      </c>
      <c r="DK67" s="62">
        <v>375</v>
      </c>
      <c r="DL67" s="62">
        <v>0</v>
      </c>
      <c r="DM67" s="62">
        <v>0</v>
      </c>
      <c r="DN67" s="62">
        <v>0</v>
      </c>
      <c r="DO67" s="62">
        <v>0</v>
      </c>
      <c r="DP67" s="62">
        <v>0</v>
      </c>
      <c r="DQ67" s="62">
        <v>0</v>
      </c>
      <c r="DR67" s="62">
        <v>0</v>
      </c>
    </row>
    <row r="68" spans="1:122" s="11" customFormat="1" ht="37.5" x14ac:dyDescent="0.25">
      <c r="A68" s="17">
        <f t="shared" si="122"/>
        <v>61</v>
      </c>
      <c r="B68" s="15" t="s">
        <v>106</v>
      </c>
      <c r="C68" s="13">
        <v>139562</v>
      </c>
      <c r="D68" s="13">
        <v>103527</v>
      </c>
      <c r="E68" s="13">
        <v>34830</v>
      </c>
      <c r="F68" s="13">
        <v>501</v>
      </c>
      <c r="G68" s="13"/>
      <c r="H68" s="13"/>
      <c r="I68" s="13"/>
      <c r="J68" s="13">
        <v>704</v>
      </c>
      <c r="K68" s="13">
        <v>34891</v>
      </c>
      <c r="L68" s="13">
        <v>25882</v>
      </c>
      <c r="M68" s="13">
        <v>8708</v>
      </c>
      <c r="N68" s="13">
        <v>125</v>
      </c>
      <c r="O68" s="13">
        <v>0</v>
      </c>
      <c r="P68" s="13">
        <v>0</v>
      </c>
      <c r="Q68" s="13">
        <v>0</v>
      </c>
      <c r="R68" s="13">
        <v>176</v>
      </c>
      <c r="S68" s="13">
        <v>34891</v>
      </c>
      <c r="T68" s="13">
        <v>25882</v>
      </c>
      <c r="U68" s="13">
        <v>8708</v>
      </c>
      <c r="V68" s="13">
        <v>125</v>
      </c>
      <c r="W68" s="13">
        <v>0</v>
      </c>
      <c r="X68" s="13">
        <v>0</v>
      </c>
      <c r="Y68" s="13">
        <v>0</v>
      </c>
      <c r="Z68" s="13">
        <v>176</v>
      </c>
      <c r="AA68" s="13">
        <v>34891</v>
      </c>
      <c r="AB68" s="13">
        <v>25882</v>
      </c>
      <c r="AC68" s="13">
        <v>8708</v>
      </c>
      <c r="AD68" s="13">
        <v>125</v>
      </c>
      <c r="AE68" s="13">
        <v>0</v>
      </c>
      <c r="AF68" s="13">
        <v>0</v>
      </c>
      <c r="AG68" s="13">
        <v>0</v>
      </c>
      <c r="AH68" s="13">
        <v>176</v>
      </c>
      <c r="AI68" s="13">
        <v>34889</v>
      </c>
      <c r="AJ68" s="13">
        <v>25881</v>
      </c>
      <c r="AK68" s="13">
        <v>8706</v>
      </c>
      <c r="AL68" s="13">
        <v>126</v>
      </c>
      <c r="AM68" s="13">
        <v>0</v>
      </c>
      <c r="AN68" s="13">
        <v>0</v>
      </c>
      <c r="AO68" s="13">
        <v>0</v>
      </c>
      <c r="AP68" s="13">
        <v>176</v>
      </c>
      <c r="AQ68" s="13">
        <v>15282</v>
      </c>
      <c r="AR68" s="13">
        <v>3821</v>
      </c>
      <c r="AS68" s="13">
        <v>3821</v>
      </c>
      <c r="AT68" s="13">
        <v>3821</v>
      </c>
      <c r="AU68" s="13">
        <v>3819</v>
      </c>
      <c r="AV68" s="13">
        <v>42532</v>
      </c>
      <c r="AW68" s="13">
        <v>41501</v>
      </c>
      <c r="AX68" s="13"/>
      <c r="AY68" s="13"/>
      <c r="AZ68" s="13">
        <v>531</v>
      </c>
      <c r="BA68" s="13"/>
      <c r="BB68" s="13"/>
      <c r="BC68" s="13">
        <v>500</v>
      </c>
      <c r="BD68" s="13"/>
      <c r="BE68" s="13"/>
      <c r="BF68" s="13"/>
      <c r="BG68" s="13"/>
      <c r="BH68" s="16"/>
      <c r="BI68" s="13"/>
      <c r="BJ68" s="13"/>
      <c r="BK68" s="13">
        <v>10633</v>
      </c>
      <c r="BL68" s="13">
        <v>10375</v>
      </c>
      <c r="BM68" s="13">
        <v>0</v>
      </c>
      <c r="BN68" s="13">
        <v>0</v>
      </c>
      <c r="BO68" s="13">
        <v>133</v>
      </c>
      <c r="BP68" s="13">
        <v>0</v>
      </c>
      <c r="BQ68" s="13">
        <v>0</v>
      </c>
      <c r="BR68" s="13">
        <v>125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62">
        <v>10633</v>
      </c>
      <c r="CA68" s="62">
        <v>10375</v>
      </c>
      <c r="CB68" s="62">
        <v>0</v>
      </c>
      <c r="CC68" s="62">
        <v>0</v>
      </c>
      <c r="CD68" s="62">
        <v>133</v>
      </c>
      <c r="CE68" s="62">
        <v>0</v>
      </c>
      <c r="CF68" s="62">
        <v>0</v>
      </c>
      <c r="CG68" s="62">
        <v>125</v>
      </c>
      <c r="CH68" s="62">
        <v>0</v>
      </c>
      <c r="CI68" s="62">
        <v>0</v>
      </c>
      <c r="CJ68" s="62">
        <v>0</v>
      </c>
      <c r="CK68" s="62">
        <v>0</v>
      </c>
      <c r="CL68" s="62">
        <v>0</v>
      </c>
      <c r="CM68" s="62">
        <v>0</v>
      </c>
      <c r="CN68" s="62">
        <v>0</v>
      </c>
      <c r="CO68" s="62">
        <v>10633</v>
      </c>
      <c r="CP68" s="62">
        <v>10375</v>
      </c>
      <c r="CQ68" s="62">
        <v>0</v>
      </c>
      <c r="CR68" s="62">
        <v>0</v>
      </c>
      <c r="CS68" s="62">
        <v>133</v>
      </c>
      <c r="CT68" s="62">
        <v>0</v>
      </c>
      <c r="CU68" s="62">
        <v>0</v>
      </c>
      <c r="CV68" s="62">
        <v>125</v>
      </c>
      <c r="CW68" s="62">
        <v>0</v>
      </c>
      <c r="CX68" s="62">
        <v>0</v>
      </c>
      <c r="CY68" s="62">
        <v>0</v>
      </c>
      <c r="CZ68" s="62">
        <v>0</v>
      </c>
      <c r="DA68" s="62">
        <v>0</v>
      </c>
      <c r="DB68" s="62">
        <v>0</v>
      </c>
      <c r="DC68" s="62">
        <v>0</v>
      </c>
      <c r="DD68" s="62">
        <v>10633</v>
      </c>
      <c r="DE68" s="62">
        <v>10376</v>
      </c>
      <c r="DF68" s="62">
        <v>0</v>
      </c>
      <c r="DG68" s="62">
        <v>0</v>
      </c>
      <c r="DH68" s="62">
        <v>132</v>
      </c>
      <c r="DI68" s="62">
        <v>0</v>
      </c>
      <c r="DJ68" s="62">
        <v>0</v>
      </c>
      <c r="DK68" s="62">
        <v>125</v>
      </c>
      <c r="DL68" s="62">
        <v>0</v>
      </c>
      <c r="DM68" s="62">
        <v>0</v>
      </c>
      <c r="DN68" s="62">
        <v>0</v>
      </c>
      <c r="DO68" s="62">
        <v>0</v>
      </c>
      <c r="DP68" s="62">
        <v>0</v>
      </c>
      <c r="DQ68" s="62">
        <v>0</v>
      </c>
      <c r="DR68" s="62">
        <v>0</v>
      </c>
    </row>
    <row r="69" spans="1:122" s="11" customFormat="1" ht="37.5" x14ac:dyDescent="0.25">
      <c r="A69" s="17">
        <f t="shared" si="122"/>
        <v>62</v>
      </c>
      <c r="B69" s="15" t="s">
        <v>107</v>
      </c>
      <c r="C69" s="13">
        <v>111071</v>
      </c>
      <c r="D69" s="13">
        <v>80453</v>
      </c>
      <c r="E69" s="13">
        <v>28601</v>
      </c>
      <c r="F69" s="13">
        <v>197</v>
      </c>
      <c r="G69" s="13"/>
      <c r="H69" s="13">
        <v>271</v>
      </c>
      <c r="I69" s="13">
        <v>1084.05</v>
      </c>
      <c r="J69" s="13">
        <v>1549</v>
      </c>
      <c r="K69" s="13">
        <v>27768</v>
      </c>
      <c r="L69" s="13">
        <v>20113</v>
      </c>
      <c r="M69" s="13">
        <v>7150</v>
      </c>
      <c r="N69" s="13">
        <v>49</v>
      </c>
      <c r="O69" s="13">
        <v>0</v>
      </c>
      <c r="P69" s="13">
        <v>68</v>
      </c>
      <c r="Q69" s="13">
        <v>271</v>
      </c>
      <c r="R69" s="13">
        <v>387</v>
      </c>
      <c r="S69" s="13">
        <v>27768</v>
      </c>
      <c r="T69" s="13">
        <v>20113</v>
      </c>
      <c r="U69" s="13">
        <v>7150</v>
      </c>
      <c r="V69" s="13">
        <v>49</v>
      </c>
      <c r="W69" s="13">
        <v>0</v>
      </c>
      <c r="X69" s="13">
        <v>68</v>
      </c>
      <c r="Y69" s="13">
        <v>271</v>
      </c>
      <c r="Z69" s="13">
        <v>387</v>
      </c>
      <c r="AA69" s="13">
        <v>27768</v>
      </c>
      <c r="AB69" s="13">
        <v>20113</v>
      </c>
      <c r="AC69" s="13">
        <v>7150</v>
      </c>
      <c r="AD69" s="13">
        <v>49</v>
      </c>
      <c r="AE69" s="13">
        <v>0</v>
      </c>
      <c r="AF69" s="13">
        <v>68</v>
      </c>
      <c r="AG69" s="13">
        <v>271</v>
      </c>
      <c r="AH69" s="13">
        <v>387</v>
      </c>
      <c r="AI69" s="13">
        <v>27767</v>
      </c>
      <c r="AJ69" s="13">
        <v>20114</v>
      </c>
      <c r="AK69" s="13">
        <v>7151</v>
      </c>
      <c r="AL69" s="13">
        <v>50</v>
      </c>
      <c r="AM69" s="13">
        <v>0</v>
      </c>
      <c r="AN69" s="13">
        <v>67</v>
      </c>
      <c r="AO69" s="13">
        <v>271.04999999999995</v>
      </c>
      <c r="AP69" s="13">
        <v>388</v>
      </c>
      <c r="AQ69" s="13">
        <v>19476</v>
      </c>
      <c r="AR69" s="13">
        <v>4869</v>
      </c>
      <c r="AS69" s="13">
        <v>4869</v>
      </c>
      <c r="AT69" s="13">
        <v>4869</v>
      </c>
      <c r="AU69" s="13">
        <v>4869</v>
      </c>
      <c r="AV69" s="13">
        <v>38187</v>
      </c>
      <c r="AW69" s="13">
        <v>32251</v>
      </c>
      <c r="AX69" s="13">
        <v>2768</v>
      </c>
      <c r="AY69" s="13">
        <v>26017.200000000001</v>
      </c>
      <c r="AZ69" s="13">
        <v>1168</v>
      </c>
      <c r="BA69" s="13"/>
      <c r="BB69" s="13"/>
      <c r="BC69" s="13">
        <v>2000</v>
      </c>
      <c r="BD69" s="13"/>
      <c r="BE69" s="13"/>
      <c r="BF69" s="13"/>
      <c r="BG69" s="13"/>
      <c r="BH69" s="16"/>
      <c r="BI69" s="13"/>
      <c r="BJ69" s="13"/>
      <c r="BK69" s="13">
        <v>9547</v>
      </c>
      <c r="BL69" s="13">
        <v>8063</v>
      </c>
      <c r="BM69" s="13">
        <v>692</v>
      </c>
      <c r="BN69" s="13">
        <v>6504</v>
      </c>
      <c r="BO69" s="13">
        <v>292</v>
      </c>
      <c r="BP69" s="13">
        <v>0</v>
      </c>
      <c r="BQ69" s="13">
        <v>0</v>
      </c>
      <c r="BR69" s="13">
        <v>500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62">
        <v>9547</v>
      </c>
      <c r="CA69" s="62">
        <v>8063</v>
      </c>
      <c r="CB69" s="62">
        <v>692</v>
      </c>
      <c r="CC69" s="62">
        <v>6504</v>
      </c>
      <c r="CD69" s="62">
        <v>292</v>
      </c>
      <c r="CE69" s="62">
        <v>0</v>
      </c>
      <c r="CF69" s="62">
        <v>0</v>
      </c>
      <c r="CG69" s="62">
        <v>500</v>
      </c>
      <c r="CH69" s="62">
        <v>0</v>
      </c>
      <c r="CI69" s="62">
        <v>0</v>
      </c>
      <c r="CJ69" s="62">
        <v>0</v>
      </c>
      <c r="CK69" s="62">
        <v>0</v>
      </c>
      <c r="CL69" s="62">
        <v>0</v>
      </c>
      <c r="CM69" s="62">
        <v>0</v>
      </c>
      <c r="CN69" s="62">
        <v>0</v>
      </c>
      <c r="CO69" s="62">
        <v>9547</v>
      </c>
      <c r="CP69" s="62">
        <v>8063</v>
      </c>
      <c r="CQ69" s="62">
        <v>692</v>
      </c>
      <c r="CR69" s="62">
        <v>6504</v>
      </c>
      <c r="CS69" s="62">
        <v>292</v>
      </c>
      <c r="CT69" s="62">
        <v>0</v>
      </c>
      <c r="CU69" s="62">
        <v>0</v>
      </c>
      <c r="CV69" s="62">
        <v>500</v>
      </c>
      <c r="CW69" s="62">
        <v>0</v>
      </c>
      <c r="CX69" s="62">
        <v>0</v>
      </c>
      <c r="CY69" s="62">
        <v>0</v>
      </c>
      <c r="CZ69" s="62">
        <v>0</v>
      </c>
      <c r="DA69" s="62">
        <v>0</v>
      </c>
      <c r="DB69" s="62">
        <v>0</v>
      </c>
      <c r="DC69" s="62">
        <v>0</v>
      </c>
      <c r="DD69" s="62">
        <v>9546</v>
      </c>
      <c r="DE69" s="62">
        <v>8062</v>
      </c>
      <c r="DF69" s="62">
        <v>692</v>
      </c>
      <c r="DG69" s="62">
        <v>6505.2000000000007</v>
      </c>
      <c r="DH69" s="62">
        <v>292</v>
      </c>
      <c r="DI69" s="62">
        <v>0</v>
      </c>
      <c r="DJ69" s="62">
        <v>0</v>
      </c>
      <c r="DK69" s="62">
        <v>500</v>
      </c>
      <c r="DL69" s="62">
        <v>0</v>
      </c>
      <c r="DM69" s="62">
        <v>0</v>
      </c>
      <c r="DN69" s="62">
        <v>0</v>
      </c>
      <c r="DO69" s="62">
        <v>0</v>
      </c>
      <c r="DP69" s="62">
        <v>0</v>
      </c>
      <c r="DQ69" s="62">
        <v>0</v>
      </c>
      <c r="DR69" s="62">
        <v>0</v>
      </c>
    </row>
    <row r="70" spans="1:122" s="11" customFormat="1" ht="37.5" x14ac:dyDescent="0.25">
      <c r="A70" s="17">
        <f t="shared" si="122"/>
        <v>63</v>
      </c>
      <c r="B70" s="15" t="s">
        <v>108</v>
      </c>
      <c r="C70" s="13">
        <v>99</v>
      </c>
      <c r="D70" s="13"/>
      <c r="E70" s="13"/>
      <c r="F70" s="13"/>
      <c r="G70" s="13"/>
      <c r="H70" s="13">
        <v>99</v>
      </c>
      <c r="I70" s="13">
        <v>394.2</v>
      </c>
      <c r="J70" s="13"/>
      <c r="K70" s="13">
        <v>25</v>
      </c>
      <c r="L70" s="13">
        <v>0</v>
      </c>
      <c r="M70" s="13">
        <v>0</v>
      </c>
      <c r="N70" s="13">
        <v>0</v>
      </c>
      <c r="O70" s="13">
        <v>0</v>
      </c>
      <c r="P70" s="13">
        <v>25</v>
      </c>
      <c r="Q70" s="13">
        <v>99</v>
      </c>
      <c r="R70" s="13">
        <v>0</v>
      </c>
      <c r="S70" s="13">
        <v>25</v>
      </c>
      <c r="T70" s="13">
        <v>0</v>
      </c>
      <c r="U70" s="13">
        <v>0</v>
      </c>
      <c r="V70" s="13">
        <v>0</v>
      </c>
      <c r="W70" s="13">
        <v>0</v>
      </c>
      <c r="X70" s="13">
        <v>25</v>
      </c>
      <c r="Y70" s="13">
        <v>99</v>
      </c>
      <c r="Z70" s="13">
        <v>0</v>
      </c>
      <c r="AA70" s="13">
        <v>25</v>
      </c>
      <c r="AB70" s="13">
        <v>0</v>
      </c>
      <c r="AC70" s="13">
        <v>0</v>
      </c>
      <c r="AD70" s="13">
        <v>0</v>
      </c>
      <c r="AE70" s="13">
        <v>0</v>
      </c>
      <c r="AF70" s="13">
        <v>25</v>
      </c>
      <c r="AG70" s="13">
        <v>99</v>
      </c>
      <c r="AH70" s="13">
        <v>0</v>
      </c>
      <c r="AI70" s="13">
        <v>24</v>
      </c>
      <c r="AJ70" s="13">
        <v>0</v>
      </c>
      <c r="AK70" s="13">
        <v>0</v>
      </c>
      <c r="AL70" s="13">
        <v>0</v>
      </c>
      <c r="AM70" s="13">
        <v>0</v>
      </c>
      <c r="AN70" s="13">
        <v>24</v>
      </c>
      <c r="AO70" s="13">
        <v>97.199999999999989</v>
      </c>
      <c r="AP70" s="13">
        <v>0</v>
      </c>
      <c r="AQ70" s="13"/>
      <c r="AR70" s="13">
        <v>0</v>
      </c>
      <c r="AS70" s="13">
        <v>0</v>
      </c>
      <c r="AT70" s="13">
        <v>0</v>
      </c>
      <c r="AU70" s="13">
        <v>0</v>
      </c>
      <c r="AV70" s="13">
        <v>3217</v>
      </c>
      <c r="AW70" s="13"/>
      <c r="AX70" s="13">
        <v>1007</v>
      </c>
      <c r="AY70" s="13">
        <v>9460.7999999999993</v>
      </c>
      <c r="AZ70" s="13"/>
      <c r="BA70" s="13"/>
      <c r="BB70" s="13"/>
      <c r="BC70" s="13"/>
      <c r="BD70" s="13"/>
      <c r="BE70" s="13"/>
      <c r="BF70" s="13"/>
      <c r="BG70" s="13"/>
      <c r="BH70" s="16">
        <v>2210</v>
      </c>
      <c r="BI70" s="13"/>
      <c r="BJ70" s="13"/>
      <c r="BK70" s="13">
        <v>804</v>
      </c>
      <c r="BL70" s="13">
        <v>0</v>
      </c>
      <c r="BM70" s="13">
        <v>252</v>
      </c>
      <c r="BN70" s="13">
        <v>2365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553</v>
      </c>
      <c r="BX70" s="13">
        <v>0</v>
      </c>
      <c r="BY70" s="13">
        <v>0</v>
      </c>
      <c r="BZ70" s="62">
        <v>804</v>
      </c>
      <c r="CA70" s="62">
        <v>0</v>
      </c>
      <c r="CB70" s="62">
        <v>252</v>
      </c>
      <c r="CC70" s="62">
        <v>2365</v>
      </c>
      <c r="CD70" s="62">
        <v>0</v>
      </c>
      <c r="CE70" s="62">
        <v>0</v>
      </c>
      <c r="CF70" s="62">
        <v>0</v>
      </c>
      <c r="CG70" s="62">
        <v>0</v>
      </c>
      <c r="CH70" s="62">
        <v>0</v>
      </c>
      <c r="CI70" s="62">
        <v>0</v>
      </c>
      <c r="CJ70" s="62">
        <v>0</v>
      </c>
      <c r="CK70" s="62">
        <v>0</v>
      </c>
      <c r="CL70" s="62">
        <v>553</v>
      </c>
      <c r="CM70" s="62">
        <v>0</v>
      </c>
      <c r="CN70" s="62">
        <v>0</v>
      </c>
      <c r="CO70" s="62">
        <v>804</v>
      </c>
      <c r="CP70" s="62">
        <v>0</v>
      </c>
      <c r="CQ70" s="62">
        <v>252</v>
      </c>
      <c r="CR70" s="62">
        <v>2365</v>
      </c>
      <c r="CS70" s="62">
        <v>0</v>
      </c>
      <c r="CT70" s="62">
        <v>0</v>
      </c>
      <c r="CU70" s="62">
        <v>0</v>
      </c>
      <c r="CV70" s="62">
        <v>0</v>
      </c>
      <c r="CW70" s="62">
        <v>0</v>
      </c>
      <c r="CX70" s="62">
        <v>0</v>
      </c>
      <c r="CY70" s="62">
        <v>0</v>
      </c>
      <c r="CZ70" s="62">
        <v>0</v>
      </c>
      <c r="DA70" s="62">
        <v>553</v>
      </c>
      <c r="DB70" s="62">
        <v>0</v>
      </c>
      <c r="DC70" s="62">
        <v>0</v>
      </c>
      <c r="DD70" s="62">
        <v>805</v>
      </c>
      <c r="DE70" s="62">
        <v>0</v>
      </c>
      <c r="DF70" s="62">
        <v>251</v>
      </c>
      <c r="DG70" s="62">
        <v>2365.7999999999993</v>
      </c>
      <c r="DH70" s="62">
        <v>0</v>
      </c>
      <c r="DI70" s="62">
        <v>0</v>
      </c>
      <c r="DJ70" s="62">
        <v>0</v>
      </c>
      <c r="DK70" s="62">
        <v>0</v>
      </c>
      <c r="DL70" s="62">
        <v>0</v>
      </c>
      <c r="DM70" s="62">
        <v>0</v>
      </c>
      <c r="DN70" s="62">
        <v>0</v>
      </c>
      <c r="DO70" s="62">
        <v>0</v>
      </c>
      <c r="DP70" s="62">
        <v>551</v>
      </c>
      <c r="DQ70" s="62">
        <v>0</v>
      </c>
      <c r="DR70" s="62">
        <v>0</v>
      </c>
    </row>
    <row r="71" spans="1:122" s="11" customFormat="1" ht="37.5" x14ac:dyDescent="0.25">
      <c r="A71" s="17">
        <f>A70+1</f>
        <v>64</v>
      </c>
      <c r="B71" s="15" t="s">
        <v>109</v>
      </c>
      <c r="C71" s="13">
        <v>4114</v>
      </c>
      <c r="D71" s="13"/>
      <c r="E71" s="13"/>
      <c r="F71" s="13"/>
      <c r="G71" s="13"/>
      <c r="H71" s="13">
        <v>4114</v>
      </c>
      <c r="I71" s="13">
        <v>16457.849999999999</v>
      </c>
      <c r="J71" s="13"/>
      <c r="K71" s="13">
        <v>1029</v>
      </c>
      <c r="L71" s="13">
        <v>0</v>
      </c>
      <c r="M71" s="13">
        <v>0</v>
      </c>
      <c r="N71" s="13">
        <v>0</v>
      </c>
      <c r="O71" s="13">
        <v>0</v>
      </c>
      <c r="P71" s="13">
        <v>1029</v>
      </c>
      <c r="Q71" s="13">
        <v>4114</v>
      </c>
      <c r="R71" s="13">
        <v>0</v>
      </c>
      <c r="S71" s="13">
        <v>1029</v>
      </c>
      <c r="T71" s="13">
        <v>0</v>
      </c>
      <c r="U71" s="13">
        <v>0</v>
      </c>
      <c r="V71" s="13">
        <v>0</v>
      </c>
      <c r="W71" s="13">
        <v>0</v>
      </c>
      <c r="X71" s="13">
        <v>1029</v>
      </c>
      <c r="Y71" s="13">
        <v>4114</v>
      </c>
      <c r="Z71" s="13">
        <v>0</v>
      </c>
      <c r="AA71" s="13">
        <v>1029</v>
      </c>
      <c r="AB71" s="13">
        <v>0</v>
      </c>
      <c r="AC71" s="13">
        <v>0</v>
      </c>
      <c r="AD71" s="13">
        <v>0</v>
      </c>
      <c r="AE71" s="13">
        <v>0</v>
      </c>
      <c r="AF71" s="13">
        <v>1029</v>
      </c>
      <c r="AG71" s="13">
        <v>4114</v>
      </c>
      <c r="AH71" s="13">
        <v>0</v>
      </c>
      <c r="AI71" s="13">
        <v>1027</v>
      </c>
      <c r="AJ71" s="13">
        <v>0</v>
      </c>
      <c r="AK71" s="13">
        <v>0</v>
      </c>
      <c r="AL71" s="13">
        <v>0</v>
      </c>
      <c r="AM71" s="13">
        <v>0</v>
      </c>
      <c r="AN71" s="13">
        <v>1027</v>
      </c>
      <c r="AO71" s="13">
        <v>4115.8499999999985</v>
      </c>
      <c r="AP71" s="13">
        <v>0</v>
      </c>
      <c r="AQ71" s="13">
        <v>585</v>
      </c>
      <c r="AR71" s="13">
        <v>146</v>
      </c>
      <c r="AS71" s="13">
        <v>146</v>
      </c>
      <c r="AT71" s="13">
        <v>146</v>
      </c>
      <c r="AU71" s="13">
        <v>147</v>
      </c>
      <c r="AV71" s="13">
        <v>42020</v>
      </c>
      <c r="AW71" s="13"/>
      <c r="AX71" s="13">
        <v>42020</v>
      </c>
      <c r="AY71" s="13">
        <v>394988.4</v>
      </c>
      <c r="AZ71" s="13"/>
      <c r="BA71" s="13"/>
      <c r="BB71" s="13"/>
      <c r="BC71" s="13"/>
      <c r="BD71" s="13"/>
      <c r="BE71" s="13"/>
      <c r="BF71" s="13"/>
      <c r="BG71" s="13"/>
      <c r="BH71" s="16"/>
      <c r="BI71" s="13"/>
      <c r="BJ71" s="13"/>
      <c r="BK71" s="13">
        <v>10505</v>
      </c>
      <c r="BL71" s="13">
        <v>0</v>
      </c>
      <c r="BM71" s="13">
        <v>10505</v>
      </c>
      <c r="BN71" s="13">
        <v>98747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62">
        <v>10505</v>
      </c>
      <c r="CA71" s="62">
        <v>0</v>
      </c>
      <c r="CB71" s="62">
        <v>10505</v>
      </c>
      <c r="CC71" s="62">
        <v>98747</v>
      </c>
      <c r="CD71" s="62">
        <v>0</v>
      </c>
      <c r="CE71" s="62">
        <v>0</v>
      </c>
      <c r="CF71" s="62">
        <v>0</v>
      </c>
      <c r="CG71" s="62">
        <v>0</v>
      </c>
      <c r="CH71" s="62">
        <v>0</v>
      </c>
      <c r="CI71" s="62">
        <v>0</v>
      </c>
      <c r="CJ71" s="62">
        <v>0</v>
      </c>
      <c r="CK71" s="62">
        <v>0</v>
      </c>
      <c r="CL71" s="62">
        <v>0</v>
      </c>
      <c r="CM71" s="62">
        <v>0</v>
      </c>
      <c r="CN71" s="62">
        <v>0</v>
      </c>
      <c r="CO71" s="62">
        <v>10505</v>
      </c>
      <c r="CP71" s="62">
        <v>0</v>
      </c>
      <c r="CQ71" s="62">
        <v>10505</v>
      </c>
      <c r="CR71" s="62">
        <v>98747</v>
      </c>
      <c r="CS71" s="62">
        <v>0</v>
      </c>
      <c r="CT71" s="62">
        <v>0</v>
      </c>
      <c r="CU71" s="62">
        <v>0</v>
      </c>
      <c r="CV71" s="62">
        <v>0</v>
      </c>
      <c r="CW71" s="62">
        <v>0</v>
      </c>
      <c r="CX71" s="62">
        <v>0</v>
      </c>
      <c r="CY71" s="62">
        <v>0</v>
      </c>
      <c r="CZ71" s="62">
        <v>0</v>
      </c>
      <c r="DA71" s="62">
        <v>0</v>
      </c>
      <c r="DB71" s="62">
        <v>0</v>
      </c>
      <c r="DC71" s="62">
        <v>0</v>
      </c>
      <c r="DD71" s="62">
        <v>10505</v>
      </c>
      <c r="DE71" s="62">
        <v>0</v>
      </c>
      <c r="DF71" s="62">
        <v>10505</v>
      </c>
      <c r="DG71" s="62">
        <v>98747.400000000023</v>
      </c>
      <c r="DH71" s="62">
        <v>0</v>
      </c>
      <c r="DI71" s="62">
        <v>0</v>
      </c>
      <c r="DJ71" s="62">
        <v>0</v>
      </c>
      <c r="DK71" s="62">
        <v>0</v>
      </c>
      <c r="DL71" s="62">
        <v>0</v>
      </c>
      <c r="DM71" s="62">
        <v>0</v>
      </c>
      <c r="DN71" s="62">
        <v>0</v>
      </c>
      <c r="DO71" s="62">
        <v>0</v>
      </c>
      <c r="DP71" s="62">
        <v>0</v>
      </c>
      <c r="DQ71" s="62">
        <v>0</v>
      </c>
      <c r="DR71" s="62">
        <v>0</v>
      </c>
    </row>
    <row r="72" spans="1:122" s="11" customFormat="1" x14ac:dyDescent="0.25">
      <c r="A72" s="17">
        <f>A71+1</f>
        <v>65</v>
      </c>
      <c r="B72" s="15" t="s">
        <v>110</v>
      </c>
      <c r="C72" s="13"/>
      <c r="D72" s="13"/>
      <c r="E72" s="13"/>
      <c r="F72" s="13"/>
      <c r="G72" s="13"/>
      <c r="H72" s="13"/>
      <c r="I72" s="13"/>
      <c r="J72" s="13"/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/>
      <c r="AR72" s="13">
        <v>0</v>
      </c>
      <c r="AS72" s="13">
        <v>0</v>
      </c>
      <c r="AT72" s="13">
        <v>0</v>
      </c>
      <c r="AU72" s="13">
        <v>0</v>
      </c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6"/>
      <c r="BI72" s="13"/>
      <c r="BJ72" s="13"/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62">
        <v>0</v>
      </c>
      <c r="CA72" s="62">
        <v>0</v>
      </c>
      <c r="CB72" s="62">
        <v>0</v>
      </c>
      <c r="CC72" s="62">
        <v>0</v>
      </c>
      <c r="CD72" s="62">
        <v>0</v>
      </c>
      <c r="CE72" s="62">
        <v>0</v>
      </c>
      <c r="CF72" s="62">
        <v>0</v>
      </c>
      <c r="CG72" s="62">
        <v>0</v>
      </c>
      <c r="CH72" s="62">
        <v>0</v>
      </c>
      <c r="CI72" s="62">
        <v>0</v>
      </c>
      <c r="CJ72" s="62">
        <v>0</v>
      </c>
      <c r="CK72" s="62">
        <v>0</v>
      </c>
      <c r="CL72" s="62">
        <v>0</v>
      </c>
      <c r="CM72" s="62">
        <v>0</v>
      </c>
      <c r="CN72" s="62">
        <v>0</v>
      </c>
      <c r="CO72" s="62">
        <v>0</v>
      </c>
      <c r="CP72" s="62">
        <v>0</v>
      </c>
      <c r="CQ72" s="62">
        <v>0</v>
      </c>
      <c r="CR72" s="62">
        <v>0</v>
      </c>
      <c r="CS72" s="62">
        <v>0</v>
      </c>
      <c r="CT72" s="62">
        <v>0</v>
      </c>
      <c r="CU72" s="62">
        <v>0</v>
      </c>
      <c r="CV72" s="62">
        <v>0</v>
      </c>
      <c r="CW72" s="62">
        <v>0</v>
      </c>
      <c r="CX72" s="62">
        <v>0</v>
      </c>
      <c r="CY72" s="62">
        <v>0</v>
      </c>
      <c r="CZ72" s="62">
        <v>0</v>
      </c>
      <c r="DA72" s="62">
        <v>0</v>
      </c>
      <c r="DB72" s="62">
        <v>0</v>
      </c>
      <c r="DC72" s="62">
        <v>0</v>
      </c>
      <c r="DD72" s="62">
        <v>0</v>
      </c>
      <c r="DE72" s="62">
        <v>0</v>
      </c>
      <c r="DF72" s="62">
        <v>0</v>
      </c>
      <c r="DG72" s="62">
        <v>0</v>
      </c>
      <c r="DH72" s="62">
        <v>0</v>
      </c>
      <c r="DI72" s="62">
        <v>0</v>
      </c>
      <c r="DJ72" s="62">
        <v>0</v>
      </c>
      <c r="DK72" s="62">
        <v>0</v>
      </c>
      <c r="DL72" s="62">
        <v>0</v>
      </c>
      <c r="DM72" s="62">
        <v>0</v>
      </c>
      <c r="DN72" s="62">
        <v>0</v>
      </c>
      <c r="DO72" s="62">
        <v>0</v>
      </c>
      <c r="DP72" s="62">
        <v>0</v>
      </c>
      <c r="DQ72" s="62">
        <v>0</v>
      </c>
      <c r="DR72" s="62">
        <v>0</v>
      </c>
    </row>
    <row r="73" spans="1:122" s="58" customFormat="1" x14ac:dyDescent="0.25">
      <c r="A73" s="19"/>
      <c r="B73" s="19" t="s">
        <v>111</v>
      </c>
      <c r="C73" s="20">
        <v>1647409</v>
      </c>
      <c r="D73" s="20">
        <v>1164604</v>
      </c>
      <c r="E73" s="20">
        <v>166134</v>
      </c>
      <c r="F73" s="20">
        <v>146173</v>
      </c>
      <c r="G73" s="20">
        <v>25668</v>
      </c>
      <c r="H73" s="20">
        <v>7393</v>
      </c>
      <c r="I73" s="20">
        <v>29565</v>
      </c>
      <c r="J73" s="20">
        <v>163105</v>
      </c>
      <c r="K73" s="20">
        <v>411855</v>
      </c>
      <c r="L73" s="20">
        <v>291153</v>
      </c>
      <c r="M73" s="20">
        <v>41536</v>
      </c>
      <c r="N73" s="20">
        <v>36545</v>
      </c>
      <c r="O73" s="20">
        <v>6420</v>
      </c>
      <c r="P73" s="20">
        <v>1850</v>
      </c>
      <c r="Q73" s="20">
        <v>7393</v>
      </c>
      <c r="R73" s="20">
        <v>40778</v>
      </c>
      <c r="S73" s="20">
        <v>411855</v>
      </c>
      <c r="T73" s="20">
        <v>291153</v>
      </c>
      <c r="U73" s="20">
        <v>41536</v>
      </c>
      <c r="V73" s="20">
        <v>36545</v>
      </c>
      <c r="W73" s="20">
        <v>6420</v>
      </c>
      <c r="X73" s="20">
        <v>1850</v>
      </c>
      <c r="Y73" s="20">
        <v>7393</v>
      </c>
      <c r="Z73" s="20">
        <v>40778</v>
      </c>
      <c r="AA73" s="20">
        <v>411855</v>
      </c>
      <c r="AB73" s="20">
        <v>291153</v>
      </c>
      <c r="AC73" s="20">
        <v>41536</v>
      </c>
      <c r="AD73" s="20">
        <v>36545</v>
      </c>
      <c r="AE73" s="20">
        <v>6420</v>
      </c>
      <c r="AF73" s="20">
        <v>1850</v>
      </c>
      <c r="AG73" s="20">
        <v>7393</v>
      </c>
      <c r="AH73" s="20">
        <v>40778</v>
      </c>
      <c r="AI73" s="20">
        <v>411844</v>
      </c>
      <c r="AJ73" s="20">
        <v>291145</v>
      </c>
      <c r="AK73" s="20">
        <v>41526</v>
      </c>
      <c r="AL73" s="20">
        <v>36538</v>
      </c>
      <c r="AM73" s="20">
        <v>6408</v>
      </c>
      <c r="AN73" s="20">
        <v>1843</v>
      </c>
      <c r="AO73" s="20">
        <v>7385.9999999999982</v>
      </c>
      <c r="AP73" s="20">
        <v>40771</v>
      </c>
      <c r="AQ73" s="20">
        <v>296020</v>
      </c>
      <c r="AR73" s="20">
        <v>74006</v>
      </c>
      <c r="AS73" s="20">
        <v>74006</v>
      </c>
      <c r="AT73" s="20">
        <v>74006</v>
      </c>
      <c r="AU73" s="20">
        <v>74002</v>
      </c>
      <c r="AV73" s="20">
        <v>825380</v>
      </c>
      <c r="AW73" s="20">
        <v>466858</v>
      </c>
      <c r="AX73" s="20">
        <v>75487</v>
      </c>
      <c r="AY73" s="20">
        <v>709560</v>
      </c>
      <c r="AZ73" s="20">
        <v>123045</v>
      </c>
      <c r="BA73" s="20">
        <v>8740</v>
      </c>
      <c r="BB73" s="20">
        <v>3100</v>
      </c>
      <c r="BC73" s="20">
        <v>41720</v>
      </c>
      <c r="BD73" s="20">
        <v>4220</v>
      </c>
      <c r="BE73" s="20">
        <v>0</v>
      </c>
      <c r="BF73" s="20">
        <v>0</v>
      </c>
      <c r="BG73" s="20">
        <v>100000</v>
      </c>
      <c r="BH73" s="20">
        <v>2210</v>
      </c>
      <c r="BI73" s="20">
        <v>0</v>
      </c>
      <c r="BJ73" s="20">
        <v>0</v>
      </c>
      <c r="BK73" s="20">
        <v>206346</v>
      </c>
      <c r="BL73" s="20">
        <v>116718</v>
      </c>
      <c r="BM73" s="20">
        <v>18873</v>
      </c>
      <c r="BN73" s="20">
        <v>177388</v>
      </c>
      <c r="BO73" s="20">
        <v>30764</v>
      </c>
      <c r="BP73" s="20">
        <v>2185</v>
      </c>
      <c r="BQ73" s="20">
        <v>775</v>
      </c>
      <c r="BR73" s="20">
        <v>10430</v>
      </c>
      <c r="BS73" s="20">
        <v>1055</v>
      </c>
      <c r="BT73" s="20">
        <v>0</v>
      </c>
      <c r="BU73" s="20">
        <v>0</v>
      </c>
      <c r="BV73" s="20">
        <v>25000</v>
      </c>
      <c r="BW73" s="20">
        <v>553</v>
      </c>
      <c r="BX73" s="20">
        <v>0</v>
      </c>
      <c r="BY73" s="20">
        <v>0</v>
      </c>
      <c r="BZ73" s="20">
        <v>206346</v>
      </c>
      <c r="CA73" s="20">
        <v>116718</v>
      </c>
      <c r="CB73" s="20">
        <v>18873</v>
      </c>
      <c r="CC73" s="20">
        <v>177388</v>
      </c>
      <c r="CD73" s="20">
        <v>30764</v>
      </c>
      <c r="CE73" s="20">
        <v>2185</v>
      </c>
      <c r="CF73" s="20">
        <v>775</v>
      </c>
      <c r="CG73" s="20">
        <v>10430</v>
      </c>
      <c r="CH73" s="20">
        <v>1055</v>
      </c>
      <c r="CI73" s="20">
        <v>0</v>
      </c>
      <c r="CJ73" s="20">
        <v>0</v>
      </c>
      <c r="CK73" s="20">
        <v>25000</v>
      </c>
      <c r="CL73" s="20">
        <v>553</v>
      </c>
      <c r="CM73" s="20">
        <v>0</v>
      </c>
      <c r="CN73" s="20">
        <v>0</v>
      </c>
      <c r="CO73" s="20">
        <v>206346</v>
      </c>
      <c r="CP73" s="20">
        <v>116718</v>
      </c>
      <c r="CQ73" s="20">
        <v>18873</v>
      </c>
      <c r="CR73" s="20">
        <v>177388</v>
      </c>
      <c r="CS73" s="20">
        <v>30764</v>
      </c>
      <c r="CT73" s="20">
        <v>2185</v>
      </c>
      <c r="CU73" s="20">
        <v>775</v>
      </c>
      <c r="CV73" s="20">
        <v>10430</v>
      </c>
      <c r="CW73" s="20">
        <v>1055</v>
      </c>
      <c r="CX73" s="20">
        <v>0</v>
      </c>
      <c r="CY73" s="20">
        <v>0</v>
      </c>
      <c r="CZ73" s="20">
        <v>25000</v>
      </c>
      <c r="DA73" s="20">
        <v>553</v>
      </c>
      <c r="DB73" s="20">
        <v>0</v>
      </c>
      <c r="DC73" s="20">
        <v>0</v>
      </c>
      <c r="DD73" s="20">
        <v>206342</v>
      </c>
      <c r="DE73" s="20">
        <v>116704</v>
      </c>
      <c r="DF73" s="20">
        <v>18868</v>
      </c>
      <c r="DG73" s="20">
        <v>177396.00000000003</v>
      </c>
      <c r="DH73" s="20">
        <v>30753</v>
      </c>
      <c r="DI73" s="20">
        <v>2185</v>
      </c>
      <c r="DJ73" s="20">
        <v>775</v>
      </c>
      <c r="DK73" s="20">
        <v>10430</v>
      </c>
      <c r="DL73" s="20">
        <v>1055</v>
      </c>
      <c r="DM73" s="20">
        <v>0</v>
      </c>
      <c r="DN73" s="20">
        <v>0</v>
      </c>
      <c r="DO73" s="20">
        <v>25000</v>
      </c>
      <c r="DP73" s="20">
        <v>551</v>
      </c>
      <c r="DQ73" s="20">
        <v>0</v>
      </c>
      <c r="DR73" s="20">
        <v>0</v>
      </c>
    </row>
    <row r="74" spans="1:122" s="11" customFormat="1" x14ac:dyDescent="0.25">
      <c r="A74" s="17">
        <f>A72+1</f>
        <v>66</v>
      </c>
      <c r="B74" s="15" t="s">
        <v>112</v>
      </c>
      <c r="C74" s="13">
        <v>321044</v>
      </c>
      <c r="D74" s="13">
        <v>224589</v>
      </c>
      <c r="E74" s="13">
        <v>31469</v>
      </c>
      <c r="F74" s="16">
        <v>26912</v>
      </c>
      <c r="G74" s="13">
        <v>2089</v>
      </c>
      <c r="H74" s="13">
        <v>3721</v>
      </c>
      <c r="I74" s="13">
        <v>14883.75</v>
      </c>
      <c r="J74" s="13">
        <v>34353</v>
      </c>
      <c r="K74" s="13">
        <v>80261</v>
      </c>
      <c r="L74" s="13">
        <v>56147</v>
      </c>
      <c r="M74" s="13">
        <v>7867</v>
      </c>
      <c r="N74" s="13">
        <v>6728</v>
      </c>
      <c r="O74" s="13">
        <v>522</v>
      </c>
      <c r="P74" s="13">
        <v>930</v>
      </c>
      <c r="Q74" s="13">
        <v>3721</v>
      </c>
      <c r="R74" s="13">
        <v>8588</v>
      </c>
      <c r="S74" s="13">
        <v>80261</v>
      </c>
      <c r="T74" s="13">
        <v>56147</v>
      </c>
      <c r="U74" s="13">
        <v>7867</v>
      </c>
      <c r="V74" s="13">
        <v>6728</v>
      </c>
      <c r="W74" s="13">
        <v>522</v>
      </c>
      <c r="X74" s="13">
        <v>930</v>
      </c>
      <c r="Y74" s="13">
        <v>3721</v>
      </c>
      <c r="Z74" s="13">
        <v>8588</v>
      </c>
      <c r="AA74" s="13">
        <v>80261</v>
      </c>
      <c r="AB74" s="13">
        <v>56147</v>
      </c>
      <c r="AC74" s="13">
        <v>7867</v>
      </c>
      <c r="AD74" s="13">
        <v>6728</v>
      </c>
      <c r="AE74" s="13">
        <v>522</v>
      </c>
      <c r="AF74" s="13">
        <v>930</v>
      </c>
      <c r="AG74" s="13">
        <v>3721</v>
      </c>
      <c r="AH74" s="13">
        <v>8588</v>
      </c>
      <c r="AI74" s="13">
        <v>80261</v>
      </c>
      <c r="AJ74" s="13">
        <v>56148</v>
      </c>
      <c r="AK74" s="13">
        <v>7868</v>
      </c>
      <c r="AL74" s="13">
        <v>6728</v>
      </c>
      <c r="AM74" s="13">
        <v>523</v>
      </c>
      <c r="AN74" s="13">
        <v>931</v>
      </c>
      <c r="AO74" s="13">
        <v>3720.75</v>
      </c>
      <c r="AP74" s="13">
        <v>8589</v>
      </c>
      <c r="AQ74" s="13">
        <v>58073</v>
      </c>
      <c r="AR74" s="13">
        <v>14518</v>
      </c>
      <c r="AS74" s="13">
        <v>14518</v>
      </c>
      <c r="AT74" s="13">
        <v>14518</v>
      </c>
      <c r="AU74" s="13">
        <v>14519</v>
      </c>
      <c r="AV74" s="13">
        <v>192790</v>
      </c>
      <c r="AW74" s="13">
        <v>90032</v>
      </c>
      <c r="AX74" s="13">
        <v>38001</v>
      </c>
      <c r="AY74" s="13">
        <v>357210</v>
      </c>
      <c r="AZ74" s="13">
        <v>25915</v>
      </c>
      <c r="BA74" s="13">
        <v>5000</v>
      </c>
      <c r="BB74" s="13"/>
      <c r="BC74" s="13">
        <v>1380</v>
      </c>
      <c r="BD74" s="13">
        <v>1130</v>
      </c>
      <c r="BE74" s="13"/>
      <c r="BF74" s="13">
        <v>1000</v>
      </c>
      <c r="BG74" s="13">
        <v>30000</v>
      </c>
      <c r="BH74" s="16"/>
      <c r="BI74" s="13">
        <v>332</v>
      </c>
      <c r="BJ74" s="13">
        <v>4320</v>
      </c>
      <c r="BK74" s="13">
        <v>48198</v>
      </c>
      <c r="BL74" s="13">
        <v>22508</v>
      </c>
      <c r="BM74" s="13">
        <v>9500</v>
      </c>
      <c r="BN74" s="13">
        <v>89303</v>
      </c>
      <c r="BO74" s="13">
        <v>6479</v>
      </c>
      <c r="BP74" s="13">
        <v>1250</v>
      </c>
      <c r="BQ74" s="13">
        <v>0</v>
      </c>
      <c r="BR74" s="13">
        <v>345</v>
      </c>
      <c r="BS74" s="13">
        <v>283</v>
      </c>
      <c r="BT74" s="13">
        <v>0</v>
      </c>
      <c r="BU74" s="13">
        <v>250</v>
      </c>
      <c r="BV74" s="13">
        <v>7500</v>
      </c>
      <c r="BW74" s="13">
        <v>0</v>
      </c>
      <c r="BX74" s="13">
        <v>83</v>
      </c>
      <c r="BY74" s="13">
        <v>1080</v>
      </c>
      <c r="BZ74" s="62">
        <v>48198</v>
      </c>
      <c r="CA74" s="62">
        <v>22508</v>
      </c>
      <c r="CB74" s="62">
        <v>9500</v>
      </c>
      <c r="CC74" s="62">
        <v>89303</v>
      </c>
      <c r="CD74" s="62">
        <v>6479</v>
      </c>
      <c r="CE74" s="62">
        <v>1250</v>
      </c>
      <c r="CF74" s="62">
        <v>0</v>
      </c>
      <c r="CG74" s="62">
        <v>345</v>
      </c>
      <c r="CH74" s="62">
        <v>283</v>
      </c>
      <c r="CI74" s="62">
        <v>0</v>
      </c>
      <c r="CJ74" s="62">
        <v>250</v>
      </c>
      <c r="CK74" s="62">
        <v>7500</v>
      </c>
      <c r="CL74" s="62">
        <v>0</v>
      </c>
      <c r="CM74" s="62">
        <v>83</v>
      </c>
      <c r="CN74" s="62">
        <v>1080</v>
      </c>
      <c r="CO74" s="62">
        <v>48198</v>
      </c>
      <c r="CP74" s="62">
        <v>22508</v>
      </c>
      <c r="CQ74" s="62">
        <v>9500</v>
      </c>
      <c r="CR74" s="62">
        <v>89303</v>
      </c>
      <c r="CS74" s="62">
        <v>6479</v>
      </c>
      <c r="CT74" s="62">
        <v>1250</v>
      </c>
      <c r="CU74" s="62">
        <v>0</v>
      </c>
      <c r="CV74" s="62">
        <v>345</v>
      </c>
      <c r="CW74" s="62">
        <v>283</v>
      </c>
      <c r="CX74" s="62">
        <v>0</v>
      </c>
      <c r="CY74" s="62">
        <v>250</v>
      </c>
      <c r="CZ74" s="62">
        <v>7500</v>
      </c>
      <c r="DA74" s="62">
        <v>0</v>
      </c>
      <c r="DB74" s="62">
        <v>83</v>
      </c>
      <c r="DC74" s="62">
        <v>1080</v>
      </c>
      <c r="DD74" s="62">
        <v>48196</v>
      </c>
      <c r="DE74" s="62">
        <v>22508</v>
      </c>
      <c r="DF74" s="62">
        <v>9501</v>
      </c>
      <c r="DG74" s="62">
        <v>89301</v>
      </c>
      <c r="DH74" s="62">
        <v>6478</v>
      </c>
      <c r="DI74" s="62">
        <v>1250</v>
      </c>
      <c r="DJ74" s="62">
        <v>0</v>
      </c>
      <c r="DK74" s="62">
        <v>345</v>
      </c>
      <c r="DL74" s="62">
        <v>281</v>
      </c>
      <c r="DM74" s="62">
        <v>0</v>
      </c>
      <c r="DN74" s="62">
        <v>250</v>
      </c>
      <c r="DO74" s="62">
        <v>7500</v>
      </c>
      <c r="DP74" s="62">
        <v>0</v>
      </c>
      <c r="DQ74" s="62">
        <v>83</v>
      </c>
      <c r="DR74" s="62">
        <v>1080</v>
      </c>
    </row>
    <row r="75" spans="1:122" s="11" customFormat="1" x14ac:dyDescent="0.25">
      <c r="A75" s="50">
        <f>A74+1</f>
        <v>67</v>
      </c>
      <c r="B75" s="15" t="s">
        <v>113</v>
      </c>
      <c r="C75" s="13"/>
      <c r="D75" s="13"/>
      <c r="E75" s="13"/>
      <c r="F75" s="16"/>
      <c r="G75" s="13"/>
      <c r="H75" s="13"/>
      <c r="I75" s="13"/>
      <c r="J75" s="13"/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/>
      <c r="AR75" s="13">
        <v>0</v>
      </c>
      <c r="AS75" s="13">
        <v>0</v>
      </c>
      <c r="AT75" s="13">
        <v>0</v>
      </c>
      <c r="AU75" s="13">
        <v>0</v>
      </c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6"/>
      <c r="BI75" s="13"/>
      <c r="BJ75" s="13"/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62">
        <v>0</v>
      </c>
      <c r="CA75" s="62">
        <v>0</v>
      </c>
      <c r="CB75" s="62">
        <v>0</v>
      </c>
      <c r="CC75" s="62">
        <v>0</v>
      </c>
      <c r="CD75" s="62">
        <v>0</v>
      </c>
      <c r="CE75" s="62">
        <v>0</v>
      </c>
      <c r="CF75" s="62">
        <v>0</v>
      </c>
      <c r="CG75" s="62">
        <v>0</v>
      </c>
      <c r="CH75" s="62">
        <v>0</v>
      </c>
      <c r="CI75" s="62">
        <v>0</v>
      </c>
      <c r="CJ75" s="62">
        <v>0</v>
      </c>
      <c r="CK75" s="62">
        <v>0</v>
      </c>
      <c r="CL75" s="62">
        <v>0</v>
      </c>
      <c r="CM75" s="62">
        <v>0</v>
      </c>
      <c r="CN75" s="62">
        <v>0</v>
      </c>
      <c r="CO75" s="62">
        <v>0</v>
      </c>
      <c r="CP75" s="62">
        <v>0</v>
      </c>
      <c r="CQ75" s="62">
        <v>0</v>
      </c>
      <c r="CR75" s="62">
        <v>0</v>
      </c>
      <c r="CS75" s="62">
        <v>0</v>
      </c>
      <c r="CT75" s="62">
        <v>0</v>
      </c>
      <c r="CU75" s="62">
        <v>0</v>
      </c>
      <c r="CV75" s="62">
        <v>0</v>
      </c>
      <c r="CW75" s="62">
        <v>0</v>
      </c>
      <c r="CX75" s="62">
        <v>0</v>
      </c>
      <c r="CY75" s="62">
        <v>0</v>
      </c>
      <c r="CZ75" s="62">
        <v>0</v>
      </c>
      <c r="DA75" s="62">
        <v>0</v>
      </c>
      <c r="DB75" s="62">
        <v>0</v>
      </c>
      <c r="DC75" s="62">
        <v>0</v>
      </c>
      <c r="DD75" s="62">
        <v>0</v>
      </c>
      <c r="DE75" s="62">
        <v>0</v>
      </c>
      <c r="DF75" s="62">
        <v>0</v>
      </c>
      <c r="DG75" s="62">
        <v>0</v>
      </c>
      <c r="DH75" s="62">
        <v>0</v>
      </c>
      <c r="DI75" s="62">
        <v>0</v>
      </c>
      <c r="DJ75" s="62">
        <v>0</v>
      </c>
      <c r="DK75" s="62">
        <v>0</v>
      </c>
      <c r="DL75" s="62">
        <v>0</v>
      </c>
      <c r="DM75" s="62">
        <v>0</v>
      </c>
      <c r="DN75" s="62">
        <v>0</v>
      </c>
      <c r="DO75" s="62">
        <v>0</v>
      </c>
      <c r="DP75" s="62">
        <v>0</v>
      </c>
      <c r="DQ75" s="62">
        <v>0</v>
      </c>
      <c r="DR75" s="62">
        <v>0</v>
      </c>
    </row>
    <row r="76" spans="1:122" s="11" customFormat="1" x14ac:dyDescent="0.25">
      <c r="A76" s="50">
        <f t="shared" ref="A76:A88" si="123">A75+1</f>
        <v>68</v>
      </c>
      <c r="B76" s="15" t="s">
        <v>114</v>
      </c>
      <c r="C76" s="13">
        <v>194036</v>
      </c>
      <c r="D76" s="13">
        <v>129476</v>
      </c>
      <c r="E76" s="13">
        <v>17812</v>
      </c>
      <c r="F76" s="16">
        <v>17626</v>
      </c>
      <c r="G76" s="13">
        <v>1747</v>
      </c>
      <c r="H76" s="13">
        <v>2935</v>
      </c>
      <c r="I76" s="13">
        <v>11745</v>
      </c>
      <c r="J76" s="13">
        <v>26187</v>
      </c>
      <c r="K76" s="13">
        <v>48509</v>
      </c>
      <c r="L76" s="13">
        <v>32369</v>
      </c>
      <c r="M76" s="13">
        <v>4453</v>
      </c>
      <c r="N76" s="13">
        <v>4407</v>
      </c>
      <c r="O76" s="13">
        <v>437</v>
      </c>
      <c r="P76" s="13">
        <v>734</v>
      </c>
      <c r="Q76" s="13">
        <v>2936</v>
      </c>
      <c r="R76" s="13">
        <v>6547</v>
      </c>
      <c r="S76" s="13">
        <v>48509</v>
      </c>
      <c r="T76" s="13">
        <v>32369</v>
      </c>
      <c r="U76" s="13">
        <v>4453</v>
      </c>
      <c r="V76" s="13">
        <v>4407</v>
      </c>
      <c r="W76" s="13">
        <v>437</v>
      </c>
      <c r="X76" s="13">
        <v>734</v>
      </c>
      <c r="Y76" s="13">
        <v>2936</v>
      </c>
      <c r="Z76" s="13">
        <v>6547</v>
      </c>
      <c r="AA76" s="13">
        <v>48509</v>
      </c>
      <c r="AB76" s="13">
        <v>32369</v>
      </c>
      <c r="AC76" s="13">
        <v>4453</v>
      </c>
      <c r="AD76" s="13">
        <v>4407</v>
      </c>
      <c r="AE76" s="13">
        <v>437</v>
      </c>
      <c r="AF76" s="13">
        <v>734</v>
      </c>
      <c r="AG76" s="13">
        <v>2936</v>
      </c>
      <c r="AH76" s="13">
        <v>6547</v>
      </c>
      <c r="AI76" s="13">
        <v>48509</v>
      </c>
      <c r="AJ76" s="13">
        <v>32369</v>
      </c>
      <c r="AK76" s="13">
        <v>4453</v>
      </c>
      <c r="AL76" s="13">
        <v>4405</v>
      </c>
      <c r="AM76" s="13">
        <v>436</v>
      </c>
      <c r="AN76" s="13">
        <v>733</v>
      </c>
      <c r="AO76" s="13">
        <v>2937</v>
      </c>
      <c r="AP76" s="13">
        <v>6546</v>
      </c>
      <c r="AQ76" s="13">
        <v>37479</v>
      </c>
      <c r="AR76" s="13">
        <v>9370</v>
      </c>
      <c r="AS76" s="13">
        <v>9370</v>
      </c>
      <c r="AT76" s="13">
        <v>9370</v>
      </c>
      <c r="AU76" s="13">
        <v>9369</v>
      </c>
      <c r="AV76" s="13">
        <v>115226</v>
      </c>
      <c r="AW76" s="13">
        <v>51904</v>
      </c>
      <c r="AX76" s="13">
        <v>29987</v>
      </c>
      <c r="AY76" s="13">
        <v>281880</v>
      </c>
      <c r="AZ76" s="13">
        <v>19755</v>
      </c>
      <c r="BA76" s="13">
        <v>4500</v>
      </c>
      <c r="BB76" s="13"/>
      <c r="BC76" s="13">
        <v>6040</v>
      </c>
      <c r="BD76" s="13">
        <v>3040</v>
      </c>
      <c r="BE76" s="13"/>
      <c r="BF76" s="13"/>
      <c r="BG76" s="13"/>
      <c r="BH76" s="16"/>
      <c r="BI76" s="13"/>
      <c r="BJ76" s="13"/>
      <c r="BK76" s="13">
        <v>28807</v>
      </c>
      <c r="BL76" s="13">
        <v>12976</v>
      </c>
      <c r="BM76" s="13">
        <v>7497</v>
      </c>
      <c r="BN76" s="13">
        <v>70470</v>
      </c>
      <c r="BO76" s="13">
        <v>4939</v>
      </c>
      <c r="BP76" s="13">
        <v>1125</v>
      </c>
      <c r="BQ76" s="13">
        <v>0</v>
      </c>
      <c r="BR76" s="13">
        <v>1510</v>
      </c>
      <c r="BS76" s="13">
        <v>760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62">
        <v>28807</v>
      </c>
      <c r="CA76" s="62">
        <v>12976</v>
      </c>
      <c r="CB76" s="62">
        <v>7497</v>
      </c>
      <c r="CC76" s="62">
        <v>70470</v>
      </c>
      <c r="CD76" s="62">
        <v>4939</v>
      </c>
      <c r="CE76" s="62">
        <v>1125</v>
      </c>
      <c r="CF76" s="62">
        <v>0</v>
      </c>
      <c r="CG76" s="62">
        <v>1510</v>
      </c>
      <c r="CH76" s="62">
        <v>760</v>
      </c>
      <c r="CI76" s="62">
        <v>0</v>
      </c>
      <c r="CJ76" s="62">
        <v>0</v>
      </c>
      <c r="CK76" s="62">
        <v>0</v>
      </c>
      <c r="CL76" s="62">
        <v>0</v>
      </c>
      <c r="CM76" s="62">
        <v>0</v>
      </c>
      <c r="CN76" s="62">
        <v>0</v>
      </c>
      <c r="CO76" s="62">
        <v>28807</v>
      </c>
      <c r="CP76" s="62">
        <v>12976</v>
      </c>
      <c r="CQ76" s="62">
        <v>7497</v>
      </c>
      <c r="CR76" s="62">
        <v>70470</v>
      </c>
      <c r="CS76" s="62">
        <v>4939</v>
      </c>
      <c r="CT76" s="62">
        <v>1125</v>
      </c>
      <c r="CU76" s="62">
        <v>0</v>
      </c>
      <c r="CV76" s="62">
        <v>1510</v>
      </c>
      <c r="CW76" s="62">
        <v>760</v>
      </c>
      <c r="CX76" s="62">
        <v>0</v>
      </c>
      <c r="CY76" s="62">
        <v>0</v>
      </c>
      <c r="CZ76" s="62">
        <v>0</v>
      </c>
      <c r="DA76" s="62">
        <v>0</v>
      </c>
      <c r="DB76" s="62">
        <v>0</v>
      </c>
      <c r="DC76" s="62">
        <v>0</v>
      </c>
      <c r="DD76" s="62">
        <v>28805</v>
      </c>
      <c r="DE76" s="62">
        <v>12976</v>
      </c>
      <c r="DF76" s="62">
        <v>7496</v>
      </c>
      <c r="DG76" s="62">
        <v>70470</v>
      </c>
      <c r="DH76" s="62">
        <v>4938</v>
      </c>
      <c r="DI76" s="62">
        <v>1125</v>
      </c>
      <c r="DJ76" s="62">
        <v>0</v>
      </c>
      <c r="DK76" s="62">
        <v>1510</v>
      </c>
      <c r="DL76" s="62">
        <v>760</v>
      </c>
      <c r="DM76" s="62">
        <v>0</v>
      </c>
      <c r="DN76" s="62">
        <v>0</v>
      </c>
      <c r="DO76" s="62">
        <v>0</v>
      </c>
      <c r="DP76" s="62">
        <v>0</v>
      </c>
      <c r="DQ76" s="62">
        <v>0</v>
      </c>
      <c r="DR76" s="62">
        <v>0</v>
      </c>
    </row>
    <row r="77" spans="1:122" s="11" customFormat="1" x14ac:dyDescent="0.25">
      <c r="A77" s="50">
        <f t="shared" si="123"/>
        <v>69</v>
      </c>
      <c r="B77" s="15" t="s">
        <v>115</v>
      </c>
      <c r="C77" s="13"/>
      <c r="D77" s="13"/>
      <c r="E77" s="13"/>
      <c r="F77" s="16"/>
      <c r="G77" s="13"/>
      <c r="H77" s="13"/>
      <c r="I77" s="13"/>
      <c r="J77" s="13"/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/>
      <c r="AR77" s="13">
        <v>0</v>
      </c>
      <c r="AS77" s="13">
        <v>0</v>
      </c>
      <c r="AT77" s="13">
        <v>0</v>
      </c>
      <c r="AU77" s="13">
        <v>0</v>
      </c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6"/>
      <c r="BI77" s="13"/>
      <c r="BJ77" s="13"/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62">
        <v>0</v>
      </c>
      <c r="CA77" s="62">
        <v>0</v>
      </c>
      <c r="CB77" s="62">
        <v>0</v>
      </c>
      <c r="CC77" s="62">
        <v>0</v>
      </c>
      <c r="CD77" s="62">
        <v>0</v>
      </c>
      <c r="CE77" s="62">
        <v>0</v>
      </c>
      <c r="CF77" s="62">
        <v>0</v>
      </c>
      <c r="CG77" s="62">
        <v>0</v>
      </c>
      <c r="CH77" s="62">
        <v>0</v>
      </c>
      <c r="CI77" s="62">
        <v>0</v>
      </c>
      <c r="CJ77" s="62">
        <v>0</v>
      </c>
      <c r="CK77" s="62">
        <v>0</v>
      </c>
      <c r="CL77" s="62">
        <v>0</v>
      </c>
      <c r="CM77" s="62">
        <v>0</v>
      </c>
      <c r="CN77" s="62">
        <v>0</v>
      </c>
      <c r="CO77" s="62">
        <v>0</v>
      </c>
      <c r="CP77" s="62">
        <v>0</v>
      </c>
      <c r="CQ77" s="62">
        <v>0</v>
      </c>
      <c r="CR77" s="62">
        <v>0</v>
      </c>
      <c r="CS77" s="62">
        <v>0</v>
      </c>
      <c r="CT77" s="62">
        <v>0</v>
      </c>
      <c r="CU77" s="62">
        <v>0</v>
      </c>
      <c r="CV77" s="62">
        <v>0</v>
      </c>
      <c r="CW77" s="62">
        <v>0</v>
      </c>
      <c r="CX77" s="62">
        <v>0</v>
      </c>
      <c r="CY77" s="62">
        <v>0</v>
      </c>
      <c r="CZ77" s="62">
        <v>0</v>
      </c>
      <c r="DA77" s="62">
        <v>0</v>
      </c>
      <c r="DB77" s="62">
        <v>0</v>
      </c>
      <c r="DC77" s="62">
        <v>0</v>
      </c>
      <c r="DD77" s="62">
        <v>0</v>
      </c>
      <c r="DE77" s="62">
        <v>0</v>
      </c>
      <c r="DF77" s="62">
        <v>0</v>
      </c>
      <c r="DG77" s="62">
        <v>0</v>
      </c>
      <c r="DH77" s="62">
        <v>0</v>
      </c>
      <c r="DI77" s="62">
        <v>0</v>
      </c>
      <c r="DJ77" s="62">
        <v>0</v>
      </c>
      <c r="DK77" s="62">
        <v>0</v>
      </c>
      <c r="DL77" s="62">
        <v>0</v>
      </c>
      <c r="DM77" s="62">
        <v>0</v>
      </c>
      <c r="DN77" s="62">
        <v>0</v>
      </c>
      <c r="DO77" s="62">
        <v>0</v>
      </c>
      <c r="DP77" s="62">
        <v>0</v>
      </c>
      <c r="DQ77" s="62">
        <v>0</v>
      </c>
      <c r="DR77" s="62">
        <v>0</v>
      </c>
    </row>
    <row r="78" spans="1:122" s="11" customFormat="1" ht="37.5" x14ac:dyDescent="0.25">
      <c r="A78" s="50">
        <f t="shared" si="123"/>
        <v>70</v>
      </c>
      <c r="B78" s="15" t="s">
        <v>116</v>
      </c>
      <c r="C78" s="13">
        <v>348433</v>
      </c>
      <c r="D78" s="13">
        <v>248497</v>
      </c>
      <c r="E78" s="13">
        <v>39538</v>
      </c>
      <c r="F78" s="16">
        <v>29801</v>
      </c>
      <c r="G78" s="13">
        <v>1716</v>
      </c>
      <c r="H78" s="13">
        <v>3847</v>
      </c>
      <c r="I78" s="13">
        <v>15390</v>
      </c>
      <c r="J78" s="13">
        <v>26750</v>
      </c>
      <c r="K78" s="13">
        <v>87108</v>
      </c>
      <c r="L78" s="13">
        <v>62124</v>
      </c>
      <c r="M78" s="13">
        <v>9885</v>
      </c>
      <c r="N78" s="13">
        <v>7450</v>
      </c>
      <c r="O78" s="13">
        <v>429</v>
      </c>
      <c r="P78" s="13">
        <v>962</v>
      </c>
      <c r="Q78" s="13">
        <v>3848</v>
      </c>
      <c r="R78" s="13">
        <v>6688</v>
      </c>
      <c r="S78" s="13">
        <v>87108</v>
      </c>
      <c r="T78" s="13">
        <v>62124</v>
      </c>
      <c r="U78" s="13">
        <v>9885</v>
      </c>
      <c r="V78" s="13">
        <v>7450</v>
      </c>
      <c r="W78" s="13">
        <v>429</v>
      </c>
      <c r="X78" s="13">
        <v>962</v>
      </c>
      <c r="Y78" s="13">
        <v>3848</v>
      </c>
      <c r="Z78" s="13">
        <v>6688</v>
      </c>
      <c r="AA78" s="13">
        <v>87108</v>
      </c>
      <c r="AB78" s="13">
        <v>62124</v>
      </c>
      <c r="AC78" s="13">
        <v>9885</v>
      </c>
      <c r="AD78" s="13">
        <v>7450</v>
      </c>
      <c r="AE78" s="13">
        <v>429</v>
      </c>
      <c r="AF78" s="13">
        <v>962</v>
      </c>
      <c r="AG78" s="13">
        <v>3848</v>
      </c>
      <c r="AH78" s="13">
        <v>6688</v>
      </c>
      <c r="AI78" s="13">
        <v>87109</v>
      </c>
      <c r="AJ78" s="13">
        <v>62125</v>
      </c>
      <c r="AK78" s="13">
        <v>9883</v>
      </c>
      <c r="AL78" s="13">
        <v>7451</v>
      </c>
      <c r="AM78" s="13">
        <v>429</v>
      </c>
      <c r="AN78" s="13">
        <v>961</v>
      </c>
      <c r="AO78" s="13">
        <v>3846</v>
      </c>
      <c r="AP78" s="13">
        <v>6686</v>
      </c>
      <c r="AQ78" s="13">
        <v>64288</v>
      </c>
      <c r="AR78" s="13">
        <v>16072</v>
      </c>
      <c r="AS78" s="13">
        <v>16072</v>
      </c>
      <c r="AT78" s="13">
        <v>16072</v>
      </c>
      <c r="AU78" s="13">
        <v>16072</v>
      </c>
      <c r="AV78" s="13">
        <v>160284</v>
      </c>
      <c r="AW78" s="13">
        <v>91126</v>
      </c>
      <c r="AX78" s="13">
        <v>39294</v>
      </c>
      <c r="AY78" s="13">
        <v>369360</v>
      </c>
      <c r="AZ78" s="13">
        <v>20180</v>
      </c>
      <c r="BA78" s="13">
        <v>5940</v>
      </c>
      <c r="BB78" s="13"/>
      <c r="BC78" s="13">
        <v>2000</v>
      </c>
      <c r="BD78" s="13">
        <v>1000</v>
      </c>
      <c r="BE78" s="13"/>
      <c r="BF78" s="13"/>
      <c r="BG78" s="13"/>
      <c r="BH78" s="16">
        <v>744</v>
      </c>
      <c r="BI78" s="13"/>
      <c r="BJ78" s="13"/>
      <c r="BK78" s="13">
        <v>40071</v>
      </c>
      <c r="BL78" s="13">
        <v>22782</v>
      </c>
      <c r="BM78" s="13">
        <v>9824</v>
      </c>
      <c r="BN78" s="13">
        <v>92340</v>
      </c>
      <c r="BO78" s="13">
        <v>5045</v>
      </c>
      <c r="BP78" s="13">
        <v>1485</v>
      </c>
      <c r="BQ78" s="13">
        <v>0</v>
      </c>
      <c r="BR78" s="13">
        <v>500</v>
      </c>
      <c r="BS78" s="13">
        <v>250</v>
      </c>
      <c r="BT78" s="13">
        <v>0</v>
      </c>
      <c r="BU78" s="13">
        <v>0</v>
      </c>
      <c r="BV78" s="13">
        <v>0</v>
      </c>
      <c r="BW78" s="13">
        <v>186</v>
      </c>
      <c r="BX78" s="13">
        <v>0</v>
      </c>
      <c r="BY78" s="13">
        <v>0</v>
      </c>
      <c r="BZ78" s="62">
        <v>40071</v>
      </c>
      <c r="CA78" s="62">
        <v>22782</v>
      </c>
      <c r="CB78" s="62">
        <v>9824</v>
      </c>
      <c r="CC78" s="62">
        <v>92340</v>
      </c>
      <c r="CD78" s="62">
        <v>5045</v>
      </c>
      <c r="CE78" s="62">
        <v>1485</v>
      </c>
      <c r="CF78" s="62">
        <v>0</v>
      </c>
      <c r="CG78" s="62">
        <v>500</v>
      </c>
      <c r="CH78" s="62">
        <v>250</v>
      </c>
      <c r="CI78" s="62">
        <v>0</v>
      </c>
      <c r="CJ78" s="62">
        <v>0</v>
      </c>
      <c r="CK78" s="62">
        <v>0</v>
      </c>
      <c r="CL78" s="62">
        <v>186</v>
      </c>
      <c r="CM78" s="62">
        <v>0</v>
      </c>
      <c r="CN78" s="62">
        <v>0</v>
      </c>
      <c r="CO78" s="62">
        <v>40071</v>
      </c>
      <c r="CP78" s="62">
        <v>22782</v>
      </c>
      <c r="CQ78" s="62">
        <v>9824</v>
      </c>
      <c r="CR78" s="62">
        <v>92340</v>
      </c>
      <c r="CS78" s="62">
        <v>5045</v>
      </c>
      <c r="CT78" s="62">
        <v>1485</v>
      </c>
      <c r="CU78" s="62">
        <v>0</v>
      </c>
      <c r="CV78" s="62">
        <v>500</v>
      </c>
      <c r="CW78" s="62">
        <v>250</v>
      </c>
      <c r="CX78" s="62">
        <v>0</v>
      </c>
      <c r="CY78" s="62">
        <v>0</v>
      </c>
      <c r="CZ78" s="62">
        <v>0</v>
      </c>
      <c r="DA78" s="62">
        <v>186</v>
      </c>
      <c r="DB78" s="62">
        <v>0</v>
      </c>
      <c r="DC78" s="62">
        <v>0</v>
      </c>
      <c r="DD78" s="62">
        <v>40071</v>
      </c>
      <c r="DE78" s="62">
        <v>22780</v>
      </c>
      <c r="DF78" s="62">
        <v>9822</v>
      </c>
      <c r="DG78" s="62">
        <v>92340</v>
      </c>
      <c r="DH78" s="62">
        <v>5045</v>
      </c>
      <c r="DI78" s="62">
        <v>1485</v>
      </c>
      <c r="DJ78" s="62">
        <v>0</v>
      </c>
      <c r="DK78" s="62">
        <v>500</v>
      </c>
      <c r="DL78" s="62">
        <v>250</v>
      </c>
      <c r="DM78" s="62">
        <v>0</v>
      </c>
      <c r="DN78" s="62">
        <v>0</v>
      </c>
      <c r="DO78" s="62">
        <v>0</v>
      </c>
      <c r="DP78" s="62">
        <v>186</v>
      </c>
      <c r="DQ78" s="62">
        <v>0</v>
      </c>
      <c r="DR78" s="62">
        <v>0</v>
      </c>
    </row>
    <row r="79" spans="1:122" s="11" customFormat="1" x14ac:dyDescent="0.25">
      <c r="A79" s="50">
        <f t="shared" si="123"/>
        <v>71</v>
      </c>
      <c r="B79" s="15" t="s">
        <v>117</v>
      </c>
      <c r="C79" s="13"/>
      <c r="D79" s="13"/>
      <c r="E79" s="13"/>
      <c r="F79" s="16"/>
      <c r="G79" s="13"/>
      <c r="H79" s="13"/>
      <c r="I79" s="13"/>
      <c r="J79" s="13"/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/>
      <c r="AR79" s="13">
        <v>0</v>
      </c>
      <c r="AS79" s="13">
        <v>0</v>
      </c>
      <c r="AT79" s="13">
        <v>0</v>
      </c>
      <c r="AU79" s="13">
        <v>0</v>
      </c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6"/>
      <c r="BI79" s="13"/>
      <c r="BJ79" s="13"/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62">
        <v>0</v>
      </c>
      <c r="CA79" s="62">
        <v>0</v>
      </c>
      <c r="CB79" s="62">
        <v>0</v>
      </c>
      <c r="CC79" s="62">
        <v>0</v>
      </c>
      <c r="CD79" s="62">
        <v>0</v>
      </c>
      <c r="CE79" s="62">
        <v>0</v>
      </c>
      <c r="CF79" s="62">
        <v>0</v>
      </c>
      <c r="CG79" s="62">
        <v>0</v>
      </c>
      <c r="CH79" s="62">
        <v>0</v>
      </c>
      <c r="CI79" s="62">
        <v>0</v>
      </c>
      <c r="CJ79" s="62">
        <v>0</v>
      </c>
      <c r="CK79" s="62">
        <v>0</v>
      </c>
      <c r="CL79" s="62">
        <v>0</v>
      </c>
      <c r="CM79" s="62">
        <v>0</v>
      </c>
      <c r="CN79" s="62">
        <v>0</v>
      </c>
      <c r="CO79" s="62">
        <v>0</v>
      </c>
      <c r="CP79" s="62">
        <v>0</v>
      </c>
      <c r="CQ79" s="62">
        <v>0</v>
      </c>
      <c r="CR79" s="62">
        <v>0</v>
      </c>
      <c r="CS79" s="62">
        <v>0</v>
      </c>
      <c r="CT79" s="62">
        <v>0</v>
      </c>
      <c r="CU79" s="62">
        <v>0</v>
      </c>
      <c r="CV79" s="62">
        <v>0</v>
      </c>
      <c r="CW79" s="62">
        <v>0</v>
      </c>
      <c r="CX79" s="62">
        <v>0</v>
      </c>
      <c r="CY79" s="62">
        <v>0</v>
      </c>
      <c r="CZ79" s="62">
        <v>0</v>
      </c>
      <c r="DA79" s="62">
        <v>0</v>
      </c>
      <c r="DB79" s="62">
        <v>0</v>
      </c>
      <c r="DC79" s="62">
        <v>0</v>
      </c>
      <c r="DD79" s="62">
        <v>0</v>
      </c>
      <c r="DE79" s="62">
        <v>0</v>
      </c>
      <c r="DF79" s="62">
        <v>0</v>
      </c>
      <c r="DG79" s="62">
        <v>0</v>
      </c>
      <c r="DH79" s="62">
        <v>0</v>
      </c>
      <c r="DI79" s="62">
        <v>0</v>
      </c>
      <c r="DJ79" s="62">
        <v>0</v>
      </c>
      <c r="DK79" s="62">
        <v>0</v>
      </c>
      <c r="DL79" s="62">
        <v>0</v>
      </c>
      <c r="DM79" s="62">
        <v>0</v>
      </c>
      <c r="DN79" s="62">
        <v>0</v>
      </c>
      <c r="DO79" s="62">
        <v>0</v>
      </c>
      <c r="DP79" s="62">
        <v>0</v>
      </c>
      <c r="DQ79" s="62">
        <v>0</v>
      </c>
      <c r="DR79" s="62">
        <v>0</v>
      </c>
    </row>
    <row r="80" spans="1:122" s="11" customFormat="1" x14ac:dyDescent="0.25">
      <c r="A80" s="50">
        <f t="shared" si="123"/>
        <v>72</v>
      </c>
      <c r="B80" s="15" t="s">
        <v>118</v>
      </c>
      <c r="C80" s="13">
        <v>3953</v>
      </c>
      <c r="D80" s="13"/>
      <c r="E80" s="13"/>
      <c r="F80" s="16"/>
      <c r="G80" s="13"/>
      <c r="H80" s="13">
        <v>152</v>
      </c>
      <c r="I80" s="13">
        <v>607.5</v>
      </c>
      <c r="J80" s="13">
        <v>3801</v>
      </c>
      <c r="K80" s="13">
        <v>988</v>
      </c>
      <c r="L80" s="13">
        <v>0</v>
      </c>
      <c r="M80" s="13">
        <v>0</v>
      </c>
      <c r="N80" s="13">
        <v>0</v>
      </c>
      <c r="O80" s="13">
        <v>0</v>
      </c>
      <c r="P80" s="13">
        <v>38</v>
      </c>
      <c r="Q80" s="13">
        <v>152</v>
      </c>
      <c r="R80" s="13">
        <v>950</v>
      </c>
      <c r="S80" s="13">
        <v>988</v>
      </c>
      <c r="T80" s="13">
        <v>0</v>
      </c>
      <c r="U80" s="13">
        <v>0</v>
      </c>
      <c r="V80" s="13">
        <v>0</v>
      </c>
      <c r="W80" s="13">
        <v>0</v>
      </c>
      <c r="X80" s="13">
        <v>38</v>
      </c>
      <c r="Y80" s="13">
        <v>152</v>
      </c>
      <c r="Z80" s="13">
        <v>950</v>
      </c>
      <c r="AA80" s="13">
        <v>988</v>
      </c>
      <c r="AB80" s="13">
        <v>0</v>
      </c>
      <c r="AC80" s="13">
        <v>0</v>
      </c>
      <c r="AD80" s="13">
        <v>0</v>
      </c>
      <c r="AE80" s="13">
        <v>0</v>
      </c>
      <c r="AF80" s="13">
        <v>38</v>
      </c>
      <c r="AG80" s="13">
        <v>152</v>
      </c>
      <c r="AH80" s="13">
        <v>950</v>
      </c>
      <c r="AI80" s="13">
        <v>989</v>
      </c>
      <c r="AJ80" s="13">
        <v>0</v>
      </c>
      <c r="AK80" s="13">
        <v>0</v>
      </c>
      <c r="AL80" s="13">
        <v>0</v>
      </c>
      <c r="AM80" s="13">
        <v>0</v>
      </c>
      <c r="AN80" s="13">
        <v>38</v>
      </c>
      <c r="AO80" s="13">
        <v>151.5</v>
      </c>
      <c r="AP80" s="13">
        <v>951</v>
      </c>
      <c r="AQ80" s="13"/>
      <c r="AR80" s="13">
        <v>0</v>
      </c>
      <c r="AS80" s="13">
        <v>0</v>
      </c>
      <c r="AT80" s="13">
        <v>0</v>
      </c>
      <c r="AU80" s="13">
        <v>0</v>
      </c>
      <c r="AV80" s="13">
        <v>4419</v>
      </c>
      <c r="AW80" s="13"/>
      <c r="AX80" s="13">
        <v>1551</v>
      </c>
      <c r="AY80" s="13">
        <v>14580</v>
      </c>
      <c r="AZ80" s="13">
        <v>2868</v>
      </c>
      <c r="BA80" s="13"/>
      <c r="BB80" s="13"/>
      <c r="BC80" s="13"/>
      <c r="BD80" s="13"/>
      <c r="BE80" s="13"/>
      <c r="BF80" s="13"/>
      <c r="BG80" s="13"/>
      <c r="BH80" s="16"/>
      <c r="BI80" s="13"/>
      <c r="BJ80" s="13"/>
      <c r="BK80" s="13">
        <v>1105</v>
      </c>
      <c r="BL80" s="13">
        <v>0</v>
      </c>
      <c r="BM80" s="13">
        <v>388</v>
      </c>
      <c r="BN80" s="13">
        <v>3645</v>
      </c>
      <c r="BO80" s="13">
        <v>717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62">
        <v>1105</v>
      </c>
      <c r="CA80" s="62">
        <v>0</v>
      </c>
      <c r="CB80" s="62">
        <v>388</v>
      </c>
      <c r="CC80" s="62">
        <v>3645</v>
      </c>
      <c r="CD80" s="62">
        <v>717</v>
      </c>
      <c r="CE80" s="62">
        <v>0</v>
      </c>
      <c r="CF80" s="62">
        <v>0</v>
      </c>
      <c r="CG80" s="62">
        <v>0</v>
      </c>
      <c r="CH80" s="62">
        <v>0</v>
      </c>
      <c r="CI80" s="62">
        <v>0</v>
      </c>
      <c r="CJ80" s="62">
        <v>0</v>
      </c>
      <c r="CK80" s="62">
        <v>0</v>
      </c>
      <c r="CL80" s="62">
        <v>0</v>
      </c>
      <c r="CM80" s="62">
        <v>0</v>
      </c>
      <c r="CN80" s="62">
        <v>0</v>
      </c>
      <c r="CO80" s="62">
        <v>1105</v>
      </c>
      <c r="CP80" s="62">
        <v>0</v>
      </c>
      <c r="CQ80" s="62">
        <v>388</v>
      </c>
      <c r="CR80" s="62">
        <v>3645</v>
      </c>
      <c r="CS80" s="62">
        <v>717</v>
      </c>
      <c r="CT80" s="62">
        <v>0</v>
      </c>
      <c r="CU80" s="62">
        <v>0</v>
      </c>
      <c r="CV80" s="62">
        <v>0</v>
      </c>
      <c r="CW80" s="62">
        <v>0</v>
      </c>
      <c r="CX80" s="62">
        <v>0</v>
      </c>
      <c r="CY80" s="62">
        <v>0</v>
      </c>
      <c r="CZ80" s="62">
        <v>0</v>
      </c>
      <c r="DA80" s="62">
        <v>0</v>
      </c>
      <c r="DB80" s="62">
        <v>0</v>
      </c>
      <c r="DC80" s="62">
        <v>0</v>
      </c>
      <c r="DD80" s="62">
        <v>1104</v>
      </c>
      <c r="DE80" s="62">
        <v>0</v>
      </c>
      <c r="DF80" s="62">
        <v>387</v>
      </c>
      <c r="DG80" s="62">
        <v>3645</v>
      </c>
      <c r="DH80" s="62">
        <v>717</v>
      </c>
      <c r="DI80" s="62">
        <v>0</v>
      </c>
      <c r="DJ80" s="62">
        <v>0</v>
      </c>
      <c r="DK80" s="62">
        <v>0</v>
      </c>
      <c r="DL80" s="62">
        <v>0</v>
      </c>
      <c r="DM80" s="62">
        <v>0</v>
      </c>
      <c r="DN80" s="62">
        <v>0</v>
      </c>
      <c r="DO80" s="62">
        <v>0</v>
      </c>
      <c r="DP80" s="62">
        <v>0</v>
      </c>
      <c r="DQ80" s="62">
        <v>0</v>
      </c>
      <c r="DR80" s="62">
        <v>0</v>
      </c>
    </row>
    <row r="81" spans="1:122" s="11" customFormat="1" x14ac:dyDescent="0.25">
      <c r="A81" s="50">
        <f t="shared" si="123"/>
        <v>73</v>
      </c>
      <c r="B81" s="15" t="s">
        <v>119</v>
      </c>
      <c r="C81" s="13">
        <v>287817</v>
      </c>
      <c r="D81" s="13">
        <v>201448</v>
      </c>
      <c r="E81" s="13">
        <v>30262</v>
      </c>
      <c r="F81" s="16">
        <v>25250</v>
      </c>
      <c r="G81" s="13">
        <v>4060</v>
      </c>
      <c r="H81" s="13">
        <v>2277</v>
      </c>
      <c r="I81" s="13">
        <v>9112.5</v>
      </c>
      <c r="J81" s="13">
        <v>28580</v>
      </c>
      <c r="K81" s="13">
        <v>71954</v>
      </c>
      <c r="L81" s="13">
        <v>50362</v>
      </c>
      <c r="M81" s="13">
        <v>7566</v>
      </c>
      <c r="N81" s="13">
        <v>6313</v>
      </c>
      <c r="O81" s="13">
        <v>1015</v>
      </c>
      <c r="P81" s="13">
        <v>569</v>
      </c>
      <c r="Q81" s="13">
        <v>2278</v>
      </c>
      <c r="R81" s="13">
        <v>7145</v>
      </c>
      <c r="S81" s="13">
        <v>71954</v>
      </c>
      <c r="T81" s="13">
        <v>50362</v>
      </c>
      <c r="U81" s="13">
        <v>7566</v>
      </c>
      <c r="V81" s="13">
        <v>6313</v>
      </c>
      <c r="W81" s="13">
        <v>1015</v>
      </c>
      <c r="X81" s="13">
        <v>569</v>
      </c>
      <c r="Y81" s="13">
        <v>2278</v>
      </c>
      <c r="Z81" s="13">
        <v>7145</v>
      </c>
      <c r="AA81" s="13">
        <v>71954</v>
      </c>
      <c r="AB81" s="13">
        <v>50362</v>
      </c>
      <c r="AC81" s="13">
        <v>7566</v>
      </c>
      <c r="AD81" s="13">
        <v>6313</v>
      </c>
      <c r="AE81" s="13">
        <v>1015</v>
      </c>
      <c r="AF81" s="13">
        <v>569</v>
      </c>
      <c r="AG81" s="13">
        <v>2278</v>
      </c>
      <c r="AH81" s="13">
        <v>7145</v>
      </c>
      <c r="AI81" s="13">
        <v>71955</v>
      </c>
      <c r="AJ81" s="13">
        <v>50362</v>
      </c>
      <c r="AK81" s="13">
        <v>7564</v>
      </c>
      <c r="AL81" s="13">
        <v>6311</v>
      </c>
      <c r="AM81" s="13">
        <v>1015</v>
      </c>
      <c r="AN81" s="13">
        <v>570</v>
      </c>
      <c r="AO81" s="13">
        <v>2278.5</v>
      </c>
      <c r="AP81" s="13">
        <v>7145</v>
      </c>
      <c r="AQ81" s="13">
        <v>51568</v>
      </c>
      <c r="AR81" s="13">
        <v>12892</v>
      </c>
      <c r="AS81" s="13">
        <v>12892</v>
      </c>
      <c r="AT81" s="13">
        <v>12892</v>
      </c>
      <c r="AU81" s="13">
        <v>12892</v>
      </c>
      <c r="AV81" s="13">
        <v>151132</v>
      </c>
      <c r="AW81" s="13">
        <v>80755</v>
      </c>
      <c r="AX81" s="13">
        <v>23266</v>
      </c>
      <c r="AY81" s="13">
        <v>218700</v>
      </c>
      <c r="AZ81" s="13">
        <v>21561</v>
      </c>
      <c r="BA81" s="13">
        <v>2780</v>
      </c>
      <c r="BB81" s="13"/>
      <c r="BC81" s="13">
        <v>500</v>
      </c>
      <c r="BD81" s="13">
        <v>2270</v>
      </c>
      <c r="BE81" s="13"/>
      <c r="BF81" s="13"/>
      <c r="BG81" s="13">
        <v>20000</v>
      </c>
      <c r="BH81" s="16"/>
      <c r="BI81" s="13"/>
      <c r="BJ81" s="13"/>
      <c r="BK81" s="13">
        <v>37783</v>
      </c>
      <c r="BL81" s="13">
        <v>20189</v>
      </c>
      <c r="BM81" s="13">
        <v>5817</v>
      </c>
      <c r="BN81" s="13">
        <v>54675</v>
      </c>
      <c r="BO81" s="13">
        <v>5390</v>
      </c>
      <c r="BP81" s="13">
        <v>695</v>
      </c>
      <c r="BQ81" s="13">
        <v>0</v>
      </c>
      <c r="BR81" s="13">
        <v>125</v>
      </c>
      <c r="BS81" s="13">
        <v>568</v>
      </c>
      <c r="BT81" s="13">
        <v>0</v>
      </c>
      <c r="BU81" s="13">
        <v>0</v>
      </c>
      <c r="BV81" s="13">
        <v>5000</v>
      </c>
      <c r="BW81" s="13">
        <v>0</v>
      </c>
      <c r="BX81" s="13">
        <v>0</v>
      </c>
      <c r="BY81" s="13">
        <v>0</v>
      </c>
      <c r="BZ81" s="62">
        <v>37783</v>
      </c>
      <c r="CA81" s="62">
        <v>20189</v>
      </c>
      <c r="CB81" s="62">
        <v>5817</v>
      </c>
      <c r="CC81" s="62">
        <v>54675</v>
      </c>
      <c r="CD81" s="62">
        <v>5390</v>
      </c>
      <c r="CE81" s="62">
        <v>695</v>
      </c>
      <c r="CF81" s="62">
        <v>0</v>
      </c>
      <c r="CG81" s="62">
        <v>125</v>
      </c>
      <c r="CH81" s="62">
        <v>568</v>
      </c>
      <c r="CI81" s="62">
        <v>0</v>
      </c>
      <c r="CJ81" s="62">
        <v>0</v>
      </c>
      <c r="CK81" s="62">
        <v>5000</v>
      </c>
      <c r="CL81" s="62">
        <v>0</v>
      </c>
      <c r="CM81" s="62">
        <v>0</v>
      </c>
      <c r="CN81" s="62">
        <v>0</v>
      </c>
      <c r="CO81" s="62">
        <v>37783</v>
      </c>
      <c r="CP81" s="62">
        <v>20189</v>
      </c>
      <c r="CQ81" s="62">
        <v>5817</v>
      </c>
      <c r="CR81" s="62">
        <v>54675</v>
      </c>
      <c r="CS81" s="62">
        <v>5390</v>
      </c>
      <c r="CT81" s="62">
        <v>695</v>
      </c>
      <c r="CU81" s="62">
        <v>0</v>
      </c>
      <c r="CV81" s="62">
        <v>125</v>
      </c>
      <c r="CW81" s="62">
        <v>568</v>
      </c>
      <c r="CX81" s="62">
        <v>0</v>
      </c>
      <c r="CY81" s="62">
        <v>0</v>
      </c>
      <c r="CZ81" s="62">
        <v>5000</v>
      </c>
      <c r="DA81" s="62">
        <v>0</v>
      </c>
      <c r="DB81" s="62">
        <v>0</v>
      </c>
      <c r="DC81" s="62">
        <v>0</v>
      </c>
      <c r="DD81" s="62">
        <v>37783</v>
      </c>
      <c r="DE81" s="62">
        <v>20188</v>
      </c>
      <c r="DF81" s="62">
        <v>5815</v>
      </c>
      <c r="DG81" s="62">
        <v>54675</v>
      </c>
      <c r="DH81" s="62">
        <v>5391</v>
      </c>
      <c r="DI81" s="62">
        <v>695</v>
      </c>
      <c r="DJ81" s="62">
        <v>0</v>
      </c>
      <c r="DK81" s="62">
        <v>125</v>
      </c>
      <c r="DL81" s="62">
        <v>566</v>
      </c>
      <c r="DM81" s="62">
        <v>0</v>
      </c>
      <c r="DN81" s="62">
        <v>0</v>
      </c>
      <c r="DO81" s="62">
        <v>5000</v>
      </c>
      <c r="DP81" s="62">
        <v>0</v>
      </c>
      <c r="DQ81" s="62">
        <v>0</v>
      </c>
      <c r="DR81" s="62">
        <v>0</v>
      </c>
    </row>
    <row r="82" spans="1:122" s="11" customFormat="1" x14ac:dyDescent="0.25">
      <c r="A82" s="50">
        <f t="shared" si="123"/>
        <v>74</v>
      </c>
      <c r="B82" s="15" t="s">
        <v>120</v>
      </c>
      <c r="C82" s="13">
        <v>130158</v>
      </c>
      <c r="D82" s="13">
        <v>94430</v>
      </c>
      <c r="E82" s="13">
        <v>12613</v>
      </c>
      <c r="F82" s="16">
        <v>13149</v>
      </c>
      <c r="G82" s="13">
        <v>1062</v>
      </c>
      <c r="H82" s="13">
        <v>1519</v>
      </c>
      <c r="I82" s="13">
        <v>6075</v>
      </c>
      <c r="J82" s="13">
        <v>8447</v>
      </c>
      <c r="K82" s="13">
        <v>32540</v>
      </c>
      <c r="L82" s="13">
        <v>23608</v>
      </c>
      <c r="M82" s="13">
        <v>3153</v>
      </c>
      <c r="N82" s="13">
        <v>3287</v>
      </c>
      <c r="O82" s="13">
        <v>266</v>
      </c>
      <c r="P82" s="13">
        <v>380</v>
      </c>
      <c r="Q82" s="13">
        <v>1519</v>
      </c>
      <c r="R82" s="13">
        <v>2112</v>
      </c>
      <c r="S82" s="13">
        <v>32540</v>
      </c>
      <c r="T82" s="13">
        <v>23608</v>
      </c>
      <c r="U82" s="13">
        <v>3153</v>
      </c>
      <c r="V82" s="13">
        <v>3287</v>
      </c>
      <c r="W82" s="13">
        <v>266</v>
      </c>
      <c r="X82" s="13">
        <v>380</v>
      </c>
      <c r="Y82" s="13">
        <v>1519</v>
      </c>
      <c r="Z82" s="13">
        <v>2112</v>
      </c>
      <c r="AA82" s="13">
        <v>32540</v>
      </c>
      <c r="AB82" s="13">
        <v>23608</v>
      </c>
      <c r="AC82" s="13">
        <v>3153</v>
      </c>
      <c r="AD82" s="13">
        <v>3287</v>
      </c>
      <c r="AE82" s="13">
        <v>266</v>
      </c>
      <c r="AF82" s="13">
        <v>380</v>
      </c>
      <c r="AG82" s="13">
        <v>1519</v>
      </c>
      <c r="AH82" s="13">
        <v>2112</v>
      </c>
      <c r="AI82" s="13">
        <v>32538</v>
      </c>
      <c r="AJ82" s="13">
        <v>23606</v>
      </c>
      <c r="AK82" s="13">
        <v>3154</v>
      </c>
      <c r="AL82" s="13">
        <v>3288</v>
      </c>
      <c r="AM82" s="13">
        <v>264</v>
      </c>
      <c r="AN82" s="13">
        <v>379</v>
      </c>
      <c r="AO82" s="13">
        <v>1518</v>
      </c>
      <c r="AP82" s="13">
        <v>2111</v>
      </c>
      <c r="AQ82" s="13">
        <v>24358</v>
      </c>
      <c r="AR82" s="13">
        <v>6090</v>
      </c>
      <c r="AS82" s="13">
        <v>6090</v>
      </c>
      <c r="AT82" s="13">
        <v>6090</v>
      </c>
      <c r="AU82" s="13">
        <v>6088</v>
      </c>
      <c r="AV82" s="13">
        <v>68284</v>
      </c>
      <c r="AW82" s="13">
        <v>37854</v>
      </c>
      <c r="AX82" s="13">
        <v>15511</v>
      </c>
      <c r="AY82" s="13">
        <v>145800</v>
      </c>
      <c r="AZ82" s="13">
        <v>6373</v>
      </c>
      <c r="BA82" s="13">
        <v>2500</v>
      </c>
      <c r="BB82" s="13"/>
      <c r="BC82" s="13">
        <v>3946</v>
      </c>
      <c r="BD82" s="13">
        <v>2100</v>
      </c>
      <c r="BE82" s="13"/>
      <c r="BF82" s="13"/>
      <c r="BG82" s="13"/>
      <c r="BH82" s="16"/>
      <c r="BI82" s="13"/>
      <c r="BJ82" s="13"/>
      <c r="BK82" s="13">
        <v>17071</v>
      </c>
      <c r="BL82" s="13">
        <v>9464</v>
      </c>
      <c r="BM82" s="13">
        <v>3878</v>
      </c>
      <c r="BN82" s="13">
        <v>36450</v>
      </c>
      <c r="BO82" s="13">
        <v>1593</v>
      </c>
      <c r="BP82" s="13">
        <v>625</v>
      </c>
      <c r="BQ82" s="13">
        <v>0</v>
      </c>
      <c r="BR82" s="13">
        <v>987</v>
      </c>
      <c r="BS82" s="13">
        <v>525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62">
        <v>17071</v>
      </c>
      <c r="CA82" s="62">
        <v>9464</v>
      </c>
      <c r="CB82" s="62">
        <v>3878</v>
      </c>
      <c r="CC82" s="62">
        <v>36450</v>
      </c>
      <c r="CD82" s="62">
        <v>1593</v>
      </c>
      <c r="CE82" s="62">
        <v>625</v>
      </c>
      <c r="CF82" s="62">
        <v>0</v>
      </c>
      <c r="CG82" s="62">
        <v>987</v>
      </c>
      <c r="CH82" s="62">
        <v>525</v>
      </c>
      <c r="CI82" s="62">
        <v>0</v>
      </c>
      <c r="CJ82" s="62">
        <v>0</v>
      </c>
      <c r="CK82" s="62">
        <v>0</v>
      </c>
      <c r="CL82" s="62">
        <v>0</v>
      </c>
      <c r="CM82" s="62">
        <v>0</v>
      </c>
      <c r="CN82" s="62">
        <v>0</v>
      </c>
      <c r="CO82" s="62">
        <v>17071</v>
      </c>
      <c r="CP82" s="62">
        <v>9464</v>
      </c>
      <c r="CQ82" s="62">
        <v>3878</v>
      </c>
      <c r="CR82" s="62">
        <v>36450</v>
      </c>
      <c r="CS82" s="62">
        <v>1593</v>
      </c>
      <c r="CT82" s="62">
        <v>625</v>
      </c>
      <c r="CU82" s="62">
        <v>0</v>
      </c>
      <c r="CV82" s="62">
        <v>987</v>
      </c>
      <c r="CW82" s="62">
        <v>525</v>
      </c>
      <c r="CX82" s="62">
        <v>0</v>
      </c>
      <c r="CY82" s="62">
        <v>0</v>
      </c>
      <c r="CZ82" s="62">
        <v>0</v>
      </c>
      <c r="DA82" s="62">
        <v>0</v>
      </c>
      <c r="DB82" s="62">
        <v>0</v>
      </c>
      <c r="DC82" s="62">
        <v>0</v>
      </c>
      <c r="DD82" s="62">
        <v>17071</v>
      </c>
      <c r="DE82" s="62">
        <v>9462</v>
      </c>
      <c r="DF82" s="62">
        <v>3877</v>
      </c>
      <c r="DG82" s="62">
        <v>36450</v>
      </c>
      <c r="DH82" s="62">
        <v>1594</v>
      </c>
      <c r="DI82" s="62">
        <v>625</v>
      </c>
      <c r="DJ82" s="62">
        <v>0</v>
      </c>
      <c r="DK82" s="62">
        <v>985</v>
      </c>
      <c r="DL82" s="62">
        <v>525</v>
      </c>
      <c r="DM82" s="62">
        <v>0</v>
      </c>
      <c r="DN82" s="62">
        <v>0</v>
      </c>
      <c r="DO82" s="62">
        <v>0</v>
      </c>
      <c r="DP82" s="62">
        <v>0</v>
      </c>
      <c r="DQ82" s="62">
        <v>0</v>
      </c>
      <c r="DR82" s="62">
        <v>0</v>
      </c>
    </row>
    <row r="83" spans="1:122" s="11" customFormat="1" x14ac:dyDescent="0.25">
      <c r="A83" s="50">
        <f t="shared" si="123"/>
        <v>75</v>
      </c>
      <c r="B83" s="15" t="s">
        <v>121</v>
      </c>
      <c r="C83" s="13"/>
      <c r="D83" s="13"/>
      <c r="E83" s="13"/>
      <c r="F83" s="16"/>
      <c r="G83" s="13"/>
      <c r="H83" s="13"/>
      <c r="I83" s="13"/>
      <c r="J83" s="13"/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/>
      <c r="AR83" s="13">
        <v>0</v>
      </c>
      <c r="AS83" s="13">
        <v>0</v>
      </c>
      <c r="AT83" s="13">
        <v>0</v>
      </c>
      <c r="AU83" s="13">
        <v>0</v>
      </c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6"/>
      <c r="BI83" s="13"/>
      <c r="BJ83" s="13"/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62">
        <v>0</v>
      </c>
      <c r="CA83" s="62">
        <v>0</v>
      </c>
      <c r="CB83" s="62">
        <v>0</v>
      </c>
      <c r="CC83" s="62">
        <v>0</v>
      </c>
      <c r="CD83" s="62">
        <v>0</v>
      </c>
      <c r="CE83" s="62">
        <v>0</v>
      </c>
      <c r="CF83" s="62">
        <v>0</v>
      </c>
      <c r="CG83" s="62">
        <v>0</v>
      </c>
      <c r="CH83" s="62">
        <v>0</v>
      </c>
      <c r="CI83" s="62">
        <v>0</v>
      </c>
      <c r="CJ83" s="62">
        <v>0</v>
      </c>
      <c r="CK83" s="62">
        <v>0</v>
      </c>
      <c r="CL83" s="62">
        <v>0</v>
      </c>
      <c r="CM83" s="62">
        <v>0</v>
      </c>
      <c r="CN83" s="62">
        <v>0</v>
      </c>
      <c r="CO83" s="62">
        <v>0</v>
      </c>
      <c r="CP83" s="62">
        <v>0</v>
      </c>
      <c r="CQ83" s="62">
        <v>0</v>
      </c>
      <c r="CR83" s="62">
        <v>0</v>
      </c>
      <c r="CS83" s="62">
        <v>0</v>
      </c>
      <c r="CT83" s="62">
        <v>0</v>
      </c>
      <c r="CU83" s="62">
        <v>0</v>
      </c>
      <c r="CV83" s="62">
        <v>0</v>
      </c>
      <c r="CW83" s="62">
        <v>0</v>
      </c>
      <c r="CX83" s="62">
        <v>0</v>
      </c>
      <c r="CY83" s="62">
        <v>0</v>
      </c>
      <c r="CZ83" s="62">
        <v>0</v>
      </c>
      <c r="DA83" s="62">
        <v>0</v>
      </c>
      <c r="DB83" s="62">
        <v>0</v>
      </c>
      <c r="DC83" s="62">
        <v>0</v>
      </c>
      <c r="DD83" s="62">
        <v>0</v>
      </c>
      <c r="DE83" s="62">
        <v>0</v>
      </c>
      <c r="DF83" s="62">
        <v>0</v>
      </c>
      <c r="DG83" s="62">
        <v>0</v>
      </c>
      <c r="DH83" s="62">
        <v>0</v>
      </c>
      <c r="DI83" s="62">
        <v>0</v>
      </c>
      <c r="DJ83" s="62">
        <v>0</v>
      </c>
      <c r="DK83" s="62">
        <v>0</v>
      </c>
      <c r="DL83" s="62">
        <v>0</v>
      </c>
      <c r="DM83" s="62">
        <v>0</v>
      </c>
      <c r="DN83" s="62">
        <v>0</v>
      </c>
      <c r="DO83" s="62">
        <v>0</v>
      </c>
      <c r="DP83" s="62">
        <v>0</v>
      </c>
      <c r="DQ83" s="62">
        <v>0</v>
      </c>
      <c r="DR83" s="62">
        <v>0</v>
      </c>
    </row>
    <row r="84" spans="1:122" s="11" customFormat="1" x14ac:dyDescent="0.25">
      <c r="A84" s="50">
        <f t="shared" si="123"/>
        <v>76</v>
      </c>
      <c r="B84" s="15" t="s">
        <v>122</v>
      </c>
      <c r="C84" s="13">
        <v>122622</v>
      </c>
      <c r="D84" s="13">
        <v>88346</v>
      </c>
      <c r="E84" s="13">
        <v>13064</v>
      </c>
      <c r="F84" s="16">
        <v>10621</v>
      </c>
      <c r="G84" s="13">
        <v>1715</v>
      </c>
      <c r="H84" s="13">
        <v>1721</v>
      </c>
      <c r="I84" s="13">
        <v>6885</v>
      </c>
      <c r="J84" s="13">
        <v>8870</v>
      </c>
      <c r="K84" s="13">
        <v>30656</v>
      </c>
      <c r="L84" s="13">
        <v>22087</v>
      </c>
      <c r="M84" s="13">
        <v>3266</v>
      </c>
      <c r="N84" s="13">
        <v>2655</v>
      </c>
      <c r="O84" s="13">
        <v>429</v>
      </c>
      <c r="P84" s="13">
        <v>430</v>
      </c>
      <c r="Q84" s="13">
        <v>1721</v>
      </c>
      <c r="R84" s="13">
        <v>2218</v>
      </c>
      <c r="S84" s="13">
        <v>30656</v>
      </c>
      <c r="T84" s="13">
        <v>22087</v>
      </c>
      <c r="U84" s="13">
        <v>3266</v>
      </c>
      <c r="V84" s="13">
        <v>2655</v>
      </c>
      <c r="W84" s="13">
        <v>429</v>
      </c>
      <c r="X84" s="13">
        <v>430</v>
      </c>
      <c r="Y84" s="13">
        <v>1721</v>
      </c>
      <c r="Z84" s="13">
        <v>2218</v>
      </c>
      <c r="AA84" s="13">
        <v>30656</v>
      </c>
      <c r="AB84" s="13">
        <v>22087</v>
      </c>
      <c r="AC84" s="13">
        <v>3266</v>
      </c>
      <c r="AD84" s="13">
        <v>2655</v>
      </c>
      <c r="AE84" s="13">
        <v>429</v>
      </c>
      <c r="AF84" s="13">
        <v>430</v>
      </c>
      <c r="AG84" s="13">
        <v>1721</v>
      </c>
      <c r="AH84" s="13">
        <v>2218</v>
      </c>
      <c r="AI84" s="13">
        <v>30654</v>
      </c>
      <c r="AJ84" s="13">
        <v>22085</v>
      </c>
      <c r="AK84" s="13">
        <v>3266</v>
      </c>
      <c r="AL84" s="13">
        <v>2656</v>
      </c>
      <c r="AM84" s="13">
        <v>428</v>
      </c>
      <c r="AN84" s="13">
        <v>431</v>
      </c>
      <c r="AO84" s="13">
        <v>1722</v>
      </c>
      <c r="AP84" s="13">
        <v>2216</v>
      </c>
      <c r="AQ84" s="13">
        <v>18000</v>
      </c>
      <c r="AR84" s="13">
        <v>4500</v>
      </c>
      <c r="AS84" s="13">
        <v>4500</v>
      </c>
      <c r="AT84" s="13">
        <v>4500</v>
      </c>
      <c r="AU84" s="13">
        <v>4500</v>
      </c>
      <c r="AV84" s="13">
        <v>62436</v>
      </c>
      <c r="AW84" s="13">
        <v>35416</v>
      </c>
      <c r="AX84" s="13">
        <v>17579</v>
      </c>
      <c r="AY84" s="13">
        <v>165240</v>
      </c>
      <c r="AZ84" s="13">
        <v>6691</v>
      </c>
      <c r="BA84" s="13">
        <v>2400</v>
      </c>
      <c r="BB84" s="13"/>
      <c r="BC84" s="13"/>
      <c r="BD84" s="13">
        <v>350</v>
      </c>
      <c r="BE84" s="13"/>
      <c r="BF84" s="13"/>
      <c r="BG84" s="13"/>
      <c r="BH84" s="16"/>
      <c r="BI84" s="13"/>
      <c r="BJ84" s="13"/>
      <c r="BK84" s="13">
        <v>15609</v>
      </c>
      <c r="BL84" s="13">
        <v>8854</v>
      </c>
      <c r="BM84" s="13">
        <v>4395</v>
      </c>
      <c r="BN84" s="13">
        <v>41310</v>
      </c>
      <c r="BO84" s="13">
        <v>1673</v>
      </c>
      <c r="BP84" s="13">
        <v>600</v>
      </c>
      <c r="BQ84" s="13">
        <v>0</v>
      </c>
      <c r="BR84" s="13">
        <v>0</v>
      </c>
      <c r="BS84" s="13">
        <v>88</v>
      </c>
      <c r="BT84" s="13">
        <v>0</v>
      </c>
      <c r="BU84" s="13">
        <v>0</v>
      </c>
      <c r="BV84" s="13">
        <v>0</v>
      </c>
      <c r="BW84" s="13">
        <v>0</v>
      </c>
      <c r="BX84" s="13">
        <v>0</v>
      </c>
      <c r="BY84" s="13">
        <v>0</v>
      </c>
      <c r="BZ84" s="62">
        <v>15609</v>
      </c>
      <c r="CA84" s="62">
        <v>8854</v>
      </c>
      <c r="CB84" s="62">
        <v>4395</v>
      </c>
      <c r="CC84" s="62">
        <v>41310</v>
      </c>
      <c r="CD84" s="62">
        <v>1673</v>
      </c>
      <c r="CE84" s="62">
        <v>600</v>
      </c>
      <c r="CF84" s="62">
        <v>0</v>
      </c>
      <c r="CG84" s="62">
        <v>0</v>
      </c>
      <c r="CH84" s="62">
        <v>88</v>
      </c>
      <c r="CI84" s="62">
        <v>0</v>
      </c>
      <c r="CJ84" s="62">
        <v>0</v>
      </c>
      <c r="CK84" s="62">
        <v>0</v>
      </c>
      <c r="CL84" s="62">
        <v>0</v>
      </c>
      <c r="CM84" s="62">
        <v>0</v>
      </c>
      <c r="CN84" s="62">
        <v>0</v>
      </c>
      <c r="CO84" s="62">
        <v>15609</v>
      </c>
      <c r="CP84" s="62">
        <v>8854</v>
      </c>
      <c r="CQ84" s="62">
        <v>4395</v>
      </c>
      <c r="CR84" s="62">
        <v>41310</v>
      </c>
      <c r="CS84" s="62">
        <v>1673</v>
      </c>
      <c r="CT84" s="62">
        <v>600</v>
      </c>
      <c r="CU84" s="62">
        <v>0</v>
      </c>
      <c r="CV84" s="62">
        <v>0</v>
      </c>
      <c r="CW84" s="62">
        <v>88</v>
      </c>
      <c r="CX84" s="62">
        <v>0</v>
      </c>
      <c r="CY84" s="62">
        <v>0</v>
      </c>
      <c r="CZ84" s="62">
        <v>0</v>
      </c>
      <c r="DA84" s="62">
        <v>0</v>
      </c>
      <c r="DB84" s="62">
        <v>0</v>
      </c>
      <c r="DC84" s="62">
        <v>0</v>
      </c>
      <c r="DD84" s="62">
        <v>15609</v>
      </c>
      <c r="DE84" s="62">
        <v>8854</v>
      </c>
      <c r="DF84" s="62">
        <v>4394</v>
      </c>
      <c r="DG84" s="62">
        <v>41310</v>
      </c>
      <c r="DH84" s="62">
        <v>1672</v>
      </c>
      <c r="DI84" s="62">
        <v>600</v>
      </c>
      <c r="DJ84" s="62">
        <v>0</v>
      </c>
      <c r="DK84" s="62">
        <v>0</v>
      </c>
      <c r="DL84" s="62">
        <v>86</v>
      </c>
      <c r="DM84" s="62">
        <v>0</v>
      </c>
      <c r="DN84" s="62">
        <v>0</v>
      </c>
      <c r="DO84" s="62">
        <v>0</v>
      </c>
      <c r="DP84" s="62">
        <v>0</v>
      </c>
      <c r="DQ84" s="62">
        <v>0</v>
      </c>
      <c r="DR84" s="62">
        <v>0</v>
      </c>
    </row>
    <row r="85" spans="1:122" s="11" customFormat="1" x14ac:dyDescent="0.25">
      <c r="A85" s="50">
        <f t="shared" si="123"/>
        <v>77</v>
      </c>
      <c r="B85" s="15" t="s">
        <v>123</v>
      </c>
      <c r="C85" s="13"/>
      <c r="D85" s="13"/>
      <c r="E85" s="13"/>
      <c r="F85" s="16"/>
      <c r="G85" s="13"/>
      <c r="H85" s="13"/>
      <c r="I85" s="13"/>
      <c r="J85" s="13"/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/>
      <c r="AR85" s="13">
        <v>0</v>
      </c>
      <c r="AS85" s="13">
        <v>0</v>
      </c>
      <c r="AT85" s="13">
        <v>0</v>
      </c>
      <c r="AU85" s="13">
        <v>0</v>
      </c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6"/>
      <c r="BI85" s="13"/>
      <c r="BJ85" s="13"/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62">
        <v>0</v>
      </c>
      <c r="CA85" s="62">
        <v>0</v>
      </c>
      <c r="CB85" s="62">
        <v>0</v>
      </c>
      <c r="CC85" s="62">
        <v>0</v>
      </c>
      <c r="CD85" s="62">
        <v>0</v>
      </c>
      <c r="CE85" s="62">
        <v>0</v>
      </c>
      <c r="CF85" s="62">
        <v>0</v>
      </c>
      <c r="CG85" s="62">
        <v>0</v>
      </c>
      <c r="CH85" s="62">
        <v>0</v>
      </c>
      <c r="CI85" s="62">
        <v>0</v>
      </c>
      <c r="CJ85" s="62">
        <v>0</v>
      </c>
      <c r="CK85" s="62">
        <v>0</v>
      </c>
      <c r="CL85" s="62">
        <v>0</v>
      </c>
      <c r="CM85" s="62">
        <v>0</v>
      </c>
      <c r="CN85" s="62">
        <v>0</v>
      </c>
      <c r="CO85" s="62">
        <v>0</v>
      </c>
      <c r="CP85" s="62">
        <v>0</v>
      </c>
      <c r="CQ85" s="62">
        <v>0</v>
      </c>
      <c r="CR85" s="62">
        <v>0</v>
      </c>
      <c r="CS85" s="62">
        <v>0</v>
      </c>
      <c r="CT85" s="62">
        <v>0</v>
      </c>
      <c r="CU85" s="62">
        <v>0</v>
      </c>
      <c r="CV85" s="62">
        <v>0</v>
      </c>
      <c r="CW85" s="62">
        <v>0</v>
      </c>
      <c r="CX85" s="62">
        <v>0</v>
      </c>
      <c r="CY85" s="62">
        <v>0</v>
      </c>
      <c r="CZ85" s="62">
        <v>0</v>
      </c>
      <c r="DA85" s="62">
        <v>0</v>
      </c>
      <c r="DB85" s="62">
        <v>0</v>
      </c>
      <c r="DC85" s="62">
        <v>0</v>
      </c>
      <c r="DD85" s="62">
        <v>0</v>
      </c>
      <c r="DE85" s="62">
        <v>0</v>
      </c>
      <c r="DF85" s="62">
        <v>0</v>
      </c>
      <c r="DG85" s="62">
        <v>0</v>
      </c>
      <c r="DH85" s="62">
        <v>0</v>
      </c>
      <c r="DI85" s="62">
        <v>0</v>
      </c>
      <c r="DJ85" s="62">
        <v>0</v>
      </c>
      <c r="DK85" s="62">
        <v>0</v>
      </c>
      <c r="DL85" s="62">
        <v>0</v>
      </c>
      <c r="DM85" s="62">
        <v>0</v>
      </c>
      <c r="DN85" s="62">
        <v>0</v>
      </c>
      <c r="DO85" s="62">
        <v>0</v>
      </c>
      <c r="DP85" s="62">
        <v>0</v>
      </c>
      <c r="DQ85" s="62">
        <v>0</v>
      </c>
      <c r="DR85" s="62">
        <v>0</v>
      </c>
    </row>
    <row r="86" spans="1:122" s="11" customFormat="1" x14ac:dyDescent="0.25">
      <c r="A86" s="50">
        <f t="shared" si="123"/>
        <v>78</v>
      </c>
      <c r="B86" s="15" t="s">
        <v>124</v>
      </c>
      <c r="C86" s="13">
        <v>147266</v>
      </c>
      <c r="D86" s="13">
        <v>104336</v>
      </c>
      <c r="E86" s="13">
        <v>13976</v>
      </c>
      <c r="F86" s="16">
        <v>14425</v>
      </c>
      <c r="G86" s="13">
        <v>1397</v>
      </c>
      <c r="H86" s="13">
        <v>1013</v>
      </c>
      <c r="I86" s="13">
        <v>4050</v>
      </c>
      <c r="J86" s="13">
        <v>13516</v>
      </c>
      <c r="K86" s="13">
        <v>36817</v>
      </c>
      <c r="L86" s="13">
        <v>26084</v>
      </c>
      <c r="M86" s="13">
        <v>3494</v>
      </c>
      <c r="N86" s="13">
        <v>3606</v>
      </c>
      <c r="O86" s="13">
        <v>349</v>
      </c>
      <c r="P86" s="13">
        <v>253</v>
      </c>
      <c r="Q86" s="13">
        <v>1013</v>
      </c>
      <c r="R86" s="13">
        <v>3379</v>
      </c>
      <c r="S86" s="13">
        <v>36817</v>
      </c>
      <c r="T86" s="13">
        <v>26084</v>
      </c>
      <c r="U86" s="13">
        <v>3494</v>
      </c>
      <c r="V86" s="13">
        <v>3606</v>
      </c>
      <c r="W86" s="13">
        <v>349</v>
      </c>
      <c r="X86" s="13">
        <v>253</v>
      </c>
      <c r="Y86" s="13">
        <v>1013</v>
      </c>
      <c r="Z86" s="13">
        <v>3379</v>
      </c>
      <c r="AA86" s="13">
        <v>36817</v>
      </c>
      <c r="AB86" s="13">
        <v>26084</v>
      </c>
      <c r="AC86" s="13">
        <v>3494</v>
      </c>
      <c r="AD86" s="13">
        <v>3606</v>
      </c>
      <c r="AE86" s="13">
        <v>349</v>
      </c>
      <c r="AF86" s="13">
        <v>253</v>
      </c>
      <c r="AG86" s="13">
        <v>1013</v>
      </c>
      <c r="AH86" s="13">
        <v>3379</v>
      </c>
      <c r="AI86" s="13">
        <v>36815</v>
      </c>
      <c r="AJ86" s="13">
        <v>26084</v>
      </c>
      <c r="AK86" s="13">
        <v>3494</v>
      </c>
      <c r="AL86" s="13">
        <v>3607</v>
      </c>
      <c r="AM86" s="13">
        <v>350</v>
      </c>
      <c r="AN86" s="13">
        <v>254</v>
      </c>
      <c r="AO86" s="13">
        <v>1011</v>
      </c>
      <c r="AP86" s="13">
        <v>3379</v>
      </c>
      <c r="AQ86" s="13">
        <v>26570</v>
      </c>
      <c r="AR86" s="13">
        <v>6643</v>
      </c>
      <c r="AS86" s="13">
        <v>6643</v>
      </c>
      <c r="AT86" s="13">
        <v>6643</v>
      </c>
      <c r="AU86" s="13">
        <v>6641</v>
      </c>
      <c r="AV86" s="13">
        <v>70161</v>
      </c>
      <c r="AW86" s="13">
        <v>41825</v>
      </c>
      <c r="AX86" s="13">
        <v>10340</v>
      </c>
      <c r="AY86" s="13">
        <v>97200</v>
      </c>
      <c r="AZ86" s="13">
        <v>10196</v>
      </c>
      <c r="BA86" s="13">
        <v>2000</v>
      </c>
      <c r="BB86" s="13"/>
      <c r="BC86" s="13">
        <v>2400</v>
      </c>
      <c r="BD86" s="13">
        <v>3400</v>
      </c>
      <c r="BE86" s="13"/>
      <c r="BF86" s="13"/>
      <c r="BG86" s="13"/>
      <c r="BH86" s="16"/>
      <c r="BI86" s="13"/>
      <c r="BJ86" s="13"/>
      <c r="BK86" s="13">
        <v>17540</v>
      </c>
      <c r="BL86" s="13">
        <v>10456</v>
      </c>
      <c r="BM86" s="13">
        <v>2585</v>
      </c>
      <c r="BN86" s="13">
        <v>24300</v>
      </c>
      <c r="BO86" s="13">
        <v>2549</v>
      </c>
      <c r="BP86" s="13">
        <v>500</v>
      </c>
      <c r="BQ86" s="13">
        <v>0</v>
      </c>
      <c r="BR86" s="13">
        <v>600</v>
      </c>
      <c r="BS86" s="13">
        <v>850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62">
        <v>17540</v>
      </c>
      <c r="CA86" s="62">
        <v>10456</v>
      </c>
      <c r="CB86" s="62">
        <v>2585</v>
      </c>
      <c r="CC86" s="62">
        <v>24300</v>
      </c>
      <c r="CD86" s="62">
        <v>2549</v>
      </c>
      <c r="CE86" s="62">
        <v>500</v>
      </c>
      <c r="CF86" s="62">
        <v>0</v>
      </c>
      <c r="CG86" s="62">
        <v>600</v>
      </c>
      <c r="CH86" s="62">
        <v>850</v>
      </c>
      <c r="CI86" s="62">
        <v>0</v>
      </c>
      <c r="CJ86" s="62">
        <v>0</v>
      </c>
      <c r="CK86" s="62">
        <v>0</v>
      </c>
      <c r="CL86" s="62">
        <v>0</v>
      </c>
      <c r="CM86" s="62">
        <v>0</v>
      </c>
      <c r="CN86" s="62">
        <v>0</v>
      </c>
      <c r="CO86" s="62">
        <v>17540</v>
      </c>
      <c r="CP86" s="62">
        <v>10456</v>
      </c>
      <c r="CQ86" s="62">
        <v>2585</v>
      </c>
      <c r="CR86" s="62">
        <v>24300</v>
      </c>
      <c r="CS86" s="62">
        <v>2549</v>
      </c>
      <c r="CT86" s="62">
        <v>500</v>
      </c>
      <c r="CU86" s="62">
        <v>0</v>
      </c>
      <c r="CV86" s="62">
        <v>600</v>
      </c>
      <c r="CW86" s="62">
        <v>850</v>
      </c>
      <c r="CX86" s="62">
        <v>0</v>
      </c>
      <c r="CY86" s="62">
        <v>0</v>
      </c>
      <c r="CZ86" s="62">
        <v>0</v>
      </c>
      <c r="DA86" s="62">
        <v>0</v>
      </c>
      <c r="DB86" s="62">
        <v>0</v>
      </c>
      <c r="DC86" s="62">
        <v>0</v>
      </c>
      <c r="DD86" s="62">
        <v>17541</v>
      </c>
      <c r="DE86" s="62">
        <v>10457</v>
      </c>
      <c r="DF86" s="62">
        <v>2585</v>
      </c>
      <c r="DG86" s="62">
        <v>24300</v>
      </c>
      <c r="DH86" s="62">
        <v>2549</v>
      </c>
      <c r="DI86" s="62">
        <v>500</v>
      </c>
      <c r="DJ86" s="62">
        <v>0</v>
      </c>
      <c r="DK86" s="62">
        <v>600</v>
      </c>
      <c r="DL86" s="62">
        <v>850</v>
      </c>
      <c r="DM86" s="62">
        <v>0</v>
      </c>
      <c r="DN86" s="62">
        <v>0</v>
      </c>
      <c r="DO86" s="62">
        <v>0</v>
      </c>
      <c r="DP86" s="62">
        <v>0</v>
      </c>
      <c r="DQ86" s="62">
        <v>0</v>
      </c>
      <c r="DR86" s="62">
        <v>0</v>
      </c>
    </row>
    <row r="87" spans="1:122" s="11" customFormat="1" x14ac:dyDescent="0.25">
      <c r="A87" s="50">
        <f t="shared" si="123"/>
        <v>79</v>
      </c>
      <c r="B87" s="15" t="s">
        <v>125</v>
      </c>
      <c r="C87" s="13">
        <v>24993</v>
      </c>
      <c r="D87" s="13">
        <v>18700</v>
      </c>
      <c r="E87" s="13">
        <v>2561</v>
      </c>
      <c r="F87" s="16">
        <v>2518</v>
      </c>
      <c r="G87" s="13">
        <v>426</v>
      </c>
      <c r="H87" s="13">
        <v>228</v>
      </c>
      <c r="I87" s="13">
        <v>911.24999999999989</v>
      </c>
      <c r="J87" s="13">
        <v>986</v>
      </c>
      <c r="K87" s="13">
        <v>6248</v>
      </c>
      <c r="L87" s="13">
        <v>4675</v>
      </c>
      <c r="M87" s="13">
        <v>640</v>
      </c>
      <c r="N87" s="13">
        <v>630</v>
      </c>
      <c r="O87" s="13">
        <v>107</v>
      </c>
      <c r="P87" s="13">
        <v>57</v>
      </c>
      <c r="Q87" s="13">
        <v>228</v>
      </c>
      <c r="R87" s="13">
        <v>247</v>
      </c>
      <c r="S87" s="13">
        <v>6248</v>
      </c>
      <c r="T87" s="13">
        <v>4675</v>
      </c>
      <c r="U87" s="13">
        <v>640</v>
      </c>
      <c r="V87" s="13">
        <v>630</v>
      </c>
      <c r="W87" s="13">
        <v>107</v>
      </c>
      <c r="X87" s="13">
        <v>57</v>
      </c>
      <c r="Y87" s="13">
        <v>228</v>
      </c>
      <c r="Z87" s="13">
        <v>247</v>
      </c>
      <c r="AA87" s="13">
        <v>6248</v>
      </c>
      <c r="AB87" s="13">
        <v>4675</v>
      </c>
      <c r="AC87" s="13">
        <v>640</v>
      </c>
      <c r="AD87" s="13">
        <v>630</v>
      </c>
      <c r="AE87" s="13">
        <v>107</v>
      </c>
      <c r="AF87" s="13">
        <v>57</v>
      </c>
      <c r="AG87" s="13">
        <v>228</v>
      </c>
      <c r="AH87" s="13">
        <v>247</v>
      </c>
      <c r="AI87" s="13">
        <v>6249</v>
      </c>
      <c r="AJ87" s="13">
        <v>4675</v>
      </c>
      <c r="AK87" s="13">
        <v>641</v>
      </c>
      <c r="AL87" s="13">
        <v>628</v>
      </c>
      <c r="AM87" s="13">
        <v>105</v>
      </c>
      <c r="AN87" s="13">
        <v>57</v>
      </c>
      <c r="AO87" s="13">
        <v>227.24999999999989</v>
      </c>
      <c r="AP87" s="13">
        <v>245</v>
      </c>
      <c r="AQ87" s="13">
        <v>4707</v>
      </c>
      <c r="AR87" s="13">
        <v>1177</v>
      </c>
      <c r="AS87" s="13">
        <v>1177</v>
      </c>
      <c r="AT87" s="13">
        <v>1177</v>
      </c>
      <c r="AU87" s="13">
        <v>1176</v>
      </c>
      <c r="AV87" s="13">
        <v>10566</v>
      </c>
      <c r="AW87" s="13">
        <v>7496</v>
      </c>
      <c r="AX87" s="13">
        <v>2327</v>
      </c>
      <c r="AY87" s="13">
        <v>21869.999999999996</v>
      </c>
      <c r="AZ87" s="13">
        <v>743</v>
      </c>
      <c r="BA87" s="13"/>
      <c r="BB87" s="13"/>
      <c r="BC87" s="13"/>
      <c r="BD87" s="13"/>
      <c r="BE87" s="13"/>
      <c r="BF87" s="13"/>
      <c r="BG87" s="13"/>
      <c r="BH87" s="16"/>
      <c r="BI87" s="13"/>
      <c r="BJ87" s="13"/>
      <c r="BK87" s="13">
        <v>2642</v>
      </c>
      <c r="BL87" s="13">
        <v>1874</v>
      </c>
      <c r="BM87" s="13">
        <v>582</v>
      </c>
      <c r="BN87" s="13">
        <v>5468</v>
      </c>
      <c r="BO87" s="13">
        <v>186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62">
        <v>2642</v>
      </c>
      <c r="CA87" s="62">
        <v>1874</v>
      </c>
      <c r="CB87" s="62">
        <v>582</v>
      </c>
      <c r="CC87" s="62">
        <v>5468</v>
      </c>
      <c r="CD87" s="62">
        <v>186</v>
      </c>
      <c r="CE87" s="62">
        <v>0</v>
      </c>
      <c r="CF87" s="62">
        <v>0</v>
      </c>
      <c r="CG87" s="62">
        <v>0</v>
      </c>
      <c r="CH87" s="62">
        <v>0</v>
      </c>
      <c r="CI87" s="62">
        <v>0</v>
      </c>
      <c r="CJ87" s="62">
        <v>0</v>
      </c>
      <c r="CK87" s="62">
        <v>0</v>
      </c>
      <c r="CL87" s="62">
        <v>0</v>
      </c>
      <c r="CM87" s="62">
        <v>0</v>
      </c>
      <c r="CN87" s="62">
        <v>0</v>
      </c>
      <c r="CO87" s="62">
        <v>2642</v>
      </c>
      <c r="CP87" s="62">
        <v>1874</v>
      </c>
      <c r="CQ87" s="62">
        <v>582</v>
      </c>
      <c r="CR87" s="62">
        <v>5468</v>
      </c>
      <c r="CS87" s="62">
        <v>186</v>
      </c>
      <c r="CT87" s="62">
        <v>0</v>
      </c>
      <c r="CU87" s="62">
        <v>0</v>
      </c>
      <c r="CV87" s="62">
        <v>0</v>
      </c>
      <c r="CW87" s="62">
        <v>0</v>
      </c>
      <c r="CX87" s="62">
        <v>0</v>
      </c>
      <c r="CY87" s="62">
        <v>0</v>
      </c>
      <c r="CZ87" s="62">
        <v>0</v>
      </c>
      <c r="DA87" s="62">
        <v>0</v>
      </c>
      <c r="DB87" s="62">
        <v>0</v>
      </c>
      <c r="DC87" s="62">
        <v>0</v>
      </c>
      <c r="DD87" s="62">
        <v>2640</v>
      </c>
      <c r="DE87" s="62">
        <v>1874</v>
      </c>
      <c r="DF87" s="62">
        <v>581</v>
      </c>
      <c r="DG87" s="62">
        <v>5465.9999999999964</v>
      </c>
      <c r="DH87" s="62">
        <v>185</v>
      </c>
      <c r="DI87" s="62">
        <v>0</v>
      </c>
      <c r="DJ87" s="62">
        <v>0</v>
      </c>
      <c r="DK87" s="62">
        <v>0</v>
      </c>
      <c r="DL87" s="62">
        <v>0</v>
      </c>
      <c r="DM87" s="62">
        <v>0</v>
      </c>
      <c r="DN87" s="62">
        <v>0</v>
      </c>
      <c r="DO87" s="62">
        <v>0</v>
      </c>
      <c r="DP87" s="62">
        <v>0</v>
      </c>
      <c r="DQ87" s="62">
        <v>0</v>
      </c>
      <c r="DR87" s="62">
        <v>0</v>
      </c>
    </row>
    <row r="88" spans="1:122" s="11" customFormat="1" x14ac:dyDescent="0.25">
      <c r="A88" s="50">
        <f t="shared" si="123"/>
        <v>80</v>
      </c>
      <c r="B88" s="15" t="s">
        <v>126</v>
      </c>
      <c r="C88" s="13">
        <v>95284</v>
      </c>
      <c r="D88" s="13">
        <v>63728</v>
      </c>
      <c r="E88" s="13">
        <v>8991</v>
      </c>
      <c r="F88" s="16">
        <v>8591</v>
      </c>
      <c r="G88" s="13">
        <v>579</v>
      </c>
      <c r="H88" s="13">
        <v>810</v>
      </c>
      <c r="I88" s="13">
        <v>3240</v>
      </c>
      <c r="J88" s="13">
        <v>13164</v>
      </c>
      <c r="K88" s="13">
        <v>23821</v>
      </c>
      <c r="L88" s="13">
        <v>15932</v>
      </c>
      <c r="M88" s="13">
        <v>2248</v>
      </c>
      <c r="N88" s="13">
        <v>2148</v>
      </c>
      <c r="O88" s="13">
        <v>145</v>
      </c>
      <c r="P88" s="13">
        <v>203</v>
      </c>
      <c r="Q88" s="13">
        <v>810</v>
      </c>
      <c r="R88" s="13">
        <v>3291</v>
      </c>
      <c r="S88" s="13">
        <v>23821</v>
      </c>
      <c r="T88" s="13">
        <v>15932</v>
      </c>
      <c r="U88" s="13">
        <v>2248</v>
      </c>
      <c r="V88" s="13">
        <v>2148</v>
      </c>
      <c r="W88" s="13">
        <v>145</v>
      </c>
      <c r="X88" s="13">
        <v>203</v>
      </c>
      <c r="Y88" s="13">
        <v>810</v>
      </c>
      <c r="Z88" s="13">
        <v>3291</v>
      </c>
      <c r="AA88" s="13">
        <v>23821</v>
      </c>
      <c r="AB88" s="13">
        <v>15932</v>
      </c>
      <c r="AC88" s="13">
        <v>2248</v>
      </c>
      <c r="AD88" s="13">
        <v>2148</v>
      </c>
      <c r="AE88" s="13">
        <v>145</v>
      </c>
      <c r="AF88" s="13">
        <v>203</v>
      </c>
      <c r="AG88" s="13">
        <v>810</v>
      </c>
      <c r="AH88" s="13">
        <v>3291</v>
      </c>
      <c r="AI88" s="13">
        <v>23821</v>
      </c>
      <c r="AJ88" s="13">
        <v>15932</v>
      </c>
      <c r="AK88" s="13">
        <v>2247</v>
      </c>
      <c r="AL88" s="13">
        <v>2147</v>
      </c>
      <c r="AM88" s="13">
        <v>144</v>
      </c>
      <c r="AN88" s="13">
        <v>201</v>
      </c>
      <c r="AO88" s="13">
        <v>810</v>
      </c>
      <c r="AP88" s="13">
        <v>3291</v>
      </c>
      <c r="AQ88" s="13">
        <v>5500</v>
      </c>
      <c r="AR88" s="13">
        <v>1375</v>
      </c>
      <c r="AS88" s="13">
        <v>1375</v>
      </c>
      <c r="AT88" s="13">
        <v>1375</v>
      </c>
      <c r="AU88" s="13">
        <v>1375</v>
      </c>
      <c r="AV88" s="13">
        <v>46300</v>
      </c>
      <c r="AW88" s="13">
        <v>25547</v>
      </c>
      <c r="AX88" s="13">
        <v>8272</v>
      </c>
      <c r="AY88" s="13">
        <v>77760</v>
      </c>
      <c r="AZ88" s="13">
        <v>9931</v>
      </c>
      <c r="BA88" s="13"/>
      <c r="BB88" s="13"/>
      <c r="BC88" s="13">
        <v>1550</v>
      </c>
      <c r="BD88" s="13">
        <v>1000</v>
      </c>
      <c r="BE88" s="13"/>
      <c r="BF88" s="13"/>
      <c r="BG88" s="13"/>
      <c r="BH88" s="16"/>
      <c r="BI88" s="13"/>
      <c r="BJ88" s="13"/>
      <c r="BK88" s="13">
        <v>11575</v>
      </c>
      <c r="BL88" s="13">
        <v>6387</v>
      </c>
      <c r="BM88" s="13">
        <v>2068</v>
      </c>
      <c r="BN88" s="13">
        <v>19440</v>
      </c>
      <c r="BO88" s="13">
        <v>2483</v>
      </c>
      <c r="BP88" s="13">
        <v>0</v>
      </c>
      <c r="BQ88" s="13">
        <v>0</v>
      </c>
      <c r="BR88" s="13">
        <v>388</v>
      </c>
      <c r="BS88" s="13">
        <v>250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62">
        <v>11575</v>
      </c>
      <c r="CA88" s="62">
        <v>6387</v>
      </c>
      <c r="CB88" s="62">
        <v>2068</v>
      </c>
      <c r="CC88" s="62">
        <v>19440</v>
      </c>
      <c r="CD88" s="62">
        <v>2483</v>
      </c>
      <c r="CE88" s="62">
        <v>0</v>
      </c>
      <c r="CF88" s="62">
        <v>0</v>
      </c>
      <c r="CG88" s="62">
        <v>388</v>
      </c>
      <c r="CH88" s="62">
        <v>250</v>
      </c>
      <c r="CI88" s="62">
        <v>0</v>
      </c>
      <c r="CJ88" s="62">
        <v>0</v>
      </c>
      <c r="CK88" s="62">
        <v>0</v>
      </c>
      <c r="CL88" s="62">
        <v>0</v>
      </c>
      <c r="CM88" s="62">
        <v>0</v>
      </c>
      <c r="CN88" s="62">
        <v>0</v>
      </c>
      <c r="CO88" s="62">
        <v>11575</v>
      </c>
      <c r="CP88" s="62">
        <v>6387</v>
      </c>
      <c r="CQ88" s="62">
        <v>2068</v>
      </c>
      <c r="CR88" s="62">
        <v>19440</v>
      </c>
      <c r="CS88" s="62">
        <v>2483</v>
      </c>
      <c r="CT88" s="62">
        <v>0</v>
      </c>
      <c r="CU88" s="62">
        <v>0</v>
      </c>
      <c r="CV88" s="62">
        <v>388</v>
      </c>
      <c r="CW88" s="62">
        <v>250</v>
      </c>
      <c r="CX88" s="62">
        <v>0</v>
      </c>
      <c r="CY88" s="62">
        <v>0</v>
      </c>
      <c r="CZ88" s="62">
        <v>0</v>
      </c>
      <c r="DA88" s="62">
        <v>0</v>
      </c>
      <c r="DB88" s="62">
        <v>0</v>
      </c>
      <c r="DC88" s="62">
        <v>0</v>
      </c>
      <c r="DD88" s="62">
        <v>11575</v>
      </c>
      <c r="DE88" s="62">
        <v>6386</v>
      </c>
      <c r="DF88" s="62">
        <v>2068</v>
      </c>
      <c r="DG88" s="62">
        <v>19440</v>
      </c>
      <c r="DH88" s="62">
        <v>2482</v>
      </c>
      <c r="DI88" s="62">
        <v>0</v>
      </c>
      <c r="DJ88" s="62">
        <v>0</v>
      </c>
      <c r="DK88" s="62">
        <v>386</v>
      </c>
      <c r="DL88" s="62">
        <v>250</v>
      </c>
      <c r="DM88" s="62">
        <v>0</v>
      </c>
      <c r="DN88" s="62">
        <v>0</v>
      </c>
      <c r="DO88" s="62">
        <v>0</v>
      </c>
      <c r="DP88" s="62">
        <v>0</v>
      </c>
      <c r="DQ88" s="62">
        <v>0</v>
      </c>
      <c r="DR88" s="62">
        <v>0</v>
      </c>
    </row>
    <row r="89" spans="1:122" s="58" customFormat="1" x14ac:dyDescent="0.25">
      <c r="A89" s="19"/>
      <c r="B89" s="19" t="s">
        <v>127</v>
      </c>
      <c r="C89" s="20">
        <v>1675606</v>
      </c>
      <c r="D89" s="20">
        <v>1173550</v>
      </c>
      <c r="E89" s="20">
        <v>170286</v>
      </c>
      <c r="F89" s="20">
        <v>148893</v>
      </c>
      <c r="G89" s="20">
        <v>14791</v>
      </c>
      <c r="H89" s="20">
        <v>18223</v>
      </c>
      <c r="I89" s="20">
        <v>72900</v>
      </c>
      <c r="J89" s="20">
        <v>164654</v>
      </c>
      <c r="K89" s="20">
        <v>418902</v>
      </c>
      <c r="L89" s="20">
        <v>293388</v>
      </c>
      <c r="M89" s="20">
        <v>42572</v>
      </c>
      <c r="N89" s="20">
        <v>37224</v>
      </c>
      <c r="O89" s="20">
        <v>3699</v>
      </c>
      <c r="P89" s="20">
        <v>4556</v>
      </c>
      <c r="Q89" s="20">
        <v>18226</v>
      </c>
      <c r="R89" s="20">
        <v>41165</v>
      </c>
      <c r="S89" s="20">
        <v>418902</v>
      </c>
      <c r="T89" s="20">
        <v>293388</v>
      </c>
      <c r="U89" s="20">
        <v>42572</v>
      </c>
      <c r="V89" s="20">
        <v>37224</v>
      </c>
      <c r="W89" s="20">
        <v>3699</v>
      </c>
      <c r="X89" s="20">
        <v>4556</v>
      </c>
      <c r="Y89" s="20">
        <v>18226</v>
      </c>
      <c r="Z89" s="20">
        <v>41165</v>
      </c>
      <c r="AA89" s="20">
        <v>418902</v>
      </c>
      <c r="AB89" s="20">
        <v>293388</v>
      </c>
      <c r="AC89" s="20">
        <v>42572</v>
      </c>
      <c r="AD89" s="20">
        <v>37224</v>
      </c>
      <c r="AE89" s="20">
        <v>3699</v>
      </c>
      <c r="AF89" s="20">
        <v>4556</v>
      </c>
      <c r="AG89" s="20">
        <v>18226</v>
      </c>
      <c r="AH89" s="20">
        <v>41165</v>
      </c>
      <c r="AI89" s="20">
        <v>418900</v>
      </c>
      <c r="AJ89" s="20">
        <v>293386</v>
      </c>
      <c r="AK89" s="20">
        <v>42570</v>
      </c>
      <c r="AL89" s="20">
        <v>37221</v>
      </c>
      <c r="AM89" s="20">
        <v>3694</v>
      </c>
      <c r="AN89" s="20">
        <v>4555</v>
      </c>
      <c r="AO89" s="20">
        <v>18222</v>
      </c>
      <c r="AP89" s="20">
        <v>41159</v>
      </c>
      <c r="AQ89" s="20">
        <v>290543</v>
      </c>
      <c r="AR89" s="20">
        <v>72637</v>
      </c>
      <c r="AS89" s="20">
        <v>72637</v>
      </c>
      <c r="AT89" s="20">
        <v>72637</v>
      </c>
      <c r="AU89" s="20">
        <v>72632</v>
      </c>
      <c r="AV89" s="20">
        <v>881598</v>
      </c>
      <c r="AW89" s="20">
        <v>461955</v>
      </c>
      <c r="AX89" s="20">
        <v>186128</v>
      </c>
      <c r="AY89" s="20">
        <v>1749600</v>
      </c>
      <c r="AZ89" s="20">
        <v>124213</v>
      </c>
      <c r="BA89" s="20">
        <v>25120</v>
      </c>
      <c r="BB89" s="20">
        <v>0</v>
      </c>
      <c r="BC89" s="20">
        <v>17816</v>
      </c>
      <c r="BD89" s="20">
        <v>14290</v>
      </c>
      <c r="BE89" s="20">
        <v>0</v>
      </c>
      <c r="BF89" s="20">
        <v>1000</v>
      </c>
      <c r="BG89" s="20">
        <v>50000</v>
      </c>
      <c r="BH89" s="20">
        <v>744</v>
      </c>
      <c r="BI89" s="20">
        <v>332</v>
      </c>
      <c r="BJ89" s="20">
        <v>4320</v>
      </c>
      <c r="BK89" s="20">
        <v>220401</v>
      </c>
      <c r="BL89" s="20">
        <v>115490</v>
      </c>
      <c r="BM89" s="20">
        <v>46534</v>
      </c>
      <c r="BN89" s="20">
        <v>437401</v>
      </c>
      <c r="BO89" s="20">
        <v>31054</v>
      </c>
      <c r="BP89" s="20">
        <v>6280</v>
      </c>
      <c r="BQ89" s="20">
        <v>0</v>
      </c>
      <c r="BR89" s="20">
        <v>4455</v>
      </c>
      <c r="BS89" s="20">
        <v>3574</v>
      </c>
      <c r="BT89" s="20">
        <v>0</v>
      </c>
      <c r="BU89" s="20">
        <v>250</v>
      </c>
      <c r="BV89" s="20">
        <v>12500</v>
      </c>
      <c r="BW89" s="20">
        <v>186</v>
      </c>
      <c r="BX89" s="20">
        <v>83</v>
      </c>
      <c r="BY89" s="20">
        <v>1080</v>
      </c>
      <c r="BZ89" s="20">
        <v>220401</v>
      </c>
      <c r="CA89" s="20">
        <v>115490</v>
      </c>
      <c r="CB89" s="20">
        <v>46534</v>
      </c>
      <c r="CC89" s="20">
        <v>437401</v>
      </c>
      <c r="CD89" s="20">
        <v>31054</v>
      </c>
      <c r="CE89" s="20">
        <v>6280</v>
      </c>
      <c r="CF89" s="20">
        <v>0</v>
      </c>
      <c r="CG89" s="20">
        <v>4455</v>
      </c>
      <c r="CH89" s="20">
        <v>3574</v>
      </c>
      <c r="CI89" s="20">
        <v>0</v>
      </c>
      <c r="CJ89" s="20">
        <v>250</v>
      </c>
      <c r="CK89" s="20">
        <v>12500</v>
      </c>
      <c r="CL89" s="20">
        <v>186</v>
      </c>
      <c r="CM89" s="20">
        <v>83</v>
      </c>
      <c r="CN89" s="20">
        <v>1080</v>
      </c>
      <c r="CO89" s="20">
        <v>220401</v>
      </c>
      <c r="CP89" s="20">
        <v>115490</v>
      </c>
      <c r="CQ89" s="20">
        <v>46534</v>
      </c>
      <c r="CR89" s="20">
        <v>437401</v>
      </c>
      <c r="CS89" s="20">
        <v>31054</v>
      </c>
      <c r="CT89" s="20">
        <v>6280</v>
      </c>
      <c r="CU89" s="20">
        <v>0</v>
      </c>
      <c r="CV89" s="20">
        <v>4455</v>
      </c>
      <c r="CW89" s="20">
        <v>3574</v>
      </c>
      <c r="CX89" s="20">
        <v>0</v>
      </c>
      <c r="CY89" s="20">
        <v>250</v>
      </c>
      <c r="CZ89" s="20">
        <v>12500</v>
      </c>
      <c r="DA89" s="20">
        <v>186</v>
      </c>
      <c r="DB89" s="20">
        <v>83</v>
      </c>
      <c r="DC89" s="20">
        <v>1080</v>
      </c>
      <c r="DD89" s="20">
        <v>220395</v>
      </c>
      <c r="DE89" s="20">
        <v>115485</v>
      </c>
      <c r="DF89" s="20">
        <v>46526</v>
      </c>
      <c r="DG89" s="20">
        <v>437397</v>
      </c>
      <c r="DH89" s="20">
        <v>31051</v>
      </c>
      <c r="DI89" s="20">
        <v>6280</v>
      </c>
      <c r="DJ89" s="20">
        <v>0</v>
      </c>
      <c r="DK89" s="20">
        <v>4451</v>
      </c>
      <c r="DL89" s="20">
        <v>3568</v>
      </c>
      <c r="DM89" s="20">
        <v>0</v>
      </c>
      <c r="DN89" s="20">
        <v>250</v>
      </c>
      <c r="DO89" s="20">
        <v>12500</v>
      </c>
      <c r="DP89" s="20">
        <v>186</v>
      </c>
      <c r="DQ89" s="20">
        <v>83</v>
      </c>
      <c r="DR89" s="20">
        <v>1080</v>
      </c>
    </row>
    <row r="90" spans="1:122" s="11" customFormat="1" ht="37.5" x14ac:dyDescent="0.25">
      <c r="A90" s="17">
        <f>A88+1</f>
        <v>81</v>
      </c>
      <c r="B90" s="15" t="s">
        <v>128</v>
      </c>
      <c r="C90" s="13">
        <v>1478</v>
      </c>
      <c r="D90" s="13"/>
      <c r="E90" s="13"/>
      <c r="F90" s="13"/>
      <c r="G90" s="13"/>
      <c r="H90" s="13"/>
      <c r="I90" s="13"/>
      <c r="J90" s="13">
        <v>1478</v>
      </c>
      <c r="K90" s="13">
        <v>370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370</v>
      </c>
      <c r="S90" s="13">
        <v>370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370</v>
      </c>
      <c r="AA90" s="13">
        <v>370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370</v>
      </c>
      <c r="AI90" s="13">
        <v>368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368</v>
      </c>
      <c r="AQ90" s="13"/>
      <c r="AR90" s="13">
        <v>0</v>
      </c>
      <c r="AS90" s="13">
        <v>0</v>
      </c>
      <c r="AT90" s="13">
        <v>0</v>
      </c>
      <c r="AU90" s="13">
        <v>0</v>
      </c>
      <c r="AV90" s="13">
        <v>3777</v>
      </c>
      <c r="AW90" s="13"/>
      <c r="AX90" s="13"/>
      <c r="AY90" s="13"/>
      <c r="AZ90" s="13">
        <v>1115</v>
      </c>
      <c r="BA90" s="13">
        <v>1000</v>
      </c>
      <c r="BB90" s="13"/>
      <c r="BC90" s="13"/>
      <c r="BD90" s="13"/>
      <c r="BE90" s="13"/>
      <c r="BF90" s="13"/>
      <c r="BG90" s="13"/>
      <c r="BH90" s="16"/>
      <c r="BI90" s="13">
        <v>1662</v>
      </c>
      <c r="BJ90" s="13">
        <v>21600</v>
      </c>
      <c r="BK90" s="13">
        <v>944</v>
      </c>
      <c r="BL90" s="13">
        <v>0</v>
      </c>
      <c r="BM90" s="13">
        <v>0</v>
      </c>
      <c r="BN90" s="13">
        <v>0</v>
      </c>
      <c r="BO90" s="13">
        <v>279</v>
      </c>
      <c r="BP90" s="13">
        <v>250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416</v>
      </c>
      <c r="BY90" s="13">
        <v>5400</v>
      </c>
      <c r="BZ90" s="62">
        <v>944</v>
      </c>
      <c r="CA90" s="62">
        <v>0</v>
      </c>
      <c r="CB90" s="62">
        <v>0</v>
      </c>
      <c r="CC90" s="62">
        <v>0</v>
      </c>
      <c r="CD90" s="62">
        <v>279</v>
      </c>
      <c r="CE90" s="62">
        <v>250</v>
      </c>
      <c r="CF90" s="62">
        <v>0</v>
      </c>
      <c r="CG90" s="62">
        <v>0</v>
      </c>
      <c r="CH90" s="62">
        <v>0</v>
      </c>
      <c r="CI90" s="62">
        <v>0</v>
      </c>
      <c r="CJ90" s="62">
        <v>0</v>
      </c>
      <c r="CK90" s="62">
        <v>0</v>
      </c>
      <c r="CL90" s="62">
        <v>0</v>
      </c>
      <c r="CM90" s="62">
        <v>416</v>
      </c>
      <c r="CN90" s="62">
        <v>5400</v>
      </c>
      <c r="CO90" s="62">
        <v>944</v>
      </c>
      <c r="CP90" s="62">
        <v>0</v>
      </c>
      <c r="CQ90" s="62">
        <v>0</v>
      </c>
      <c r="CR90" s="62">
        <v>0</v>
      </c>
      <c r="CS90" s="62">
        <v>279</v>
      </c>
      <c r="CT90" s="62">
        <v>250</v>
      </c>
      <c r="CU90" s="62">
        <v>0</v>
      </c>
      <c r="CV90" s="62">
        <v>0</v>
      </c>
      <c r="CW90" s="62">
        <v>0</v>
      </c>
      <c r="CX90" s="62">
        <v>0</v>
      </c>
      <c r="CY90" s="62">
        <v>0</v>
      </c>
      <c r="CZ90" s="62">
        <v>0</v>
      </c>
      <c r="DA90" s="62">
        <v>0</v>
      </c>
      <c r="DB90" s="62">
        <v>416</v>
      </c>
      <c r="DC90" s="62">
        <v>5400</v>
      </c>
      <c r="DD90" s="62">
        <v>945</v>
      </c>
      <c r="DE90" s="62">
        <v>0</v>
      </c>
      <c r="DF90" s="62">
        <v>0</v>
      </c>
      <c r="DG90" s="62">
        <v>0</v>
      </c>
      <c r="DH90" s="62">
        <v>278</v>
      </c>
      <c r="DI90" s="62">
        <v>250</v>
      </c>
      <c r="DJ90" s="62">
        <v>0</v>
      </c>
      <c r="DK90" s="62">
        <v>0</v>
      </c>
      <c r="DL90" s="62">
        <v>0</v>
      </c>
      <c r="DM90" s="62">
        <v>0</v>
      </c>
      <c r="DN90" s="62">
        <v>0</v>
      </c>
      <c r="DO90" s="62">
        <v>0</v>
      </c>
      <c r="DP90" s="62">
        <v>0</v>
      </c>
      <c r="DQ90" s="62">
        <v>414</v>
      </c>
      <c r="DR90" s="62">
        <v>5400</v>
      </c>
    </row>
    <row r="91" spans="1:122" s="11" customFormat="1" ht="37.5" x14ac:dyDescent="0.25">
      <c r="A91" s="50">
        <f>A90+1</f>
        <v>82</v>
      </c>
      <c r="B91" s="15" t="s">
        <v>129</v>
      </c>
      <c r="C91" s="13">
        <v>803</v>
      </c>
      <c r="D91" s="13"/>
      <c r="E91" s="13"/>
      <c r="F91" s="13"/>
      <c r="G91" s="13"/>
      <c r="H91" s="13">
        <v>99</v>
      </c>
      <c r="I91" s="13">
        <v>394.2</v>
      </c>
      <c r="J91" s="13">
        <v>704</v>
      </c>
      <c r="K91" s="13">
        <v>201</v>
      </c>
      <c r="L91" s="13">
        <v>0</v>
      </c>
      <c r="M91" s="13">
        <v>0</v>
      </c>
      <c r="N91" s="13">
        <v>0</v>
      </c>
      <c r="O91" s="13">
        <v>0</v>
      </c>
      <c r="P91" s="13">
        <v>25</v>
      </c>
      <c r="Q91" s="13">
        <v>99</v>
      </c>
      <c r="R91" s="13">
        <v>176</v>
      </c>
      <c r="S91" s="13">
        <v>201</v>
      </c>
      <c r="T91" s="13">
        <v>0</v>
      </c>
      <c r="U91" s="13">
        <v>0</v>
      </c>
      <c r="V91" s="13">
        <v>0</v>
      </c>
      <c r="W91" s="13">
        <v>0</v>
      </c>
      <c r="X91" s="13">
        <v>25</v>
      </c>
      <c r="Y91" s="13">
        <v>99</v>
      </c>
      <c r="Z91" s="13">
        <v>176</v>
      </c>
      <c r="AA91" s="13">
        <v>201</v>
      </c>
      <c r="AB91" s="13">
        <v>0</v>
      </c>
      <c r="AC91" s="13">
        <v>0</v>
      </c>
      <c r="AD91" s="13">
        <v>0</v>
      </c>
      <c r="AE91" s="13">
        <v>0</v>
      </c>
      <c r="AF91" s="13">
        <v>25</v>
      </c>
      <c r="AG91" s="13">
        <v>99</v>
      </c>
      <c r="AH91" s="13">
        <v>176</v>
      </c>
      <c r="AI91" s="13">
        <v>200</v>
      </c>
      <c r="AJ91" s="13">
        <v>0</v>
      </c>
      <c r="AK91" s="13">
        <v>0</v>
      </c>
      <c r="AL91" s="13">
        <v>0</v>
      </c>
      <c r="AM91" s="13">
        <v>0</v>
      </c>
      <c r="AN91" s="13">
        <v>24</v>
      </c>
      <c r="AO91" s="13">
        <v>97.199999999999989</v>
      </c>
      <c r="AP91" s="13">
        <v>176</v>
      </c>
      <c r="AQ91" s="13">
        <v>10000</v>
      </c>
      <c r="AR91" s="13">
        <v>2500</v>
      </c>
      <c r="AS91" s="13">
        <v>2500</v>
      </c>
      <c r="AT91" s="13">
        <v>2500</v>
      </c>
      <c r="AU91" s="13">
        <v>2500</v>
      </c>
      <c r="AV91" s="13">
        <v>5357</v>
      </c>
      <c r="AW91" s="13"/>
      <c r="AX91" s="13">
        <v>1007</v>
      </c>
      <c r="AY91" s="13">
        <v>9460.7999999999993</v>
      </c>
      <c r="AZ91" s="13">
        <v>531</v>
      </c>
      <c r="BA91" s="13">
        <v>860</v>
      </c>
      <c r="BB91" s="13">
        <v>2350</v>
      </c>
      <c r="BC91" s="13"/>
      <c r="BD91" s="13"/>
      <c r="BE91" s="13"/>
      <c r="BF91" s="13"/>
      <c r="BG91" s="13"/>
      <c r="BH91" s="16"/>
      <c r="BI91" s="13">
        <v>609</v>
      </c>
      <c r="BJ91" s="13">
        <v>7920</v>
      </c>
      <c r="BK91" s="13">
        <v>1339</v>
      </c>
      <c r="BL91" s="13">
        <v>0</v>
      </c>
      <c r="BM91" s="13">
        <v>252</v>
      </c>
      <c r="BN91" s="13">
        <v>2365</v>
      </c>
      <c r="BO91" s="13">
        <v>133</v>
      </c>
      <c r="BP91" s="13">
        <v>215</v>
      </c>
      <c r="BQ91" s="13">
        <v>588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152</v>
      </c>
      <c r="BY91" s="13">
        <v>1980</v>
      </c>
      <c r="BZ91" s="62">
        <v>1339</v>
      </c>
      <c r="CA91" s="62">
        <v>0</v>
      </c>
      <c r="CB91" s="62">
        <v>252</v>
      </c>
      <c r="CC91" s="62">
        <v>2365</v>
      </c>
      <c r="CD91" s="62">
        <v>133</v>
      </c>
      <c r="CE91" s="62">
        <v>215</v>
      </c>
      <c r="CF91" s="62">
        <v>588</v>
      </c>
      <c r="CG91" s="62">
        <v>0</v>
      </c>
      <c r="CH91" s="62">
        <v>0</v>
      </c>
      <c r="CI91" s="62">
        <v>0</v>
      </c>
      <c r="CJ91" s="62">
        <v>0</v>
      </c>
      <c r="CK91" s="62">
        <v>0</v>
      </c>
      <c r="CL91" s="62">
        <v>0</v>
      </c>
      <c r="CM91" s="62">
        <v>152</v>
      </c>
      <c r="CN91" s="62">
        <v>1980</v>
      </c>
      <c r="CO91" s="62">
        <v>1339</v>
      </c>
      <c r="CP91" s="62">
        <v>0</v>
      </c>
      <c r="CQ91" s="62">
        <v>252</v>
      </c>
      <c r="CR91" s="62">
        <v>2365</v>
      </c>
      <c r="CS91" s="62">
        <v>133</v>
      </c>
      <c r="CT91" s="62">
        <v>215</v>
      </c>
      <c r="CU91" s="62">
        <v>588</v>
      </c>
      <c r="CV91" s="62">
        <v>0</v>
      </c>
      <c r="CW91" s="62">
        <v>0</v>
      </c>
      <c r="CX91" s="62">
        <v>0</v>
      </c>
      <c r="CY91" s="62">
        <v>0</v>
      </c>
      <c r="CZ91" s="62">
        <v>0</v>
      </c>
      <c r="DA91" s="62">
        <v>0</v>
      </c>
      <c r="DB91" s="62">
        <v>152</v>
      </c>
      <c r="DC91" s="62">
        <v>1980</v>
      </c>
      <c r="DD91" s="62">
        <v>1340</v>
      </c>
      <c r="DE91" s="62">
        <v>0</v>
      </c>
      <c r="DF91" s="62">
        <v>251</v>
      </c>
      <c r="DG91" s="62">
        <v>2365.7999999999993</v>
      </c>
      <c r="DH91" s="62">
        <v>132</v>
      </c>
      <c r="DI91" s="62">
        <v>215</v>
      </c>
      <c r="DJ91" s="62">
        <v>586</v>
      </c>
      <c r="DK91" s="62">
        <v>0</v>
      </c>
      <c r="DL91" s="62">
        <v>0</v>
      </c>
      <c r="DM91" s="62">
        <v>0</v>
      </c>
      <c r="DN91" s="62">
        <v>0</v>
      </c>
      <c r="DO91" s="62">
        <v>0</v>
      </c>
      <c r="DP91" s="62">
        <v>0</v>
      </c>
      <c r="DQ91" s="62">
        <v>153</v>
      </c>
      <c r="DR91" s="62">
        <v>1980</v>
      </c>
    </row>
    <row r="92" spans="1:122" s="11" customFormat="1" ht="37.5" x14ac:dyDescent="0.25">
      <c r="A92" s="50">
        <f t="shared" ref="A92:A116" si="124">A91+1</f>
        <v>83</v>
      </c>
      <c r="B92" s="15" t="s">
        <v>130</v>
      </c>
      <c r="C92" s="13"/>
      <c r="D92" s="13"/>
      <c r="E92" s="13"/>
      <c r="F92" s="13"/>
      <c r="G92" s="13"/>
      <c r="H92" s="13"/>
      <c r="I92" s="13"/>
      <c r="J92" s="13"/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/>
      <c r="AR92" s="13">
        <v>0</v>
      </c>
      <c r="AS92" s="13">
        <v>0</v>
      </c>
      <c r="AT92" s="13">
        <v>0</v>
      </c>
      <c r="AU92" s="13">
        <v>0</v>
      </c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6"/>
      <c r="BI92" s="13"/>
      <c r="BJ92" s="13"/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62">
        <v>0</v>
      </c>
      <c r="CA92" s="62">
        <v>0</v>
      </c>
      <c r="CB92" s="62">
        <v>0</v>
      </c>
      <c r="CC92" s="62">
        <v>0</v>
      </c>
      <c r="CD92" s="62">
        <v>0</v>
      </c>
      <c r="CE92" s="62">
        <v>0</v>
      </c>
      <c r="CF92" s="62">
        <v>0</v>
      </c>
      <c r="CG92" s="62">
        <v>0</v>
      </c>
      <c r="CH92" s="62">
        <v>0</v>
      </c>
      <c r="CI92" s="62">
        <v>0</v>
      </c>
      <c r="CJ92" s="62">
        <v>0</v>
      </c>
      <c r="CK92" s="62">
        <v>0</v>
      </c>
      <c r="CL92" s="62">
        <v>0</v>
      </c>
      <c r="CM92" s="62">
        <v>0</v>
      </c>
      <c r="CN92" s="62">
        <v>0</v>
      </c>
      <c r="CO92" s="62">
        <v>0</v>
      </c>
      <c r="CP92" s="62">
        <v>0</v>
      </c>
      <c r="CQ92" s="62">
        <v>0</v>
      </c>
      <c r="CR92" s="62">
        <v>0</v>
      </c>
      <c r="CS92" s="62">
        <v>0</v>
      </c>
      <c r="CT92" s="62">
        <v>0</v>
      </c>
      <c r="CU92" s="62">
        <v>0</v>
      </c>
      <c r="CV92" s="62">
        <v>0</v>
      </c>
      <c r="CW92" s="62">
        <v>0</v>
      </c>
      <c r="CX92" s="62">
        <v>0</v>
      </c>
      <c r="CY92" s="62">
        <v>0</v>
      </c>
      <c r="CZ92" s="62">
        <v>0</v>
      </c>
      <c r="DA92" s="62">
        <v>0</v>
      </c>
      <c r="DB92" s="62">
        <v>0</v>
      </c>
      <c r="DC92" s="62">
        <v>0</v>
      </c>
      <c r="DD92" s="62">
        <v>0</v>
      </c>
      <c r="DE92" s="62">
        <v>0</v>
      </c>
      <c r="DF92" s="62">
        <v>0</v>
      </c>
      <c r="DG92" s="62">
        <v>0</v>
      </c>
      <c r="DH92" s="62">
        <v>0</v>
      </c>
      <c r="DI92" s="62">
        <v>0</v>
      </c>
      <c r="DJ92" s="62">
        <v>0</v>
      </c>
      <c r="DK92" s="62">
        <v>0</v>
      </c>
      <c r="DL92" s="62">
        <v>0</v>
      </c>
      <c r="DM92" s="62">
        <v>0</v>
      </c>
      <c r="DN92" s="62">
        <v>0</v>
      </c>
      <c r="DO92" s="62">
        <v>0</v>
      </c>
      <c r="DP92" s="62">
        <v>0</v>
      </c>
      <c r="DQ92" s="62">
        <v>0</v>
      </c>
      <c r="DR92" s="62">
        <v>0</v>
      </c>
    </row>
    <row r="93" spans="1:122" s="11" customFormat="1" ht="37.5" x14ac:dyDescent="0.25">
      <c r="A93" s="50">
        <f t="shared" si="124"/>
        <v>84</v>
      </c>
      <c r="B93" s="15" t="s">
        <v>131</v>
      </c>
      <c r="C93" s="13"/>
      <c r="D93" s="13"/>
      <c r="E93" s="13"/>
      <c r="F93" s="13"/>
      <c r="G93" s="13"/>
      <c r="H93" s="13"/>
      <c r="I93" s="13"/>
      <c r="J93" s="13"/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5475</v>
      </c>
      <c r="AR93" s="13">
        <v>1369</v>
      </c>
      <c r="AS93" s="13">
        <v>1369</v>
      </c>
      <c r="AT93" s="13">
        <v>1369</v>
      </c>
      <c r="AU93" s="13">
        <v>1368</v>
      </c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6"/>
      <c r="BI93" s="13"/>
      <c r="BJ93" s="13"/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62">
        <v>0</v>
      </c>
      <c r="CG93" s="62">
        <v>0</v>
      </c>
      <c r="CH93" s="62">
        <v>0</v>
      </c>
      <c r="CI93" s="62">
        <v>0</v>
      </c>
      <c r="CJ93" s="62">
        <v>0</v>
      </c>
      <c r="CK93" s="62">
        <v>0</v>
      </c>
      <c r="CL93" s="62">
        <v>0</v>
      </c>
      <c r="CM93" s="62">
        <v>0</v>
      </c>
      <c r="CN93" s="62">
        <v>0</v>
      </c>
      <c r="CO93" s="62">
        <v>0</v>
      </c>
      <c r="CP93" s="62">
        <v>0</v>
      </c>
      <c r="CQ93" s="62">
        <v>0</v>
      </c>
      <c r="CR93" s="62">
        <v>0</v>
      </c>
      <c r="CS93" s="62">
        <v>0</v>
      </c>
      <c r="CT93" s="62">
        <v>0</v>
      </c>
      <c r="CU93" s="62">
        <v>0</v>
      </c>
      <c r="CV93" s="62">
        <v>0</v>
      </c>
      <c r="CW93" s="62">
        <v>0</v>
      </c>
      <c r="CX93" s="62">
        <v>0</v>
      </c>
      <c r="CY93" s="62">
        <v>0</v>
      </c>
      <c r="CZ93" s="62">
        <v>0</v>
      </c>
      <c r="DA93" s="62">
        <v>0</v>
      </c>
      <c r="DB93" s="62">
        <v>0</v>
      </c>
      <c r="DC93" s="62">
        <v>0</v>
      </c>
      <c r="DD93" s="62">
        <v>0</v>
      </c>
      <c r="DE93" s="62">
        <v>0</v>
      </c>
      <c r="DF93" s="62">
        <v>0</v>
      </c>
      <c r="DG93" s="62">
        <v>0</v>
      </c>
      <c r="DH93" s="62">
        <v>0</v>
      </c>
      <c r="DI93" s="62">
        <v>0</v>
      </c>
      <c r="DJ93" s="62">
        <v>0</v>
      </c>
      <c r="DK93" s="62">
        <v>0</v>
      </c>
      <c r="DL93" s="62">
        <v>0</v>
      </c>
      <c r="DM93" s="62">
        <v>0</v>
      </c>
      <c r="DN93" s="62">
        <v>0</v>
      </c>
      <c r="DO93" s="62">
        <v>0</v>
      </c>
      <c r="DP93" s="62">
        <v>0</v>
      </c>
      <c r="DQ93" s="62">
        <v>0</v>
      </c>
      <c r="DR93" s="62">
        <v>0</v>
      </c>
    </row>
    <row r="94" spans="1:122" s="11" customFormat="1" ht="37.5" x14ac:dyDescent="0.25">
      <c r="A94" s="50">
        <f t="shared" si="124"/>
        <v>85</v>
      </c>
      <c r="B94" s="15" t="s">
        <v>132</v>
      </c>
      <c r="C94" s="13"/>
      <c r="D94" s="13"/>
      <c r="E94" s="13"/>
      <c r="F94" s="13"/>
      <c r="G94" s="13"/>
      <c r="H94" s="13"/>
      <c r="I94" s="13"/>
      <c r="J94" s="13"/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/>
      <c r="AR94" s="13">
        <v>0</v>
      </c>
      <c r="AS94" s="13">
        <v>0</v>
      </c>
      <c r="AT94" s="13">
        <v>0</v>
      </c>
      <c r="AU94" s="13">
        <v>0</v>
      </c>
      <c r="AV94" s="13">
        <v>6700</v>
      </c>
      <c r="AW94" s="13"/>
      <c r="AX94" s="13"/>
      <c r="AY94" s="13"/>
      <c r="AZ94" s="13"/>
      <c r="BA94" s="13">
        <v>2500</v>
      </c>
      <c r="BB94" s="13">
        <v>1000</v>
      </c>
      <c r="BC94" s="13"/>
      <c r="BD94" s="13">
        <v>2000</v>
      </c>
      <c r="BE94" s="13">
        <v>1200</v>
      </c>
      <c r="BF94" s="13"/>
      <c r="BG94" s="13"/>
      <c r="BH94" s="16"/>
      <c r="BI94" s="13"/>
      <c r="BJ94" s="13"/>
      <c r="BK94" s="13">
        <v>1675</v>
      </c>
      <c r="BL94" s="13">
        <v>0</v>
      </c>
      <c r="BM94" s="13">
        <v>0</v>
      </c>
      <c r="BN94" s="13">
        <v>0</v>
      </c>
      <c r="BO94" s="13">
        <v>0</v>
      </c>
      <c r="BP94" s="13">
        <v>625</v>
      </c>
      <c r="BQ94" s="13">
        <v>250</v>
      </c>
      <c r="BR94" s="13">
        <v>0</v>
      </c>
      <c r="BS94" s="13">
        <v>500</v>
      </c>
      <c r="BT94" s="13">
        <v>300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62">
        <v>1675</v>
      </c>
      <c r="CA94" s="62">
        <v>0</v>
      </c>
      <c r="CB94" s="62">
        <v>0</v>
      </c>
      <c r="CC94" s="62">
        <v>0</v>
      </c>
      <c r="CD94" s="62">
        <v>0</v>
      </c>
      <c r="CE94" s="62">
        <v>625</v>
      </c>
      <c r="CF94" s="62">
        <v>250</v>
      </c>
      <c r="CG94" s="62">
        <v>0</v>
      </c>
      <c r="CH94" s="62">
        <v>500</v>
      </c>
      <c r="CI94" s="62">
        <v>300</v>
      </c>
      <c r="CJ94" s="62">
        <v>0</v>
      </c>
      <c r="CK94" s="62">
        <v>0</v>
      </c>
      <c r="CL94" s="62">
        <v>0</v>
      </c>
      <c r="CM94" s="62">
        <v>0</v>
      </c>
      <c r="CN94" s="62">
        <v>0</v>
      </c>
      <c r="CO94" s="62">
        <v>1675</v>
      </c>
      <c r="CP94" s="62">
        <v>0</v>
      </c>
      <c r="CQ94" s="62">
        <v>0</v>
      </c>
      <c r="CR94" s="62">
        <v>0</v>
      </c>
      <c r="CS94" s="62">
        <v>0</v>
      </c>
      <c r="CT94" s="62">
        <v>625</v>
      </c>
      <c r="CU94" s="62">
        <v>250</v>
      </c>
      <c r="CV94" s="62">
        <v>0</v>
      </c>
      <c r="CW94" s="62">
        <v>500</v>
      </c>
      <c r="CX94" s="62">
        <v>300</v>
      </c>
      <c r="CY94" s="62">
        <v>0</v>
      </c>
      <c r="CZ94" s="62">
        <v>0</v>
      </c>
      <c r="DA94" s="62">
        <v>0</v>
      </c>
      <c r="DB94" s="62">
        <v>0</v>
      </c>
      <c r="DC94" s="62">
        <v>0</v>
      </c>
      <c r="DD94" s="62">
        <v>1675</v>
      </c>
      <c r="DE94" s="62">
        <v>0</v>
      </c>
      <c r="DF94" s="62">
        <v>0</v>
      </c>
      <c r="DG94" s="62">
        <v>0</v>
      </c>
      <c r="DH94" s="62">
        <v>0</v>
      </c>
      <c r="DI94" s="62">
        <v>625</v>
      </c>
      <c r="DJ94" s="62">
        <v>250</v>
      </c>
      <c r="DK94" s="62">
        <v>0</v>
      </c>
      <c r="DL94" s="62">
        <v>500</v>
      </c>
      <c r="DM94" s="62">
        <v>300</v>
      </c>
      <c r="DN94" s="62">
        <v>0</v>
      </c>
      <c r="DO94" s="62">
        <v>0</v>
      </c>
      <c r="DP94" s="62">
        <v>0</v>
      </c>
      <c r="DQ94" s="62">
        <v>0</v>
      </c>
      <c r="DR94" s="62">
        <v>0</v>
      </c>
    </row>
    <row r="95" spans="1:122" s="11" customFormat="1" ht="37.5" x14ac:dyDescent="0.25">
      <c r="A95" s="50">
        <f t="shared" si="124"/>
        <v>86</v>
      </c>
      <c r="B95" s="15" t="s">
        <v>133</v>
      </c>
      <c r="C95" s="13"/>
      <c r="D95" s="13"/>
      <c r="E95" s="13"/>
      <c r="F95" s="13"/>
      <c r="G95" s="13"/>
      <c r="H95" s="13"/>
      <c r="I95" s="13"/>
      <c r="J95" s="13"/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17987</v>
      </c>
      <c r="AR95" s="13">
        <v>4497</v>
      </c>
      <c r="AS95" s="13">
        <v>4497</v>
      </c>
      <c r="AT95" s="13">
        <v>4497</v>
      </c>
      <c r="AU95" s="13">
        <v>4496</v>
      </c>
      <c r="AV95" s="13">
        <v>2500</v>
      </c>
      <c r="AW95" s="13"/>
      <c r="AX95" s="13"/>
      <c r="AY95" s="13"/>
      <c r="AZ95" s="13"/>
      <c r="BA95" s="13">
        <v>300</v>
      </c>
      <c r="BB95" s="13">
        <v>2200</v>
      </c>
      <c r="BC95" s="13"/>
      <c r="BD95" s="13"/>
      <c r="BE95" s="13"/>
      <c r="BF95" s="13"/>
      <c r="BG95" s="13"/>
      <c r="BH95" s="16"/>
      <c r="BI95" s="13"/>
      <c r="BJ95" s="13"/>
      <c r="BK95" s="13">
        <v>625</v>
      </c>
      <c r="BL95" s="13">
        <v>0</v>
      </c>
      <c r="BM95" s="13">
        <v>0</v>
      </c>
      <c r="BN95" s="13">
        <v>0</v>
      </c>
      <c r="BO95" s="13">
        <v>0</v>
      </c>
      <c r="BP95" s="13">
        <v>75</v>
      </c>
      <c r="BQ95" s="13">
        <v>550</v>
      </c>
      <c r="BR95" s="13">
        <v>0</v>
      </c>
      <c r="BS95" s="13">
        <v>0</v>
      </c>
      <c r="BT95" s="13">
        <v>0</v>
      </c>
      <c r="BU95" s="13">
        <v>0</v>
      </c>
      <c r="BV95" s="13">
        <v>0</v>
      </c>
      <c r="BW95" s="13">
        <v>0</v>
      </c>
      <c r="BX95" s="13">
        <v>0</v>
      </c>
      <c r="BY95" s="13">
        <v>0</v>
      </c>
      <c r="BZ95" s="62">
        <v>625</v>
      </c>
      <c r="CA95" s="62">
        <v>0</v>
      </c>
      <c r="CB95" s="62">
        <v>0</v>
      </c>
      <c r="CC95" s="62">
        <v>0</v>
      </c>
      <c r="CD95" s="62">
        <v>0</v>
      </c>
      <c r="CE95" s="62">
        <v>75</v>
      </c>
      <c r="CF95" s="62">
        <v>550</v>
      </c>
      <c r="CG95" s="62">
        <v>0</v>
      </c>
      <c r="CH95" s="62">
        <v>0</v>
      </c>
      <c r="CI95" s="62">
        <v>0</v>
      </c>
      <c r="CJ95" s="62">
        <v>0</v>
      </c>
      <c r="CK95" s="62">
        <v>0</v>
      </c>
      <c r="CL95" s="62">
        <v>0</v>
      </c>
      <c r="CM95" s="62">
        <v>0</v>
      </c>
      <c r="CN95" s="62">
        <v>0</v>
      </c>
      <c r="CO95" s="62">
        <v>625</v>
      </c>
      <c r="CP95" s="62">
        <v>0</v>
      </c>
      <c r="CQ95" s="62">
        <v>0</v>
      </c>
      <c r="CR95" s="62">
        <v>0</v>
      </c>
      <c r="CS95" s="62">
        <v>0</v>
      </c>
      <c r="CT95" s="62">
        <v>75</v>
      </c>
      <c r="CU95" s="62">
        <v>550</v>
      </c>
      <c r="CV95" s="62">
        <v>0</v>
      </c>
      <c r="CW95" s="62">
        <v>0</v>
      </c>
      <c r="CX95" s="62">
        <v>0</v>
      </c>
      <c r="CY95" s="62">
        <v>0</v>
      </c>
      <c r="CZ95" s="62">
        <v>0</v>
      </c>
      <c r="DA95" s="62">
        <v>0</v>
      </c>
      <c r="DB95" s="62">
        <v>0</v>
      </c>
      <c r="DC95" s="62">
        <v>0</v>
      </c>
      <c r="DD95" s="62">
        <v>625</v>
      </c>
      <c r="DE95" s="62">
        <v>0</v>
      </c>
      <c r="DF95" s="62">
        <v>0</v>
      </c>
      <c r="DG95" s="62">
        <v>0</v>
      </c>
      <c r="DH95" s="62">
        <v>0</v>
      </c>
      <c r="DI95" s="62">
        <v>75</v>
      </c>
      <c r="DJ95" s="62">
        <v>550</v>
      </c>
      <c r="DK95" s="62">
        <v>0</v>
      </c>
      <c r="DL95" s="62">
        <v>0</v>
      </c>
      <c r="DM95" s="62">
        <v>0</v>
      </c>
      <c r="DN95" s="62">
        <v>0</v>
      </c>
      <c r="DO95" s="62">
        <v>0</v>
      </c>
      <c r="DP95" s="62">
        <v>0</v>
      </c>
      <c r="DQ95" s="62">
        <v>0</v>
      </c>
      <c r="DR95" s="62">
        <v>0</v>
      </c>
    </row>
    <row r="96" spans="1:122" s="11" customFormat="1" ht="37.5" x14ac:dyDescent="0.25">
      <c r="A96" s="50">
        <f t="shared" si="124"/>
        <v>87</v>
      </c>
      <c r="B96" s="15" t="s">
        <v>134</v>
      </c>
      <c r="C96" s="13">
        <v>31453</v>
      </c>
      <c r="D96" s="13">
        <v>23001</v>
      </c>
      <c r="E96" s="13">
        <v>1827</v>
      </c>
      <c r="F96" s="13">
        <v>3664</v>
      </c>
      <c r="G96" s="13">
        <v>1219</v>
      </c>
      <c r="H96" s="13">
        <v>990</v>
      </c>
      <c r="I96" s="13">
        <v>3960</v>
      </c>
      <c r="J96" s="13">
        <v>1971</v>
      </c>
      <c r="K96" s="13">
        <v>7863</v>
      </c>
      <c r="L96" s="13">
        <v>5750</v>
      </c>
      <c r="M96" s="13">
        <v>457</v>
      </c>
      <c r="N96" s="13">
        <v>916</v>
      </c>
      <c r="O96" s="13">
        <v>305</v>
      </c>
      <c r="P96" s="13">
        <v>248</v>
      </c>
      <c r="Q96" s="13">
        <v>990</v>
      </c>
      <c r="R96" s="13">
        <v>493</v>
      </c>
      <c r="S96" s="13">
        <v>7863</v>
      </c>
      <c r="T96" s="13">
        <v>5750</v>
      </c>
      <c r="U96" s="13">
        <v>457</v>
      </c>
      <c r="V96" s="13">
        <v>916</v>
      </c>
      <c r="W96" s="13">
        <v>305</v>
      </c>
      <c r="X96" s="13">
        <v>248</v>
      </c>
      <c r="Y96" s="13">
        <v>990</v>
      </c>
      <c r="Z96" s="13">
        <v>493</v>
      </c>
      <c r="AA96" s="13">
        <v>7863</v>
      </c>
      <c r="AB96" s="13">
        <v>5750</v>
      </c>
      <c r="AC96" s="13">
        <v>457</v>
      </c>
      <c r="AD96" s="13">
        <v>916</v>
      </c>
      <c r="AE96" s="13">
        <v>305</v>
      </c>
      <c r="AF96" s="13">
        <v>248</v>
      </c>
      <c r="AG96" s="13">
        <v>990</v>
      </c>
      <c r="AH96" s="13">
        <v>493</v>
      </c>
      <c r="AI96" s="13">
        <v>7864</v>
      </c>
      <c r="AJ96" s="13">
        <v>5751</v>
      </c>
      <c r="AK96" s="13">
        <v>456</v>
      </c>
      <c r="AL96" s="13">
        <v>916</v>
      </c>
      <c r="AM96" s="13">
        <v>304</v>
      </c>
      <c r="AN96" s="13">
        <v>246</v>
      </c>
      <c r="AO96" s="13">
        <v>990</v>
      </c>
      <c r="AP96" s="13">
        <v>492</v>
      </c>
      <c r="AQ96" s="13">
        <v>7773</v>
      </c>
      <c r="AR96" s="13">
        <v>1943</v>
      </c>
      <c r="AS96" s="13">
        <v>1943</v>
      </c>
      <c r="AT96" s="13">
        <v>1943</v>
      </c>
      <c r="AU96" s="13">
        <v>1944</v>
      </c>
      <c r="AV96" s="13">
        <v>22567</v>
      </c>
      <c r="AW96" s="13">
        <v>9220</v>
      </c>
      <c r="AX96" s="13">
        <v>627</v>
      </c>
      <c r="AY96" s="13">
        <v>5895</v>
      </c>
      <c r="AZ96" s="13">
        <v>1487</v>
      </c>
      <c r="BA96" s="13">
        <v>4259</v>
      </c>
      <c r="BB96" s="13"/>
      <c r="BC96" s="13">
        <v>5400</v>
      </c>
      <c r="BD96" s="13">
        <v>1574</v>
      </c>
      <c r="BE96" s="13"/>
      <c r="BF96" s="13"/>
      <c r="BG96" s="13"/>
      <c r="BH96" s="16"/>
      <c r="BI96" s="13"/>
      <c r="BJ96" s="13"/>
      <c r="BK96" s="13">
        <v>5642</v>
      </c>
      <c r="BL96" s="13">
        <v>2305</v>
      </c>
      <c r="BM96" s="13">
        <v>157</v>
      </c>
      <c r="BN96" s="13">
        <v>1474</v>
      </c>
      <c r="BO96" s="13">
        <v>372</v>
      </c>
      <c r="BP96" s="13">
        <v>1065</v>
      </c>
      <c r="BQ96" s="13">
        <v>0</v>
      </c>
      <c r="BR96" s="13">
        <v>1350</v>
      </c>
      <c r="BS96" s="13">
        <v>394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>
        <v>0</v>
      </c>
      <c r="BZ96" s="62">
        <v>5642</v>
      </c>
      <c r="CA96" s="62">
        <v>2305</v>
      </c>
      <c r="CB96" s="62">
        <v>157</v>
      </c>
      <c r="CC96" s="62">
        <v>1474</v>
      </c>
      <c r="CD96" s="62">
        <v>372</v>
      </c>
      <c r="CE96" s="62">
        <v>1065</v>
      </c>
      <c r="CF96" s="62">
        <v>0</v>
      </c>
      <c r="CG96" s="62">
        <v>1350</v>
      </c>
      <c r="CH96" s="62">
        <v>394</v>
      </c>
      <c r="CI96" s="62">
        <v>0</v>
      </c>
      <c r="CJ96" s="62">
        <v>0</v>
      </c>
      <c r="CK96" s="62">
        <v>0</v>
      </c>
      <c r="CL96" s="62">
        <v>0</v>
      </c>
      <c r="CM96" s="62">
        <v>0</v>
      </c>
      <c r="CN96" s="62">
        <v>0</v>
      </c>
      <c r="CO96" s="62">
        <v>5642</v>
      </c>
      <c r="CP96" s="62">
        <v>2305</v>
      </c>
      <c r="CQ96" s="62">
        <v>157</v>
      </c>
      <c r="CR96" s="62">
        <v>1474</v>
      </c>
      <c r="CS96" s="62">
        <v>372</v>
      </c>
      <c r="CT96" s="62">
        <v>1065</v>
      </c>
      <c r="CU96" s="62">
        <v>0</v>
      </c>
      <c r="CV96" s="62">
        <v>1350</v>
      </c>
      <c r="CW96" s="62">
        <v>394</v>
      </c>
      <c r="CX96" s="62">
        <v>0</v>
      </c>
      <c r="CY96" s="62">
        <v>0</v>
      </c>
      <c r="CZ96" s="62">
        <v>0</v>
      </c>
      <c r="DA96" s="62">
        <v>0</v>
      </c>
      <c r="DB96" s="62">
        <v>0</v>
      </c>
      <c r="DC96" s="62">
        <v>0</v>
      </c>
      <c r="DD96" s="62">
        <v>5641</v>
      </c>
      <c r="DE96" s="62">
        <v>2305</v>
      </c>
      <c r="DF96" s="62">
        <v>156</v>
      </c>
      <c r="DG96" s="62">
        <v>1473</v>
      </c>
      <c r="DH96" s="62">
        <v>371</v>
      </c>
      <c r="DI96" s="62">
        <v>1064</v>
      </c>
      <c r="DJ96" s="62">
        <v>0</v>
      </c>
      <c r="DK96" s="62">
        <v>1350</v>
      </c>
      <c r="DL96" s="62">
        <v>392</v>
      </c>
      <c r="DM96" s="62">
        <v>0</v>
      </c>
      <c r="DN96" s="62">
        <v>0</v>
      </c>
      <c r="DO96" s="62">
        <v>0</v>
      </c>
      <c r="DP96" s="62">
        <v>0</v>
      </c>
      <c r="DQ96" s="62">
        <v>0</v>
      </c>
      <c r="DR96" s="62">
        <v>0</v>
      </c>
    </row>
    <row r="97" spans="1:122" s="11" customFormat="1" ht="37.5" x14ac:dyDescent="0.25">
      <c r="A97" s="50">
        <f t="shared" si="124"/>
        <v>88</v>
      </c>
      <c r="B97" s="15" t="s">
        <v>135</v>
      </c>
      <c r="C97" s="13"/>
      <c r="D97" s="13"/>
      <c r="E97" s="13"/>
      <c r="F97" s="13"/>
      <c r="G97" s="13"/>
      <c r="H97" s="13"/>
      <c r="I97" s="13"/>
      <c r="J97" s="13"/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/>
      <c r="AR97" s="13">
        <v>0</v>
      </c>
      <c r="AS97" s="13">
        <v>0</v>
      </c>
      <c r="AT97" s="13">
        <v>0</v>
      </c>
      <c r="AU97" s="13">
        <v>0</v>
      </c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6"/>
      <c r="BI97" s="13"/>
      <c r="BJ97" s="13"/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>
        <v>0</v>
      </c>
      <c r="BY97" s="13">
        <v>0</v>
      </c>
      <c r="BZ97" s="62">
        <v>0</v>
      </c>
      <c r="CA97" s="62">
        <v>0</v>
      </c>
      <c r="CB97" s="62">
        <v>0</v>
      </c>
      <c r="CC97" s="62">
        <v>0</v>
      </c>
      <c r="CD97" s="62">
        <v>0</v>
      </c>
      <c r="CE97" s="62">
        <v>0</v>
      </c>
      <c r="CF97" s="62">
        <v>0</v>
      </c>
      <c r="CG97" s="62">
        <v>0</v>
      </c>
      <c r="CH97" s="62">
        <v>0</v>
      </c>
      <c r="CI97" s="62">
        <v>0</v>
      </c>
      <c r="CJ97" s="62">
        <v>0</v>
      </c>
      <c r="CK97" s="62">
        <v>0</v>
      </c>
      <c r="CL97" s="62">
        <v>0</v>
      </c>
      <c r="CM97" s="62">
        <v>0</v>
      </c>
      <c r="CN97" s="62">
        <v>0</v>
      </c>
      <c r="CO97" s="62">
        <v>0</v>
      </c>
      <c r="CP97" s="62">
        <v>0</v>
      </c>
      <c r="CQ97" s="62">
        <v>0</v>
      </c>
      <c r="CR97" s="62">
        <v>0</v>
      </c>
      <c r="CS97" s="62">
        <v>0</v>
      </c>
      <c r="CT97" s="62">
        <v>0</v>
      </c>
      <c r="CU97" s="62">
        <v>0</v>
      </c>
      <c r="CV97" s="62">
        <v>0</v>
      </c>
      <c r="CW97" s="62">
        <v>0</v>
      </c>
      <c r="CX97" s="62">
        <v>0</v>
      </c>
      <c r="CY97" s="62">
        <v>0</v>
      </c>
      <c r="CZ97" s="62">
        <v>0</v>
      </c>
      <c r="DA97" s="62">
        <v>0</v>
      </c>
      <c r="DB97" s="62">
        <v>0</v>
      </c>
      <c r="DC97" s="62">
        <v>0</v>
      </c>
      <c r="DD97" s="62">
        <v>0</v>
      </c>
      <c r="DE97" s="62">
        <v>0</v>
      </c>
      <c r="DF97" s="62">
        <v>0</v>
      </c>
      <c r="DG97" s="62">
        <v>0</v>
      </c>
      <c r="DH97" s="62">
        <v>0</v>
      </c>
      <c r="DI97" s="62">
        <v>0</v>
      </c>
      <c r="DJ97" s="62">
        <v>0</v>
      </c>
      <c r="DK97" s="62">
        <v>0</v>
      </c>
      <c r="DL97" s="62">
        <v>0</v>
      </c>
      <c r="DM97" s="62">
        <v>0</v>
      </c>
      <c r="DN97" s="62">
        <v>0</v>
      </c>
      <c r="DO97" s="62">
        <v>0</v>
      </c>
      <c r="DP97" s="62">
        <v>0</v>
      </c>
      <c r="DQ97" s="62">
        <v>0</v>
      </c>
      <c r="DR97" s="62">
        <v>0</v>
      </c>
    </row>
    <row r="98" spans="1:122" s="11" customFormat="1" ht="37.5" x14ac:dyDescent="0.25">
      <c r="A98" s="50">
        <f t="shared" si="124"/>
        <v>89</v>
      </c>
      <c r="B98" s="15" t="s">
        <v>136</v>
      </c>
      <c r="C98" s="13">
        <v>4224</v>
      </c>
      <c r="D98" s="13"/>
      <c r="E98" s="13"/>
      <c r="F98" s="13"/>
      <c r="G98" s="13"/>
      <c r="H98" s="13"/>
      <c r="I98" s="13"/>
      <c r="J98" s="13">
        <v>4224</v>
      </c>
      <c r="K98" s="13">
        <v>1056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1056</v>
      </c>
      <c r="S98" s="13">
        <v>1056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1056</v>
      </c>
      <c r="AA98" s="13">
        <v>1056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1056</v>
      </c>
      <c r="AI98" s="13">
        <v>1056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1056</v>
      </c>
      <c r="AQ98" s="13"/>
      <c r="AR98" s="13">
        <v>0</v>
      </c>
      <c r="AS98" s="13">
        <v>0</v>
      </c>
      <c r="AT98" s="13">
        <v>0</v>
      </c>
      <c r="AU98" s="13">
        <v>0</v>
      </c>
      <c r="AV98" s="13">
        <v>149210</v>
      </c>
      <c r="AW98" s="13"/>
      <c r="AX98" s="13"/>
      <c r="AY98" s="13"/>
      <c r="AZ98" s="13">
        <v>3186</v>
      </c>
      <c r="BA98" s="13">
        <v>17000</v>
      </c>
      <c r="BB98" s="13">
        <v>7000</v>
      </c>
      <c r="BC98" s="13">
        <v>22000</v>
      </c>
      <c r="BD98" s="13">
        <v>5024</v>
      </c>
      <c r="BE98" s="13"/>
      <c r="BF98" s="13"/>
      <c r="BG98" s="13">
        <v>95000</v>
      </c>
      <c r="BH98" s="16"/>
      <c r="BI98" s="13"/>
      <c r="BJ98" s="13"/>
      <c r="BK98" s="13">
        <v>37303</v>
      </c>
      <c r="BL98" s="13">
        <v>0</v>
      </c>
      <c r="BM98" s="13">
        <v>0</v>
      </c>
      <c r="BN98" s="13">
        <v>0</v>
      </c>
      <c r="BO98" s="13">
        <v>797</v>
      </c>
      <c r="BP98" s="13">
        <v>4250</v>
      </c>
      <c r="BQ98" s="13">
        <v>1750</v>
      </c>
      <c r="BR98" s="13">
        <v>5500</v>
      </c>
      <c r="BS98" s="13">
        <v>1256</v>
      </c>
      <c r="BT98" s="13">
        <v>0</v>
      </c>
      <c r="BU98" s="13">
        <v>0</v>
      </c>
      <c r="BV98" s="13">
        <v>23750</v>
      </c>
      <c r="BW98" s="13">
        <v>0</v>
      </c>
      <c r="BX98" s="13">
        <v>0</v>
      </c>
      <c r="BY98" s="13">
        <v>0</v>
      </c>
      <c r="BZ98" s="62">
        <v>37303</v>
      </c>
      <c r="CA98" s="62">
        <v>0</v>
      </c>
      <c r="CB98" s="62">
        <v>0</v>
      </c>
      <c r="CC98" s="62">
        <v>0</v>
      </c>
      <c r="CD98" s="62">
        <v>797</v>
      </c>
      <c r="CE98" s="62">
        <v>4250</v>
      </c>
      <c r="CF98" s="62">
        <v>1750</v>
      </c>
      <c r="CG98" s="62">
        <v>5500</v>
      </c>
      <c r="CH98" s="62">
        <v>1256</v>
      </c>
      <c r="CI98" s="62">
        <v>0</v>
      </c>
      <c r="CJ98" s="62">
        <v>0</v>
      </c>
      <c r="CK98" s="62">
        <v>23750</v>
      </c>
      <c r="CL98" s="62">
        <v>0</v>
      </c>
      <c r="CM98" s="62">
        <v>0</v>
      </c>
      <c r="CN98" s="62">
        <v>0</v>
      </c>
      <c r="CO98" s="62">
        <v>37303</v>
      </c>
      <c r="CP98" s="62">
        <v>0</v>
      </c>
      <c r="CQ98" s="62">
        <v>0</v>
      </c>
      <c r="CR98" s="62">
        <v>0</v>
      </c>
      <c r="CS98" s="62">
        <v>797</v>
      </c>
      <c r="CT98" s="62">
        <v>4250</v>
      </c>
      <c r="CU98" s="62">
        <v>1750</v>
      </c>
      <c r="CV98" s="62">
        <v>5500</v>
      </c>
      <c r="CW98" s="62">
        <v>1256</v>
      </c>
      <c r="CX98" s="62">
        <v>0</v>
      </c>
      <c r="CY98" s="62">
        <v>0</v>
      </c>
      <c r="CZ98" s="62">
        <v>23750</v>
      </c>
      <c r="DA98" s="62">
        <v>0</v>
      </c>
      <c r="DB98" s="62">
        <v>0</v>
      </c>
      <c r="DC98" s="62">
        <v>0</v>
      </c>
      <c r="DD98" s="62">
        <v>37301</v>
      </c>
      <c r="DE98" s="62">
        <v>0</v>
      </c>
      <c r="DF98" s="62">
        <v>0</v>
      </c>
      <c r="DG98" s="62">
        <v>0</v>
      </c>
      <c r="DH98" s="62">
        <v>795</v>
      </c>
      <c r="DI98" s="62">
        <v>4250</v>
      </c>
      <c r="DJ98" s="62">
        <v>1750</v>
      </c>
      <c r="DK98" s="62">
        <v>5500</v>
      </c>
      <c r="DL98" s="62">
        <v>1256</v>
      </c>
      <c r="DM98" s="62">
        <v>0</v>
      </c>
      <c r="DN98" s="62">
        <v>0</v>
      </c>
      <c r="DO98" s="62">
        <v>23750</v>
      </c>
      <c r="DP98" s="62">
        <v>0</v>
      </c>
      <c r="DQ98" s="62">
        <v>0</v>
      </c>
      <c r="DR98" s="62">
        <v>0</v>
      </c>
    </row>
    <row r="99" spans="1:122" s="11" customFormat="1" ht="37.5" x14ac:dyDescent="0.25">
      <c r="A99" s="50">
        <f t="shared" si="124"/>
        <v>90</v>
      </c>
      <c r="B99" s="15" t="s">
        <v>137</v>
      </c>
      <c r="C99" s="13"/>
      <c r="D99" s="13"/>
      <c r="E99" s="13"/>
      <c r="F99" s="13"/>
      <c r="G99" s="13"/>
      <c r="H99" s="13"/>
      <c r="I99" s="13"/>
      <c r="J99" s="13"/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/>
      <c r="AR99" s="13">
        <v>0</v>
      </c>
      <c r="AS99" s="13">
        <v>0</v>
      </c>
      <c r="AT99" s="13">
        <v>0</v>
      </c>
      <c r="AU99" s="13">
        <v>0</v>
      </c>
      <c r="AV99" s="13">
        <v>500</v>
      </c>
      <c r="AW99" s="13"/>
      <c r="AX99" s="13"/>
      <c r="AY99" s="13"/>
      <c r="AZ99" s="13"/>
      <c r="BA99" s="13">
        <v>500</v>
      </c>
      <c r="BB99" s="13"/>
      <c r="BC99" s="13"/>
      <c r="BD99" s="13"/>
      <c r="BE99" s="13"/>
      <c r="BF99" s="13"/>
      <c r="BG99" s="13"/>
      <c r="BH99" s="16"/>
      <c r="BI99" s="13"/>
      <c r="BJ99" s="13"/>
      <c r="BK99" s="13">
        <v>125</v>
      </c>
      <c r="BL99" s="13">
        <v>0</v>
      </c>
      <c r="BM99" s="13">
        <v>0</v>
      </c>
      <c r="BN99" s="13">
        <v>0</v>
      </c>
      <c r="BO99" s="13">
        <v>0</v>
      </c>
      <c r="BP99" s="13">
        <v>125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3">
        <v>0</v>
      </c>
      <c r="BY99" s="13">
        <v>0</v>
      </c>
      <c r="BZ99" s="62">
        <v>125</v>
      </c>
      <c r="CA99" s="62">
        <v>0</v>
      </c>
      <c r="CB99" s="62">
        <v>0</v>
      </c>
      <c r="CC99" s="62">
        <v>0</v>
      </c>
      <c r="CD99" s="62">
        <v>0</v>
      </c>
      <c r="CE99" s="62">
        <v>125</v>
      </c>
      <c r="CF99" s="62">
        <v>0</v>
      </c>
      <c r="CG99" s="62">
        <v>0</v>
      </c>
      <c r="CH99" s="62">
        <v>0</v>
      </c>
      <c r="CI99" s="62">
        <v>0</v>
      </c>
      <c r="CJ99" s="62">
        <v>0</v>
      </c>
      <c r="CK99" s="62">
        <v>0</v>
      </c>
      <c r="CL99" s="62">
        <v>0</v>
      </c>
      <c r="CM99" s="62">
        <v>0</v>
      </c>
      <c r="CN99" s="62">
        <v>0</v>
      </c>
      <c r="CO99" s="62">
        <v>125</v>
      </c>
      <c r="CP99" s="62">
        <v>0</v>
      </c>
      <c r="CQ99" s="62">
        <v>0</v>
      </c>
      <c r="CR99" s="62">
        <v>0</v>
      </c>
      <c r="CS99" s="62">
        <v>0</v>
      </c>
      <c r="CT99" s="62">
        <v>125</v>
      </c>
      <c r="CU99" s="62">
        <v>0</v>
      </c>
      <c r="CV99" s="62">
        <v>0</v>
      </c>
      <c r="CW99" s="62">
        <v>0</v>
      </c>
      <c r="CX99" s="62">
        <v>0</v>
      </c>
      <c r="CY99" s="62">
        <v>0</v>
      </c>
      <c r="CZ99" s="62">
        <v>0</v>
      </c>
      <c r="DA99" s="62">
        <v>0</v>
      </c>
      <c r="DB99" s="62">
        <v>0</v>
      </c>
      <c r="DC99" s="62">
        <v>0</v>
      </c>
      <c r="DD99" s="62">
        <v>125</v>
      </c>
      <c r="DE99" s="62">
        <v>0</v>
      </c>
      <c r="DF99" s="62">
        <v>0</v>
      </c>
      <c r="DG99" s="62">
        <v>0</v>
      </c>
      <c r="DH99" s="62">
        <v>0</v>
      </c>
      <c r="DI99" s="62">
        <v>125</v>
      </c>
      <c r="DJ99" s="62">
        <v>0</v>
      </c>
      <c r="DK99" s="62">
        <v>0</v>
      </c>
      <c r="DL99" s="62">
        <v>0</v>
      </c>
      <c r="DM99" s="62">
        <v>0</v>
      </c>
      <c r="DN99" s="62">
        <v>0</v>
      </c>
      <c r="DO99" s="62">
        <v>0</v>
      </c>
      <c r="DP99" s="62">
        <v>0</v>
      </c>
      <c r="DQ99" s="62">
        <v>0</v>
      </c>
      <c r="DR99" s="62">
        <v>0</v>
      </c>
    </row>
    <row r="100" spans="1:122" s="11" customFormat="1" ht="37.5" x14ac:dyDescent="0.25">
      <c r="A100" s="50">
        <f t="shared" si="124"/>
        <v>91</v>
      </c>
      <c r="B100" s="15" t="s">
        <v>138</v>
      </c>
      <c r="C100" s="13">
        <v>6307</v>
      </c>
      <c r="D100" s="13"/>
      <c r="E100" s="13"/>
      <c r="F100" s="13"/>
      <c r="G100" s="13"/>
      <c r="H100" s="13">
        <v>6307</v>
      </c>
      <c r="I100" s="13">
        <v>25228.799999999999</v>
      </c>
      <c r="J100" s="13"/>
      <c r="K100" s="13">
        <v>1577</v>
      </c>
      <c r="L100" s="13">
        <v>0</v>
      </c>
      <c r="M100" s="13">
        <v>0</v>
      </c>
      <c r="N100" s="13">
        <v>0</v>
      </c>
      <c r="O100" s="13">
        <v>0</v>
      </c>
      <c r="P100" s="13">
        <v>1577</v>
      </c>
      <c r="Q100" s="13">
        <v>6307</v>
      </c>
      <c r="R100" s="13">
        <v>0</v>
      </c>
      <c r="S100" s="13">
        <v>1577</v>
      </c>
      <c r="T100" s="13">
        <v>0</v>
      </c>
      <c r="U100" s="13">
        <v>0</v>
      </c>
      <c r="V100" s="13">
        <v>0</v>
      </c>
      <c r="W100" s="13">
        <v>0</v>
      </c>
      <c r="X100" s="13">
        <v>1577</v>
      </c>
      <c r="Y100" s="13">
        <v>6307</v>
      </c>
      <c r="Z100" s="13">
        <v>0</v>
      </c>
      <c r="AA100" s="13">
        <v>1577</v>
      </c>
      <c r="AB100" s="13">
        <v>0</v>
      </c>
      <c r="AC100" s="13">
        <v>0</v>
      </c>
      <c r="AD100" s="13">
        <v>0</v>
      </c>
      <c r="AE100" s="13">
        <v>0</v>
      </c>
      <c r="AF100" s="13">
        <v>1577</v>
      </c>
      <c r="AG100" s="13">
        <v>6307</v>
      </c>
      <c r="AH100" s="13">
        <v>0</v>
      </c>
      <c r="AI100" s="13">
        <v>1576</v>
      </c>
      <c r="AJ100" s="13">
        <v>0</v>
      </c>
      <c r="AK100" s="13">
        <v>0</v>
      </c>
      <c r="AL100" s="13">
        <v>0</v>
      </c>
      <c r="AM100" s="13">
        <v>0</v>
      </c>
      <c r="AN100" s="13">
        <v>1576</v>
      </c>
      <c r="AO100" s="13">
        <v>6307.7999999999993</v>
      </c>
      <c r="AP100" s="13">
        <v>0</v>
      </c>
      <c r="AQ100" s="13">
        <v>874</v>
      </c>
      <c r="AR100" s="13">
        <v>219</v>
      </c>
      <c r="AS100" s="13">
        <v>219</v>
      </c>
      <c r="AT100" s="13">
        <v>219</v>
      </c>
      <c r="AU100" s="13">
        <v>217</v>
      </c>
      <c r="AV100" s="13">
        <v>64414</v>
      </c>
      <c r="AW100" s="13"/>
      <c r="AX100" s="13">
        <v>64414</v>
      </c>
      <c r="AY100" s="13">
        <v>605491.19999999995</v>
      </c>
      <c r="AZ100" s="13"/>
      <c r="BA100" s="13"/>
      <c r="BB100" s="13"/>
      <c r="BC100" s="13"/>
      <c r="BD100" s="13"/>
      <c r="BE100" s="13"/>
      <c r="BF100" s="13"/>
      <c r="BG100" s="13"/>
      <c r="BH100" s="16"/>
      <c r="BI100" s="13"/>
      <c r="BJ100" s="13"/>
      <c r="BK100" s="13">
        <v>16104</v>
      </c>
      <c r="BL100" s="13">
        <v>0</v>
      </c>
      <c r="BM100" s="13">
        <v>16104</v>
      </c>
      <c r="BN100" s="13">
        <v>151373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3">
        <v>0</v>
      </c>
      <c r="BY100" s="13">
        <v>0</v>
      </c>
      <c r="BZ100" s="62">
        <v>16104</v>
      </c>
      <c r="CA100" s="62">
        <v>0</v>
      </c>
      <c r="CB100" s="62">
        <v>16104</v>
      </c>
      <c r="CC100" s="62">
        <v>151373</v>
      </c>
      <c r="CD100" s="62">
        <v>0</v>
      </c>
      <c r="CE100" s="62">
        <v>0</v>
      </c>
      <c r="CF100" s="62">
        <v>0</v>
      </c>
      <c r="CG100" s="62">
        <v>0</v>
      </c>
      <c r="CH100" s="62">
        <v>0</v>
      </c>
      <c r="CI100" s="62">
        <v>0</v>
      </c>
      <c r="CJ100" s="62">
        <v>0</v>
      </c>
      <c r="CK100" s="62">
        <v>0</v>
      </c>
      <c r="CL100" s="62">
        <v>0</v>
      </c>
      <c r="CM100" s="62">
        <v>0</v>
      </c>
      <c r="CN100" s="62">
        <v>0</v>
      </c>
      <c r="CO100" s="62">
        <v>16104</v>
      </c>
      <c r="CP100" s="62">
        <v>0</v>
      </c>
      <c r="CQ100" s="62">
        <v>16104</v>
      </c>
      <c r="CR100" s="62">
        <v>151373</v>
      </c>
      <c r="CS100" s="62">
        <v>0</v>
      </c>
      <c r="CT100" s="62">
        <v>0</v>
      </c>
      <c r="CU100" s="62">
        <v>0</v>
      </c>
      <c r="CV100" s="62">
        <v>0</v>
      </c>
      <c r="CW100" s="62">
        <v>0</v>
      </c>
      <c r="CX100" s="62">
        <v>0</v>
      </c>
      <c r="CY100" s="62">
        <v>0</v>
      </c>
      <c r="CZ100" s="62">
        <v>0</v>
      </c>
      <c r="DA100" s="62">
        <v>0</v>
      </c>
      <c r="DB100" s="62">
        <v>0</v>
      </c>
      <c r="DC100" s="62">
        <v>0</v>
      </c>
      <c r="DD100" s="62">
        <v>16102</v>
      </c>
      <c r="DE100" s="62">
        <v>0</v>
      </c>
      <c r="DF100" s="62">
        <v>16102</v>
      </c>
      <c r="DG100" s="62">
        <v>151372.19999999995</v>
      </c>
      <c r="DH100" s="62">
        <v>0</v>
      </c>
      <c r="DI100" s="62">
        <v>0</v>
      </c>
      <c r="DJ100" s="62">
        <v>0</v>
      </c>
      <c r="DK100" s="62">
        <v>0</v>
      </c>
      <c r="DL100" s="62">
        <v>0</v>
      </c>
      <c r="DM100" s="62">
        <v>0</v>
      </c>
      <c r="DN100" s="62">
        <v>0</v>
      </c>
      <c r="DO100" s="62">
        <v>0</v>
      </c>
      <c r="DP100" s="62">
        <v>0</v>
      </c>
      <c r="DQ100" s="62">
        <v>0</v>
      </c>
      <c r="DR100" s="62">
        <v>0</v>
      </c>
    </row>
    <row r="101" spans="1:122" s="11" customFormat="1" ht="37.5" x14ac:dyDescent="0.25">
      <c r="A101" s="50">
        <f t="shared" si="124"/>
        <v>92</v>
      </c>
      <c r="B101" s="15" t="s">
        <v>139</v>
      </c>
      <c r="C101" s="13">
        <v>4335</v>
      </c>
      <c r="D101" s="13"/>
      <c r="E101" s="13"/>
      <c r="F101" s="13"/>
      <c r="G101" s="13"/>
      <c r="H101" s="13">
        <v>4335</v>
      </c>
      <c r="I101" s="13">
        <v>17344.8</v>
      </c>
      <c r="J101" s="13"/>
      <c r="K101" s="13">
        <v>1084</v>
      </c>
      <c r="L101" s="13">
        <v>0</v>
      </c>
      <c r="M101" s="13">
        <v>0</v>
      </c>
      <c r="N101" s="13">
        <v>0</v>
      </c>
      <c r="O101" s="13">
        <v>0</v>
      </c>
      <c r="P101" s="13">
        <v>1084</v>
      </c>
      <c r="Q101" s="13">
        <v>4336</v>
      </c>
      <c r="R101" s="13">
        <v>0</v>
      </c>
      <c r="S101" s="13">
        <v>1084</v>
      </c>
      <c r="T101" s="13">
        <v>0</v>
      </c>
      <c r="U101" s="13">
        <v>0</v>
      </c>
      <c r="V101" s="13">
        <v>0</v>
      </c>
      <c r="W101" s="13">
        <v>0</v>
      </c>
      <c r="X101" s="13">
        <v>1084</v>
      </c>
      <c r="Y101" s="13">
        <v>4336</v>
      </c>
      <c r="Z101" s="13">
        <v>0</v>
      </c>
      <c r="AA101" s="13">
        <v>1084</v>
      </c>
      <c r="AB101" s="13">
        <v>0</v>
      </c>
      <c r="AC101" s="13">
        <v>0</v>
      </c>
      <c r="AD101" s="13">
        <v>0</v>
      </c>
      <c r="AE101" s="13">
        <v>0</v>
      </c>
      <c r="AF101" s="13">
        <v>1084</v>
      </c>
      <c r="AG101" s="13">
        <v>4336</v>
      </c>
      <c r="AH101" s="13">
        <v>0</v>
      </c>
      <c r="AI101" s="13">
        <v>1083</v>
      </c>
      <c r="AJ101" s="13">
        <v>0</v>
      </c>
      <c r="AK101" s="13">
        <v>0</v>
      </c>
      <c r="AL101" s="13">
        <v>0</v>
      </c>
      <c r="AM101" s="13">
        <v>0</v>
      </c>
      <c r="AN101" s="13">
        <v>1083</v>
      </c>
      <c r="AO101" s="13">
        <v>4336.7999999999993</v>
      </c>
      <c r="AP101" s="13">
        <v>0</v>
      </c>
      <c r="AQ101" s="13">
        <v>474</v>
      </c>
      <c r="AR101" s="13">
        <v>119</v>
      </c>
      <c r="AS101" s="13">
        <v>119</v>
      </c>
      <c r="AT101" s="13">
        <v>119</v>
      </c>
      <c r="AU101" s="13">
        <v>117</v>
      </c>
      <c r="AV101" s="13">
        <v>44285</v>
      </c>
      <c r="AW101" s="13"/>
      <c r="AX101" s="13">
        <v>44285</v>
      </c>
      <c r="AY101" s="13">
        <v>416275.20000000001</v>
      </c>
      <c r="AZ101" s="13"/>
      <c r="BA101" s="13"/>
      <c r="BB101" s="13"/>
      <c r="BC101" s="13"/>
      <c r="BD101" s="13"/>
      <c r="BE101" s="13"/>
      <c r="BF101" s="13"/>
      <c r="BG101" s="13"/>
      <c r="BH101" s="16"/>
      <c r="BI101" s="13"/>
      <c r="BJ101" s="13"/>
      <c r="BK101" s="13">
        <v>11071</v>
      </c>
      <c r="BL101" s="13">
        <v>0</v>
      </c>
      <c r="BM101" s="13">
        <v>11071</v>
      </c>
      <c r="BN101" s="13">
        <v>104069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3">
        <v>0</v>
      </c>
      <c r="BY101" s="13">
        <v>0</v>
      </c>
      <c r="BZ101" s="62">
        <v>11071</v>
      </c>
      <c r="CA101" s="62">
        <v>0</v>
      </c>
      <c r="CB101" s="62">
        <v>11071</v>
      </c>
      <c r="CC101" s="62">
        <v>104069</v>
      </c>
      <c r="CD101" s="62">
        <v>0</v>
      </c>
      <c r="CE101" s="62">
        <v>0</v>
      </c>
      <c r="CF101" s="62">
        <v>0</v>
      </c>
      <c r="CG101" s="62">
        <v>0</v>
      </c>
      <c r="CH101" s="62">
        <v>0</v>
      </c>
      <c r="CI101" s="62">
        <v>0</v>
      </c>
      <c r="CJ101" s="62">
        <v>0</v>
      </c>
      <c r="CK101" s="62">
        <v>0</v>
      </c>
      <c r="CL101" s="62">
        <v>0</v>
      </c>
      <c r="CM101" s="62">
        <v>0</v>
      </c>
      <c r="CN101" s="62">
        <v>0</v>
      </c>
      <c r="CO101" s="62">
        <v>11071</v>
      </c>
      <c r="CP101" s="62">
        <v>0</v>
      </c>
      <c r="CQ101" s="62">
        <v>11071</v>
      </c>
      <c r="CR101" s="62">
        <v>104069</v>
      </c>
      <c r="CS101" s="62">
        <v>0</v>
      </c>
      <c r="CT101" s="62">
        <v>0</v>
      </c>
      <c r="CU101" s="62">
        <v>0</v>
      </c>
      <c r="CV101" s="62">
        <v>0</v>
      </c>
      <c r="CW101" s="62">
        <v>0</v>
      </c>
      <c r="CX101" s="62">
        <v>0</v>
      </c>
      <c r="CY101" s="62">
        <v>0</v>
      </c>
      <c r="CZ101" s="62">
        <v>0</v>
      </c>
      <c r="DA101" s="62">
        <v>0</v>
      </c>
      <c r="DB101" s="62">
        <v>0</v>
      </c>
      <c r="DC101" s="62">
        <v>0</v>
      </c>
      <c r="DD101" s="62">
        <v>11072</v>
      </c>
      <c r="DE101" s="62">
        <v>0</v>
      </c>
      <c r="DF101" s="62">
        <v>11072</v>
      </c>
      <c r="DG101" s="62">
        <v>104068.20000000001</v>
      </c>
      <c r="DH101" s="62">
        <v>0</v>
      </c>
      <c r="DI101" s="62">
        <v>0</v>
      </c>
      <c r="DJ101" s="62">
        <v>0</v>
      </c>
      <c r="DK101" s="62">
        <v>0</v>
      </c>
      <c r="DL101" s="62">
        <v>0</v>
      </c>
      <c r="DM101" s="62">
        <v>0</v>
      </c>
      <c r="DN101" s="62">
        <v>0</v>
      </c>
      <c r="DO101" s="62">
        <v>0</v>
      </c>
      <c r="DP101" s="62">
        <v>0</v>
      </c>
      <c r="DQ101" s="62">
        <v>0</v>
      </c>
      <c r="DR101" s="62">
        <v>0</v>
      </c>
    </row>
    <row r="102" spans="1:122" s="11" customFormat="1" ht="37.5" x14ac:dyDescent="0.25">
      <c r="A102" s="50">
        <f t="shared" si="124"/>
        <v>93</v>
      </c>
      <c r="B102" s="15" t="s">
        <v>140</v>
      </c>
      <c r="C102" s="13">
        <v>109363</v>
      </c>
      <c r="D102" s="13">
        <v>88693</v>
      </c>
      <c r="E102" s="13">
        <v>2659</v>
      </c>
      <c r="F102" s="13">
        <v>11950</v>
      </c>
      <c r="G102" s="13">
        <v>991</v>
      </c>
      <c r="H102" s="13">
        <v>148</v>
      </c>
      <c r="I102" s="13">
        <v>591.30000000000007</v>
      </c>
      <c r="J102" s="13">
        <v>5913</v>
      </c>
      <c r="K102" s="13">
        <v>27341</v>
      </c>
      <c r="L102" s="13">
        <v>22173</v>
      </c>
      <c r="M102" s="13">
        <v>665</v>
      </c>
      <c r="N102" s="13">
        <v>2988</v>
      </c>
      <c r="O102" s="13">
        <v>248</v>
      </c>
      <c r="P102" s="13">
        <v>37</v>
      </c>
      <c r="Q102" s="13">
        <v>148</v>
      </c>
      <c r="R102" s="13">
        <v>1478</v>
      </c>
      <c r="S102" s="13">
        <v>27341</v>
      </c>
      <c r="T102" s="13">
        <v>22173</v>
      </c>
      <c r="U102" s="13">
        <v>665</v>
      </c>
      <c r="V102" s="13">
        <v>2988</v>
      </c>
      <c r="W102" s="13">
        <v>248</v>
      </c>
      <c r="X102" s="13">
        <v>37</v>
      </c>
      <c r="Y102" s="13">
        <v>148</v>
      </c>
      <c r="Z102" s="13">
        <v>1478</v>
      </c>
      <c r="AA102" s="13">
        <v>27341</v>
      </c>
      <c r="AB102" s="13">
        <v>22173</v>
      </c>
      <c r="AC102" s="13">
        <v>665</v>
      </c>
      <c r="AD102" s="13">
        <v>2988</v>
      </c>
      <c r="AE102" s="13">
        <v>248</v>
      </c>
      <c r="AF102" s="13">
        <v>37</v>
      </c>
      <c r="AG102" s="13">
        <v>148</v>
      </c>
      <c r="AH102" s="13">
        <v>1478</v>
      </c>
      <c r="AI102" s="13">
        <v>27340</v>
      </c>
      <c r="AJ102" s="13">
        <v>22174</v>
      </c>
      <c r="AK102" s="13">
        <v>664</v>
      </c>
      <c r="AL102" s="13">
        <v>2986</v>
      </c>
      <c r="AM102" s="13">
        <v>247</v>
      </c>
      <c r="AN102" s="13">
        <v>37</v>
      </c>
      <c r="AO102" s="13">
        <v>147.30000000000007</v>
      </c>
      <c r="AP102" s="13">
        <v>1479</v>
      </c>
      <c r="AQ102" s="13">
        <v>22921</v>
      </c>
      <c r="AR102" s="13">
        <v>5730</v>
      </c>
      <c r="AS102" s="13">
        <v>5730</v>
      </c>
      <c r="AT102" s="13">
        <v>5730</v>
      </c>
      <c r="AU102" s="13">
        <v>5731</v>
      </c>
      <c r="AV102" s="13">
        <v>41525</v>
      </c>
      <c r="AW102" s="13">
        <v>35554</v>
      </c>
      <c r="AX102" s="13">
        <v>1510</v>
      </c>
      <c r="AY102" s="13">
        <v>14191.2</v>
      </c>
      <c r="AZ102" s="13">
        <v>4461</v>
      </c>
      <c r="BA102" s="13"/>
      <c r="BB102" s="13"/>
      <c r="BC102" s="13"/>
      <c r="BD102" s="13"/>
      <c r="BE102" s="13"/>
      <c r="BF102" s="13"/>
      <c r="BG102" s="13"/>
      <c r="BH102" s="16"/>
      <c r="BI102" s="13"/>
      <c r="BJ102" s="13"/>
      <c r="BK102" s="13">
        <v>10381</v>
      </c>
      <c r="BL102" s="13">
        <v>8889</v>
      </c>
      <c r="BM102" s="13">
        <v>378</v>
      </c>
      <c r="BN102" s="13">
        <v>3548</v>
      </c>
      <c r="BO102" s="13">
        <v>1115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>
        <v>0</v>
      </c>
      <c r="BY102" s="13">
        <v>0</v>
      </c>
      <c r="BZ102" s="62">
        <v>10381</v>
      </c>
      <c r="CA102" s="62">
        <v>8889</v>
      </c>
      <c r="CB102" s="62">
        <v>378</v>
      </c>
      <c r="CC102" s="62">
        <v>3548</v>
      </c>
      <c r="CD102" s="62">
        <v>1115</v>
      </c>
      <c r="CE102" s="62">
        <v>0</v>
      </c>
      <c r="CF102" s="62">
        <v>0</v>
      </c>
      <c r="CG102" s="62">
        <v>0</v>
      </c>
      <c r="CH102" s="62">
        <v>0</v>
      </c>
      <c r="CI102" s="62">
        <v>0</v>
      </c>
      <c r="CJ102" s="62">
        <v>0</v>
      </c>
      <c r="CK102" s="62">
        <v>0</v>
      </c>
      <c r="CL102" s="62">
        <v>0</v>
      </c>
      <c r="CM102" s="62">
        <v>0</v>
      </c>
      <c r="CN102" s="62">
        <v>0</v>
      </c>
      <c r="CO102" s="62">
        <v>10381</v>
      </c>
      <c r="CP102" s="62">
        <v>8889</v>
      </c>
      <c r="CQ102" s="62">
        <v>378</v>
      </c>
      <c r="CR102" s="62">
        <v>3548</v>
      </c>
      <c r="CS102" s="62">
        <v>1115</v>
      </c>
      <c r="CT102" s="62">
        <v>0</v>
      </c>
      <c r="CU102" s="62">
        <v>0</v>
      </c>
      <c r="CV102" s="62">
        <v>0</v>
      </c>
      <c r="CW102" s="62">
        <v>0</v>
      </c>
      <c r="CX102" s="62">
        <v>0</v>
      </c>
      <c r="CY102" s="62">
        <v>0</v>
      </c>
      <c r="CZ102" s="62">
        <v>0</v>
      </c>
      <c r="DA102" s="62">
        <v>0</v>
      </c>
      <c r="DB102" s="62">
        <v>0</v>
      </c>
      <c r="DC102" s="62">
        <v>0</v>
      </c>
      <c r="DD102" s="62">
        <v>10382</v>
      </c>
      <c r="DE102" s="62">
        <v>8887</v>
      </c>
      <c r="DF102" s="62">
        <v>376</v>
      </c>
      <c r="DG102" s="62">
        <v>3547.2000000000007</v>
      </c>
      <c r="DH102" s="62">
        <v>1116</v>
      </c>
      <c r="DI102" s="62">
        <v>0</v>
      </c>
      <c r="DJ102" s="62">
        <v>0</v>
      </c>
      <c r="DK102" s="62">
        <v>0</v>
      </c>
      <c r="DL102" s="62">
        <v>0</v>
      </c>
      <c r="DM102" s="62">
        <v>0</v>
      </c>
      <c r="DN102" s="62">
        <v>0</v>
      </c>
      <c r="DO102" s="62">
        <v>0</v>
      </c>
      <c r="DP102" s="62">
        <v>0</v>
      </c>
      <c r="DQ102" s="62">
        <v>0</v>
      </c>
      <c r="DR102" s="62">
        <v>0</v>
      </c>
    </row>
    <row r="103" spans="1:122" s="11" customFormat="1" ht="37.5" x14ac:dyDescent="0.25">
      <c r="A103" s="50">
        <f t="shared" si="124"/>
        <v>94</v>
      </c>
      <c r="B103" s="15" t="s">
        <v>141</v>
      </c>
      <c r="C103" s="13"/>
      <c r="D103" s="13"/>
      <c r="E103" s="13"/>
      <c r="F103" s="13"/>
      <c r="G103" s="13"/>
      <c r="H103" s="13"/>
      <c r="I103" s="13"/>
      <c r="J103" s="13"/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/>
      <c r="AR103" s="13">
        <v>0</v>
      </c>
      <c r="AS103" s="13">
        <v>0</v>
      </c>
      <c r="AT103" s="13">
        <v>0</v>
      </c>
      <c r="AU103" s="13">
        <v>0</v>
      </c>
      <c r="AV103" s="13">
        <v>5590</v>
      </c>
      <c r="AW103" s="13"/>
      <c r="AX103" s="13"/>
      <c r="AY103" s="13"/>
      <c r="AZ103" s="13"/>
      <c r="BA103" s="13"/>
      <c r="BB103" s="13"/>
      <c r="BC103" s="13">
        <v>5590</v>
      </c>
      <c r="BD103" s="13"/>
      <c r="BE103" s="13"/>
      <c r="BF103" s="13"/>
      <c r="BG103" s="13"/>
      <c r="BH103" s="16"/>
      <c r="BI103" s="13"/>
      <c r="BJ103" s="13"/>
      <c r="BK103" s="13">
        <v>1398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1398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>
        <v>0</v>
      </c>
      <c r="BY103" s="13">
        <v>0</v>
      </c>
      <c r="BZ103" s="62">
        <v>1398</v>
      </c>
      <c r="CA103" s="62">
        <v>0</v>
      </c>
      <c r="CB103" s="62">
        <v>0</v>
      </c>
      <c r="CC103" s="62">
        <v>0</v>
      </c>
      <c r="CD103" s="62">
        <v>0</v>
      </c>
      <c r="CE103" s="62">
        <v>0</v>
      </c>
      <c r="CF103" s="62">
        <v>0</v>
      </c>
      <c r="CG103" s="62">
        <v>1398</v>
      </c>
      <c r="CH103" s="62">
        <v>0</v>
      </c>
      <c r="CI103" s="62">
        <v>0</v>
      </c>
      <c r="CJ103" s="62">
        <v>0</v>
      </c>
      <c r="CK103" s="62">
        <v>0</v>
      </c>
      <c r="CL103" s="62">
        <v>0</v>
      </c>
      <c r="CM103" s="62">
        <v>0</v>
      </c>
      <c r="CN103" s="62">
        <v>0</v>
      </c>
      <c r="CO103" s="62">
        <v>1398</v>
      </c>
      <c r="CP103" s="62">
        <v>0</v>
      </c>
      <c r="CQ103" s="62">
        <v>0</v>
      </c>
      <c r="CR103" s="62">
        <v>0</v>
      </c>
      <c r="CS103" s="62">
        <v>0</v>
      </c>
      <c r="CT103" s="62">
        <v>0</v>
      </c>
      <c r="CU103" s="62">
        <v>0</v>
      </c>
      <c r="CV103" s="62">
        <v>1398</v>
      </c>
      <c r="CW103" s="62">
        <v>0</v>
      </c>
      <c r="CX103" s="62">
        <v>0</v>
      </c>
      <c r="CY103" s="62">
        <v>0</v>
      </c>
      <c r="CZ103" s="62">
        <v>0</v>
      </c>
      <c r="DA103" s="62">
        <v>0</v>
      </c>
      <c r="DB103" s="62">
        <v>0</v>
      </c>
      <c r="DC103" s="62">
        <v>0</v>
      </c>
      <c r="DD103" s="62">
        <v>1396</v>
      </c>
      <c r="DE103" s="62">
        <v>0</v>
      </c>
      <c r="DF103" s="62">
        <v>0</v>
      </c>
      <c r="DG103" s="62">
        <v>0</v>
      </c>
      <c r="DH103" s="62">
        <v>0</v>
      </c>
      <c r="DI103" s="62">
        <v>0</v>
      </c>
      <c r="DJ103" s="62">
        <v>0</v>
      </c>
      <c r="DK103" s="62">
        <v>1396</v>
      </c>
      <c r="DL103" s="62">
        <v>0</v>
      </c>
      <c r="DM103" s="62">
        <v>0</v>
      </c>
      <c r="DN103" s="62">
        <v>0</v>
      </c>
      <c r="DO103" s="62">
        <v>0</v>
      </c>
      <c r="DP103" s="62">
        <v>0</v>
      </c>
      <c r="DQ103" s="62">
        <v>0</v>
      </c>
      <c r="DR103" s="62">
        <v>0</v>
      </c>
    </row>
    <row r="104" spans="1:122" s="11" customFormat="1" ht="37.5" x14ac:dyDescent="0.25">
      <c r="A104" s="50">
        <f t="shared" si="124"/>
        <v>95</v>
      </c>
      <c r="B104" s="15" t="s">
        <v>142</v>
      </c>
      <c r="C104" s="13"/>
      <c r="D104" s="13"/>
      <c r="E104" s="13"/>
      <c r="F104" s="13"/>
      <c r="G104" s="13"/>
      <c r="H104" s="13"/>
      <c r="I104" s="13"/>
      <c r="J104" s="13"/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/>
      <c r="AR104" s="13">
        <v>0</v>
      </c>
      <c r="AS104" s="13">
        <v>0</v>
      </c>
      <c r="AT104" s="13">
        <v>0</v>
      </c>
      <c r="AU104" s="13">
        <v>0</v>
      </c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6"/>
      <c r="BI104" s="13"/>
      <c r="BJ104" s="13"/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>
        <v>0</v>
      </c>
      <c r="BY104" s="13">
        <v>0</v>
      </c>
      <c r="BZ104" s="62">
        <v>0</v>
      </c>
      <c r="CA104" s="62">
        <v>0</v>
      </c>
      <c r="CB104" s="62">
        <v>0</v>
      </c>
      <c r="CC104" s="62">
        <v>0</v>
      </c>
      <c r="CD104" s="62">
        <v>0</v>
      </c>
      <c r="CE104" s="62">
        <v>0</v>
      </c>
      <c r="CF104" s="62">
        <v>0</v>
      </c>
      <c r="CG104" s="62">
        <v>0</v>
      </c>
      <c r="CH104" s="62">
        <v>0</v>
      </c>
      <c r="CI104" s="62">
        <v>0</v>
      </c>
      <c r="CJ104" s="62">
        <v>0</v>
      </c>
      <c r="CK104" s="62">
        <v>0</v>
      </c>
      <c r="CL104" s="62">
        <v>0</v>
      </c>
      <c r="CM104" s="62">
        <v>0</v>
      </c>
      <c r="CN104" s="62">
        <v>0</v>
      </c>
      <c r="CO104" s="62">
        <v>0</v>
      </c>
      <c r="CP104" s="62">
        <v>0</v>
      </c>
      <c r="CQ104" s="62">
        <v>0</v>
      </c>
      <c r="CR104" s="62">
        <v>0</v>
      </c>
      <c r="CS104" s="62">
        <v>0</v>
      </c>
      <c r="CT104" s="62">
        <v>0</v>
      </c>
      <c r="CU104" s="62">
        <v>0</v>
      </c>
      <c r="CV104" s="62">
        <v>0</v>
      </c>
      <c r="CW104" s="62">
        <v>0</v>
      </c>
      <c r="CX104" s="62">
        <v>0</v>
      </c>
      <c r="CY104" s="62">
        <v>0</v>
      </c>
      <c r="CZ104" s="62">
        <v>0</v>
      </c>
      <c r="DA104" s="62">
        <v>0</v>
      </c>
      <c r="DB104" s="62">
        <v>0</v>
      </c>
      <c r="DC104" s="62">
        <v>0</v>
      </c>
      <c r="DD104" s="62">
        <v>0</v>
      </c>
      <c r="DE104" s="62">
        <v>0</v>
      </c>
      <c r="DF104" s="62">
        <v>0</v>
      </c>
      <c r="DG104" s="62">
        <v>0</v>
      </c>
      <c r="DH104" s="62">
        <v>0</v>
      </c>
      <c r="DI104" s="62">
        <v>0</v>
      </c>
      <c r="DJ104" s="62">
        <v>0</v>
      </c>
      <c r="DK104" s="62">
        <v>0</v>
      </c>
      <c r="DL104" s="62">
        <v>0</v>
      </c>
      <c r="DM104" s="62">
        <v>0</v>
      </c>
      <c r="DN104" s="62">
        <v>0</v>
      </c>
      <c r="DO104" s="62">
        <v>0</v>
      </c>
      <c r="DP104" s="62">
        <v>0</v>
      </c>
      <c r="DQ104" s="62">
        <v>0</v>
      </c>
      <c r="DR104" s="62">
        <v>0</v>
      </c>
    </row>
    <row r="105" spans="1:122" s="11" customFormat="1" ht="56.25" x14ac:dyDescent="0.25">
      <c r="A105" s="50">
        <f t="shared" si="124"/>
        <v>96</v>
      </c>
      <c r="B105" s="15" t="s">
        <v>143</v>
      </c>
      <c r="C105" s="13"/>
      <c r="D105" s="13"/>
      <c r="E105" s="13"/>
      <c r="F105" s="13"/>
      <c r="G105" s="13"/>
      <c r="H105" s="13"/>
      <c r="I105" s="13"/>
      <c r="J105" s="13"/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2000</v>
      </c>
      <c r="AR105" s="13">
        <v>500</v>
      </c>
      <c r="AS105" s="13">
        <v>500</v>
      </c>
      <c r="AT105" s="13">
        <v>500</v>
      </c>
      <c r="AU105" s="13">
        <v>500</v>
      </c>
      <c r="AV105" s="13">
        <v>29350</v>
      </c>
      <c r="AW105" s="13"/>
      <c r="AX105" s="13"/>
      <c r="AY105" s="13"/>
      <c r="AZ105" s="13"/>
      <c r="BA105" s="13">
        <v>350</v>
      </c>
      <c r="BB105" s="13"/>
      <c r="BC105" s="13"/>
      <c r="BD105" s="13"/>
      <c r="BE105" s="13"/>
      <c r="BF105" s="13"/>
      <c r="BG105" s="13">
        <v>29000</v>
      </c>
      <c r="BH105" s="16"/>
      <c r="BI105" s="13"/>
      <c r="BJ105" s="13"/>
      <c r="BK105" s="13">
        <v>7338</v>
      </c>
      <c r="BL105" s="13">
        <v>0</v>
      </c>
      <c r="BM105" s="13">
        <v>0</v>
      </c>
      <c r="BN105" s="13">
        <v>0</v>
      </c>
      <c r="BO105" s="13">
        <v>0</v>
      </c>
      <c r="BP105" s="13">
        <v>88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v>7250</v>
      </c>
      <c r="BW105" s="13">
        <v>0</v>
      </c>
      <c r="BX105" s="13">
        <v>0</v>
      </c>
      <c r="BY105" s="13">
        <v>0</v>
      </c>
      <c r="BZ105" s="62">
        <v>7338</v>
      </c>
      <c r="CA105" s="62">
        <v>0</v>
      </c>
      <c r="CB105" s="62">
        <v>0</v>
      </c>
      <c r="CC105" s="62">
        <v>0</v>
      </c>
      <c r="CD105" s="62">
        <v>0</v>
      </c>
      <c r="CE105" s="62">
        <v>88</v>
      </c>
      <c r="CF105" s="62">
        <v>0</v>
      </c>
      <c r="CG105" s="62">
        <v>0</v>
      </c>
      <c r="CH105" s="62">
        <v>0</v>
      </c>
      <c r="CI105" s="62">
        <v>0</v>
      </c>
      <c r="CJ105" s="62">
        <v>0</v>
      </c>
      <c r="CK105" s="62">
        <v>7250</v>
      </c>
      <c r="CL105" s="62">
        <v>0</v>
      </c>
      <c r="CM105" s="62">
        <v>0</v>
      </c>
      <c r="CN105" s="62">
        <v>0</v>
      </c>
      <c r="CO105" s="62">
        <v>7338</v>
      </c>
      <c r="CP105" s="62">
        <v>0</v>
      </c>
      <c r="CQ105" s="62">
        <v>0</v>
      </c>
      <c r="CR105" s="62">
        <v>0</v>
      </c>
      <c r="CS105" s="62">
        <v>0</v>
      </c>
      <c r="CT105" s="62">
        <v>88</v>
      </c>
      <c r="CU105" s="62">
        <v>0</v>
      </c>
      <c r="CV105" s="62">
        <v>0</v>
      </c>
      <c r="CW105" s="62">
        <v>0</v>
      </c>
      <c r="CX105" s="62">
        <v>0</v>
      </c>
      <c r="CY105" s="62">
        <v>0</v>
      </c>
      <c r="CZ105" s="62">
        <v>7250</v>
      </c>
      <c r="DA105" s="62">
        <v>0</v>
      </c>
      <c r="DB105" s="62">
        <v>0</v>
      </c>
      <c r="DC105" s="62">
        <v>0</v>
      </c>
      <c r="DD105" s="62">
        <v>7336</v>
      </c>
      <c r="DE105" s="62">
        <v>0</v>
      </c>
      <c r="DF105" s="62">
        <v>0</v>
      </c>
      <c r="DG105" s="62">
        <v>0</v>
      </c>
      <c r="DH105" s="62">
        <v>0</v>
      </c>
      <c r="DI105" s="62">
        <v>86</v>
      </c>
      <c r="DJ105" s="62">
        <v>0</v>
      </c>
      <c r="DK105" s="62">
        <v>0</v>
      </c>
      <c r="DL105" s="62">
        <v>0</v>
      </c>
      <c r="DM105" s="62">
        <v>0</v>
      </c>
      <c r="DN105" s="62">
        <v>0</v>
      </c>
      <c r="DO105" s="62">
        <v>7250</v>
      </c>
      <c r="DP105" s="62">
        <v>0</v>
      </c>
      <c r="DQ105" s="62">
        <v>0</v>
      </c>
      <c r="DR105" s="62">
        <v>0</v>
      </c>
    </row>
    <row r="106" spans="1:122" s="11" customFormat="1" ht="37.5" x14ac:dyDescent="0.25">
      <c r="A106" s="50">
        <f t="shared" si="124"/>
        <v>97</v>
      </c>
      <c r="B106" s="15" t="s">
        <v>144</v>
      </c>
      <c r="C106" s="13"/>
      <c r="D106" s="13"/>
      <c r="E106" s="13"/>
      <c r="F106" s="13"/>
      <c r="G106" s="13"/>
      <c r="H106" s="13"/>
      <c r="I106" s="13"/>
      <c r="J106" s="13"/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7220</v>
      </c>
      <c r="AR106" s="13">
        <v>1805</v>
      </c>
      <c r="AS106" s="13">
        <v>1805</v>
      </c>
      <c r="AT106" s="13">
        <v>1805</v>
      </c>
      <c r="AU106" s="13">
        <v>1805</v>
      </c>
      <c r="AV106" s="13">
        <v>3500</v>
      </c>
      <c r="AW106" s="13"/>
      <c r="AX106" s="13"/>
      <c r="AY106" s="13"/>
      <c r="AZ106" s="13"/>
      <c r="BA106" s="13">
        <v>2000</v>
      </c>
      <c r="BB106" s="13">
        <v>1500</v>
      </c>
      <c r="BC106" s="13"/>
      <c r="BD106" s="13"/>
      <c r="BE106" s="13"/>
      <c r="BF106" s="13"/>
      <c r="BG106" s="13"/>
      <c r="BH106" s="16"/>
      <c r="BI106" s="13"/>
      <c r="BJ106" s="13"/>
      <c r="BK106" s="13">
        <v>875</v>
      </c>
      <c r="BL106" s="13">
        <v>0</v>
      </c>
      <c r="BM106" s="13">
        <v>0</v>
      </c>
      <c r="BN106" s="13">
        <v>0</v>
      </c>
      <c r="BO106" s="13">
        <v>0</v>
      </c>
      <c r="BP106" s="13">
        <v>500</v>
      </c>
      <c r="BQ106" s="13">
        <v>375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62">
        <v>875</v>
      </c>
      <c r="CA106" s="62">
        <v>0</v>
      </c>
      <c r="CB106" s="62">
        <v>0</v>
      </c>
      <c r="CC106" s="62">
        <v>0</v>
      </c>
      <c r="CD106" s="62">
        <v>0</v>
      </c>
      <c r="CE106" s="62">
        <v>500</v>
      </c>
      <c r="CF106" s="62">
        <v>375</v>
      </c>
      <c r="CG106" s="62">
        <v>0</v>
      </c>
      <c r="CH106" s="62">
        <v>0</v>
      </c>
      <c r="CI106" s="62">
        <v>0</v>
      </c>
      <c r="CJ106" s="62">
        <v>0</v>
      </c>
      <c r="CK106" s="62">
        <v>0</v>
      </c>
      <c r="CL106" s="62">
        <v>0</v>
      </c>
      <c r="CM106" s="62">
        <v>0</v>
      </c>
      <c r="CN106" s="62">
        <v>0</v>
      </c>
      <c r="CO106" s="62">
        <v>875</v>
      </c>
      <c r="CP106" s="62">
        <v>0</v>
      </c>
      <c r="CQ106" s="62">
        <v>0</v>
      </c>
      <c r="CR106" s="62">
        <v>0</v>
      </c>
      <c r="CS106" s="62">
        <v>0</v>
      </c>
      <c r="CT106" s="62">
        <v>500</v>
      </c>
      <c r="CU106" s="62">
        <v>375</v>
      </c>
      <c r="CV106" s="62">
        <v>0</v>
      </c>
      <c r="CW106" s="62">
        <v>0</v>
      </c>
      <c r="CX106" s="62">
        <v>0</v>
      </c>
      <c r="CY106" s="62">
        <v>0</v>
      </c>
      <c r="CZ106" s="62">
        <v>0</v>
      </c>
      <c r="DA106" s="62">
        <v>0</v>
      </c>
      <c r="DB106" s="62">
        <v>0</v>
      </c>
      <c r="DC106" s="62">
        <v>0</v>
      </c>
      <c r="DD106" s="62">
        <v>875</v>
      </c>
      <c r="DE106" s="62">
        <v>0</v>
      </c>
      <c r="DF106" s="62">
        <v>0</v>
      </c>
      <c r="DG106" s="62">
        <v>0</v>
      </c>
      <c r="DH106" s="62">
        <v>0</v>
      </c>
      <c r="DI106" s="62">
        <v>500</v>
      </c>
      <c r="DJ106" s="62">
        <v>375</v>
      </c>
      <c r="DK106" s="62">
        <v>0</v>
      </c>
      <c r="DL106" s="62">
        <v>0</v>
      </c>
      <c r="DM106" s="62">
        <v>0</v>
      </c>
      <c r="DN106" s="62">
        <v>0</v>
      </c>
      <c r="DO106" s="62">
        <v>0</v>
      </c>
      <c r="DP106" s="62">
        <v>0</v>
      </c>
      <c r="DQ106" s="62">
        <v>0</v>
      </c>
      <c r="DR106" s="62">
        <v>0</v>
      </c>
    </row>
    <row r="107" spans="1:122" s="11" customFormat="1" ht="37.5" x14ac:dyDescent="0.25">
      <c r="A107" s="50">
        <f t="shared" si="124"/>
        <v>98</v>
      </c>
      <c r="B107" s="15" t="s">
        <v>145</v>
      </c>
      <c r="C107" s="13"/>
      <c r="D107" s="13"/>
      <c r="E107" s="13"/>
      <c r="F107" s="13"/>
      <c r="G107" s="13"/>
      <c r="H107" s="13"/>
      <c r="I107" s="13"/>
      <c r="J107" s="13"/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/>
      <c r="AR107" s="13">
        <v>0</v>
      </c>
      <c r="AS107" s="13">
        <v>0</v>
      </c>
      <c r="AT107" s="13">
        <v>0</v>
      </c>
      <c r="AU107" s="13">
        <v>0</v>
      </c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6"/>
      <c r="BI107" s="13"/>
      <c r="BJ107" s="13"/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0</v>
      </c>
      <c r="BZ107" s="62">
        <v>0</v>
      </c>
      <c r="CA107" s="62">
        <v>0</v>
      </c>
      <c r="CB107" s="62">
        <v>0</v>
      </c>
      <c r="CC107" s="62">
        <v>0</v>
      </c>
      <c r="CD107" s="62">
        <v>0</v>
      </c>
      <c r="CE107" s="62">
        <v>0</v>
      </c>
      <c r="CF107" s="62">
        <v>0</v>
      </c>
      <c r="CG107" s="62">
        <v>0</v>
      </c>
      <c r="CH107" s="62">
        <v>0</v>
      </c>
      <c r="CI107" s="62">
        <v>0</v>
      </c>
      <c r="CJ107" s="62">
        <v>0</v>
      </c>
      <c r="CK107" s="62">
        <v>0</v>
      </c>
      <c r="CL107" s="62">
        <v>0</v>
      </c>
      <c r="CM107" s="62">
        <v>0</v>
      </c>
      <c r="CN107" s="62">
        <v>0</v>
      </c>
      <c r="CO107" s="62">
        <v>0</v>
      </c>
      <c r="CP107" s="62">
        <v>0</v>
      </c>
      <c r="CQ107" s="62">
        <v>0</v>
      </c>
      <c r="CR107" s="62">
        <v>0</v>
      </c>
      <c r="CS107" s="62">
        <v>0</v>
      </c>
      <c r="CT107" s="62">
        <v>0</v>
      </c>
      <c r="CU107" s="62">
        <v>0</v>
      </c>
      <c r="CV107" s="62">
        <v>0</v>
      </c>
      <c r="CW107" s="62">
        <v>0</v>
      </c>
      <c r="CX107" s="62">
        <v>0</v>
      </c>
      <c r="CY107" s="62">
        <v>0</v>
      </c>
      <c r="CZ107" s="62">
        <v>0</v>
      </c>
      <c r="DA107" s="62">
        <v>0</v>
      </c>
      <c r="DB107" s="62">
        <v>0</v>
      </c>
      <c r="DC107" s="62">
        <v>0</v>
      </c>
      <c r="DD107" s="62">
        <v>0</v>
      </c>
      <c r="DE107" s="62">
        <v>0</v>
      </c>
      <c r="DF107" s="62">
        <v>0</v>
      </c>
      <c r="DG107" s="62">
        <v>0</v>
      </c>
      <c r="DH107" s="62">
        <v>0</v>
      </c>
      <c r="DI107" s="62">
        <v>0</v>
      </c>
      <c r="DJ107" s="62">
        <v>0</v>
      </c>
      <c r="DK107" s="62">
        <v>0</v>
      </c>
      <c r="DL107" s="62">
        <v>0</v>
      </c>
      <c r="DM107" s="62">
        <v>0</v>
      </c>
      <c r="DN107" s="62">
        <v>0</v>
      </c>
      <c r="DO107" s="62">
        <v>0</v>
      </c>
      <c r="DP107" s="62">
        <v>0</v>
      </c>
      <c r="DQ107" s="62">
        <v>0</v>
      </c>
      <c r="DR107" s="62">
        <v>0</v>
      </c>
    </row>
    <row r="108" spans="1:122" s="11" customFormat="1" ht="56.25" x14ac:dyDescent="0.25">
      <c r="A108" s="50">
        <f t="shared" si="124"/>
        <v>99</v>
      </c>
      <c r="B108" s="15" t="s">
        <v>146</v>
      </c>
      <c r="C108" s="13"/>
      <c r="D108" s="13"/>
      <c r="E108" s="13"/>
      <c r="F108" s="13"/>
      <c r="G108" s="13"/>
      <c r="H108" s="13"/>
      <c r="I108" s="13"/>
      <c r="J108" s="13"/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/>
      <c r="AR108" s="13">
        <v>0</v>
      </c>
      <c r="AS108" s="13">
        <v>0</v>
      </c>
      <c r="AT108" s="13">
        <v>0</v>
      </c>
      <c r="AU108" s="13">
        <v>0</v>
      </c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6"/>
      <c r="BI108" s="13"/>
      <c r="BJ108" s="13"/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13">
        <v>0</v>
      </c>
      <c r="BW108" s="13">
        <v>0</v>
      </c>
      <c r="BX108" s="13">
        <v>0</v>
      </c>
      <c r="BY108" s="13">
        <v>0</v>
      </c>
      <c r="BZ108" s="62">
        <v>0</v>
      </c>
      <c r="CA108" s="62">
        <v>0</v>
      </c>
      <c r="CB108" s="62">
        <v>0</v>
      </c>
      <c r="CC108" s="62">
        <v>0</v>
      </c>
      <c r="CD108" s="62">
        <v>0</v>
      </c>
      <c r="CE108" s="62">
        <v>0</v>
      </c>
      <c r="CF108" s="62">
        <v>0</v>
      </c>
      <c r="CG108" s="62">
        <v>0</v>
      </c>
      <c r="CH108" s="62">
        <v>0</v>
      </c>
      <c r="CI108" s="62">
        <v>0</v>
      </c>
      <c r="CJ108" s="62">
        <v>0</v>
      </c>
      <c r="CK108" s="62">
        <v>0</v>
      </c>
      <c r="CL108" s="62">
        <v>0</v>
      </c>
      <c r="CM108" s="62">
        <v>0</v>
      </c>
      <c r="CN108" s="62">
        <v>0</v>
      </c>
      <c r="CO108" s="62">
        <v>0</v>
      </c>
      <c r="CP108" s="62">
        <v>0</v>
      </c>
      <c r="CQ108" s="62">
        <v>0</v>
      </c>
      <c r="CR108" s="62">
        <v>0</v>
      </c>
      <c r="CS108" s="62">
        <v>0</v>
      </c>
      <c r="CT108" s="62">
        <v>0</v>
      </c>
      <c r="CU108" s="62">
        <v>0</v>
      </c>
      <c r="CV108" s="62">
        <v>0</v>
      </c>
      <c r="CW108" s="62">
        <v>0</v>
      </c>
      <c r="CX108" s="62">
        <v>0</v>
      </c>
      <c r="CY108" s="62">
        <v>0</v>
      </c>
      <c r="CZ108" s="62">
        <v>0</v>
      </c>
      <c r="DA108" s="62">
        <v>0</v>
      </c>
      <c r="DB108" s="62">
        <v>0</v>
      </c>
      <c r="DC108" s="62">
        <v>0</v>
      </c>
      <c r="DD108" s="62">
        <v>0</v>
      </c>
      <c r="DE108" s="62">
        <v>0</v>
      </c>
      <c r="DF108" s="62">
        <v>0</v>
      </c>
      <c r="DG108" s="62">
        <v>0</v>
      </c>
      <c r="DH108" s="62">
        <v>0</v>
      </c>
      <c r="DI108" s="62">
        <v>0</v>
      </c>
      <c r="DJ108" s="62">
        <v>0</v>
      </c>
      <c r="DK108" s="62">
        <v>0</v>
      </c>
      <c r="DL108" s="62">
        <v>0</v>
      </c>
      <c r="DM108" s="62">
        <v>0</v>
      </c>
      <c r="DN108" s="62">
        <v>0</v>
      </c>
      <c r="DO108" s="62">
        <v>0</v>
      </c>
      <c r="DP108" s="62">
        <v>0</v>
      </c>
      <c r="DQ108" s="62">
        <v>0</v>
      </c>
      <c r="DR108" s="62">
        <v>0</v>
      </c>
    </row>
    <row r="109" spans="1:122" s="11" customFormat="1" x14ac:dyDescent="0.25">
      <c r="A109" s="50">
        <f t="shared" si="124"/>
        <v>100</v>
      </c>
      <c r="B109" s="15" t="s">
        <v>147</v>
      </c>
      <c r="C109" s="13"/>
      <c r="D109" s="13"/>
      <c r="E109" s="13"/>
      <c r="F109" s="13"/>
      <c r="G109" s="13"/>
      <c r="H109" s="13"/>
      <c r="I109" s="13"/>
      <c r="J109" s="13"/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/>
      <c r="AR109" s="13">
        <v>0</v>
      </c>
      <c r="AS109" s="13">
        <v>0</v>
      </c>
      <c r="AT109" s="13">
        <v>0</v>
      </c>
      <c r="AU109" s="13">
        <v>0</v>
      </c>
      <c r="AV109" s="13">
        <v>1700</v>
      </c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6">
        <v>1700</v>
      </c>
      <c r="BI109" s="13"/>
      <c r="BJ109" s="13"/>
      <c r="BK109" s="13">
        <v>425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425</v>
      </c>
      <c r="BX109" s="13">
        <v>0</v>
      </c>
      <c r="BY109" s="13">
        <v>0</v>
      </c>
      <c r="BZ109" s="62">
        <v>425</v>
      </c>
      <c r="CA109" s="62">
        <v>0</v>
      </c>
      <c r="CB109" s="62">
        <v>0</v>
      </c>
      <c r="CC109" s="62">
        <v>0</v>
      </c>
      <c r="CD109" s="62">
        <v>0</v>
      </c>
      <c r="CE109" s="62">
        <v>0</v>
      </c>
      <c r="CF109" s="62">
        <v>0</v>
      </c>
      <c r="CG109" s="62">
        <v>0</v>
      </c>
      <c r="CH109" s="62">
        <v>0</v>
      </c>
      <c r="CI109" s="62">
        <v>0</v>
      </c>
      <c r="CJ109" s="62">
        <v>0</v>
      </c>
      <c r="CK109" s="62">
        <v>0</v>
      </c>
      <c r="CL109" s="62">
        <v>425</v>
      </c>
      <c r="CM109" s="62">
        <v>0</v>
      </c>
      <c r="CN109" s="62">
        <v>0</v>
      </c>
      <c r="CO109" s="62">
        <v>425</v>
      </c>
      <c r="CP109" s="62">
        <v>0</v>
      </c>
      <c r="CQ109" s="62">
        <v>0</v>
      </c>
      <c r="CR109" s="62">
        <v>0</v>
      </c>
      <c r="CS109" s="62">
        <v>0</v>
      </c>
      <c r="CT109" s="62">
        <v>0</v>
      </c>
      <c r="CU109" s="62">
        <v>0</v>
      </c>
      <c r="CV109" s="62">
        <v>0</v>
      </c>
      <c r="CW109" s="62">
        <v>0</v>
      </c>
      <c r="CX109" s="62">
        <v>0</v>
      </c>
      <c r="CY109" s="62">
        <v>0</v>
      </c>
      <c r="CZ109" s="62">
        <v>0</v>
      </c>
      <c r="DA109" s="62">
        <v>425</v>
      </c>
      <c r="DB109" s="62">
        <v>0</v>
      </c>
      <c r="DC109" s="62">
        <v>0</v>
      </c>
      <c r="DD109" s="62">
        <v>425</v>
      </c>
      <c r="DE109" s="62">
        <v>0</v>
      </c>
      <c r="DF109" s="62">
        <v>0</v>
      </c>
      <c r="DG109" s="62">
        <v>0</v>
      </c>
      <c r="DH109" s="62">
        <v>0</v>
      </c>
      <c r="DI109" s="62">
        <v>0</v>
      </c>
      <c r="DJ109" s="62">
        <v>0</v>
      </c>
      <c r="DK109" s="62">
        <v>0</v>
      </c>
      <c r="DL109" s="62">
        <v>0</v>
      </c>
      <c r="DM109" s="62">
        <v>0</v>
      </c>
      <c r="DN109" s="62">
        <v>0</v>
      </c>
      <c r="DO109" s="62">
        <v>0</v>
      </c>
      <c r="DP109" s="62">
        <v>425</v>
      </c>
      <c r="DQ109" s="62">
        <v>0</v>
      </c>
      <c r="DR109" s="62">
        <v>0</v>
      </c>
    </row>
    <row r="110" spans="1:122" s="11" customFormat="1" ht="37.5" x14ac:dyDescent="0.25">
      <c r="A110" s="50">
        <f t="shared" si="124"/>
        <v>101</v>
      </c>
      <c r="B110" s="15" t="s">
        <v>148</v>
      </c>
      <c r="C110" s="13"/>
      <c r="D110" s="13"/>
      <c r="E110" s="13"/>
      <c r="F110" s="13"/>
      <c r="G110" s="13"/>
      <c r="H110" s="13"/>
      <c r="I110" s="13"/>
      <c r="J110" s="13"/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/>
      <c r="AR110" s="13">
        <v>0</v>
      </c>
      <c r="AS110" s="13">
        <v>0</v>
      </c>
      <c r="AT110" s="13">
        <v>0</v>
      </c>
      <c r="AU110" s="13">
        <v>0</v>
      </c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6"/>
      <c r="BI110" s="13"/>
      <c r="BJ110" s="13"/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3">
        <v>0</v>
      </c>
      <c r="BX110" s="13">
        <v>0</v>
      </c>
      <c r="BY110" s="13">
        <v>0</v>
      </c>
      <c r="BZ110" s="62">
        <v>0</v>
      </c>
      <c r="CA110" s="62">
        <v>0</v>
      </c>
      <c r="CB110" s="62">
        <v>0</v>
      </c>
      <c r="CC110" s="62">
        <v>0</v>
      </c>
      <c r="CD110" s="62">
        <v>0</v>
      </c>
      <c r="CE110" s="62">
        <v>0</v>
      </c>
      <c r="CF110" s="62">
        <v>0</v>
      </c>
      <c r="CG110" s="62">
        <v>0</v>
      </c>
      <c r="CH110" s="62">
        <v>0</v>
      </c>
      <c r="CI110" s="62">
        <v>0</v>
      </c>
      <c r="CJ110" s="62">
        <v>0</v>
      </c>
      <c r="CK110" s="62">
        <v>0</v>
      </c>
      <c r="CL110" s="62">
        <v>0</v>
      </c>
      <c r="CM110" s="62">
        <v>0</v>
      </c>
      <c r="CN110" s="62">
        <v>0</v>
      </c>
      <c r="CO110" s="62">
        <v>0</v>
      </c>
      <c r="CP110" s="62">
        <v>0</v>
      </c>
      <c r="CQ110" s="62">
        <v>0</v>
      </c>
      <c r="CR110" s="62">
        <v>0</v>
      </c>
      <c r="CS110" s="62">
        <v>0</v>
      </c>
      <c r="CT110" s="62">
        <v>0</v>
      </c>
      <c r="CU110" s="62">
        <v>0</v>
      </c>
      <c r="CV110" s="62">
        <v>0</v>
      </c>
      <c r="CW110" s="62">
        <v>0</v>
      </c>
      <c r="CX110" s="62">
        <v>0</v>
      </c>
      <c r="CY110" s="62">
        <v>0</v>
      </c>
      <c r="CZ110" s="62">
        <v>0</v>
      </c>
      <c r="DA110" s="62">
        <v>0</v>
      </c>
      <c r="DB110" s="62">
        <v>0</v>
      </c>
      <c r="DC110" s="62">
        <v>0</v>
      </c>
      <c r="DD110" s="62">
        <v>0</v>
      </c>
      <c r="DE110" s="62">
        <v>0</v>
      </c>
      <c r="DF110" s="62">
        <v>0</v>
      </c>
      <c r="DG110" s="62">
        <v>0</v>
      </c>
      <c r="DH110" s="62">
        <v>0</v>
      </c>
      <c r="DI110" s="62">
        <v>0</v>
      </c>
      <c r="DJ110" s="62">
        <v>0</v>
      </c>
      <c r="DK110" s="62">
        <v>0</v>
      </c>
      <c r="DL110" s="62">
        <v>0</v>
      </c>
      <c r="DM110" s="62">
        <v>0</v>
      </c>
      <c r="DN110" s="62">
        <v>0</v>
      </c>
      <c r="DO110" s="62">
        <v>0</v>
      </c>
      <c r="DP110" s="62">
        <v>0</v>
      </c>
      <c r="DQ110" s="62">
        <v>0</v>
      </c>
      <c r="DR110" s="62">
        <v>0</v>
      </c>
    </row>
    <row r="111" spans="1:122" s="11" customFormat="1" ht="37.5" x14ac:dyDescent="0.25">
      <c r="A111" s="50">
        <f t="shared" si="124"/>
        <v>102</v>
      </c>
      <c r="B111" s="15" t="s">
        <v>149</v>
      </c>
      <c r="C111" s="13"/>
      <c r="D111" s="13"/>
      <c r="E111" s="13"/>
      <c r="F111" s="13"/>
      <c r="G111" s="13"/>
      <c r="H111" s="13"/>
      <c r="I111" s="13"/>
      <c r="J111" s="13"/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/>
      <c r="AR111" s="13">
        <v>0</v>
      </c>
      <c r="AS111" s="13">
        <v>0</v>
      </c>
      <c r="AT111" s="13">
        <v>0</v>
      </c>
      <c r="AU111" s="13">
        <v>0</v>
      </c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6"/>
      <c r="BI111" s="13"/>
      <c r="BJ111" s="13"/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62">
        <v>0</v>
      </c>
      <c r="CA111" s="62">
        <v>0</v>
      </c>
      <c r="CB111" s="62">
        <v>0</v>
      </c>
      <c r="CC111" s="62">
        <v>0</v>
      </c>
      <c r="CD111" s="62">
        <v>0</v>
      </c>
      <c r="CE111" s="62">
        <v>0</v>
      </c>
      <c r="CF111" s="62">
        <v>0</v>
      </c>
      <c r="CG111" s="62">
        <v>0</v>
      </c>
      <c r="CH111" s="62">
        <v>0</v>
      </c>
      <c r="CI111" s="62">
        <v>0</v>
      </c>
      <c r="CJ111" s="62">
        <v>0</v>
      </c>
      <c r="CK111" s="62">
        <v>0</v>
      </c>
      <c r="CL111" s="62">
        <v>0</v>
      </c>
      <c r="CM111" s="62">
        <v>0</v>
      </c>
      <c r="CN111" s="62">
        <v>0</v>
      </c>
      <c r="CO111" s="62">
        <v>0</v>
      </c>
      <c r="CP111" s="62">
        <v>0</v>
      </c>
      <c r="CQ111" s="62">
        <v>0</v>
      </c>
      <c r="CR111" s="62">
        <v>0</v>
      </c>
      <c r="CS111" s="62">
        <v>0</v>
      </c>
      <c r="CT111" s="62">
        <v>0</v>
      </c>
      <c r="CU111" s="62">
        <v>0</v>
      </c>
      <c r="CV111" s="62">
        <v>0</v>
      </c>
      <c r="CW111" s="62">
        <v>0</v>
      </c>
      <c r="CX111" s="62">
        <v>0</v>
      </c>
      <c r="CY111" s="62">
        <v>0</v>
      </c>
      <c r="CZ111" s="62">
        <v>0</v>
      </c>
      <c r="DA111" s="62">
        <v>0</v>
      </c>
      <c r="DB111" s="62">
        <v>0</v>
      </c>
      <c r="DC111" s="62">
        <v>0</v>
      </c>
      <c r="DD111" s="62">
        <v>0</v>
      </c>
      <c r="DE111" s="62">
        <v>0</v>
      </c>
      <c r="DF111" s="62">
        <v>0</v>
      </c>
      <c r="DG111" s="62">
        <v>0</v>
      </c>
      <c r="DH111" s="62">
        <v>0</v>
      </c>
      <c r="DI111" s="62">
        <v>0</v>
      </c>
      <c r="DJ111" s="62">
        <v>0</v>
      </c>
      <c r="DK111" s="62">
        <v>0</v>
      </c>
      <c r="DL111" s="62">
        <v>0</v>
      </c>
      <c r="DM111" s="62">
        <v>0</v>
      </c>
      <c r="DN111" s="62">
        <v>0</v>
      </c>
      <c r="DO111" s="62">
        <v>0</v>
      </c>
      <c r="DP111" s="62">
        <v>0</v>
      </c>
      <c r="DQ111" s="62">
        <v>0</v>
      </c>
      <c r="DR111" s="62">
        <v>0</v>
      </c>
    </row>
    <row r="112" spans="1:122" s="11" customFormat="1" ht="37.5" x14ac:dyDescent="0.25">
      <c r="A112" s="50">
        <f t="shared" si="124"/>
        <v>103</v>
      </c>
      <c r="B112" s="15" t="s">
        <v>150</v>
      </c>
      <c r="C112" s="13"/>
      <c r="D112" s="13"/>
      <c r="E112" s="13"/>
      <c r="F112" s="13"/>
      <c r="G112" s="13"/>
      <c r="H112" s="13"/>
      <c r="I112" s="13"/>
      <c r="J112" s="13"/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/>
      <c r="AR112" s="13">
        <v>0</v>
      </c>
      <c r="AS112" s="13">
        <v>0</v>
      </c>
      <c r="AT112" s="13">
        <v>0</v>
      </c>
      <c r="AU112" s="13">
        <v>0</v>
      </c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6"/>
      <c r="BI112" s="13"/>
      <c r="BJ112" s="13"/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62">
        <v>0</v>
      </c>
      <c r="CA112" s="62">
        <v>0</v>
      </c>
      <c r="CB112" s="62">
        <v>0</v>
      </c>
      <c r="CC112" s="62">
        <v>0</v>
      </c>
      <c r="CD112" s="62">
        <v>0</v>
      </c>
      <c r="CE112" s="62">
        <v>0</v>
      </c>
      <c r="CF112" s="62">
        <v>0</v>
      </c>
      <c r="CG112" s="62">
        <v>0</v>
      </c>
      <c r="CH112" s="62">
        <v>0</v>
      </c>
      <c r="CI112" s="62">
        <v>0</v>
      </c>
      <c r="CJ112" s="62">
        <v>0</v>
      </c>
      <c r="CK112" s="62">
        <v>0</v>
      </c>
      <c r="CL112" s="62">
        <v>0</v>
      </c>
      <c r="CM112" s="62">
        <v>0</v>
      </c>
      <c r="CN112" s="62">
        <v>0</v>
      </c>
      <c r="CO112" s="62">
        <v>0</v>
      </c>
      <c r="CP112" s="62">
        <v>0</v>
      </c>
      <c r="CQ112" s="62">
        <v>0</v>
      </c>
      <c r="CR112" s="62">
        <v>0</v>
      </c>
      <c r="CS112" s="62">
        <v>0</v>
      </c>
      <c r="CT112" s="62">
        <v>0</v>
      </c>
      <c r="CU112" s="62">
        <v>0</v>
      </c>
      <c r="CV112" s="62">
        <v>0</v>
      </c>
      <c r="CW112" s="62">
        <v>0</v>
      </c>
      <c r="CX112" s="62">
        <v>0</v>
      </c>
      <c r="CY112" s="62">
        <v>0</v>
      </c>
      <c r="CZ112" s="62">
        <v>0</v>
      </c>
      <c r="DA112" s="62">
        <v>0</v>
      </c>
      <c r="DB112" s="62">
        <v>0</v>
      </c>
      <c r="DC112" s="62">
        <v>0</v>
      </c>
      <c r="DD112" s="62">
        <v>0</v>
      </c>
      <c r="DE112" s="62">
        <v>0</v>
      </c>
      <c r="DF112" s="62">
        <v>0</v>
      </c>
      <c r="DG112" s="62">
        <v>0</v>
      </c>
      <c r="DH112" s="62">
        <v>0</v>
      </c>
      <c r="DI112" s="62">
        <v>0</v>
      </c>
      <c r="DJ112" s="62">
        <v>0</v>
      </c>
      <c r="DK112" s="62">
        <v>0</v>
      </c>
      <c r="DL112" s="62">
        <v>0</v>
      </c>
      <c r="DM112" s="62">
        <v>0</v>
      </c>
      <c r="DN112" s="62">
        <v>0</v>
      </c>
      <c r="DO112" s="62">
        <v>0</v>
      </c>
      <c r="DP112" s="62">
        <v>0</v>
      </c>
      <c r="DQ112" s="62">
        <v>0</v>
      </c>
      <c r="DR112" s="62">
        <v>0</v>
      </c>
    </row>
    <row r="113" spans="1:122" s="11" customFormat="1" ht="37.5" x14ac:dyDescent="0.25">
      <c r="A113" s="50">
        <f t="shared" si="124"/>
        <v>104</v>
      </c>
      <c r="B113" s="15" t="s">
        <v>151</v>
      </c>
      <c r="C113" s="13"/>
      <c r="D113" s="13"/>
      <c r="E113" s="13"/>
      <c r="F113" s="13"/>
      <c r="G113" s="13"/>
      <c r="H113" s="13"/>
      <c r="I113" s="13"/>
      <c r="J113" s="13"/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/>
      <c r="AR113" s="13">
        <v>0</v>
      </c>
      <c r="AS113" s="13">
        <v>0</v>
      </c>
      <c r="AT113" s="13">
        <v>0</v>
      </c>
      <c r="AU113" s="13">
        <v>0</v>
      </c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6"/>
      <c r="BI113" s="13"/>
      <c r="BJ113" s="13"/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62">
        <v>0</v>
      </c>
      <c r="CA113" s="62">
        <v>0</v>
      </c>
      <c r="CB113" s="62">
        <v>0</v>
      </c>
      <c r="CC113" s="62">
        <v>0</v>
      </c>
      <c r="CD113" s="62">
        <v>0</v>
      </c>
      <c r="CE113" s="62">
        <v>0</v>
      </c>
      <c r="CF113" s="62">
        <v>0</v>
      </c>
      <c r="CG113" s="62">
        <v>0</v>
      </c>
      <c r="CH113" s="62">
        <v>0</v>
      </c>
      <c r="CI113" s="62">
        <v>0</v>
      </c>
      <c r="CJ113" s="62">
        <v>0</v>
      </c>
      <c r="CK113" s="62">
        <v>0</v>
      </c>
      <c r="CL113" s="62">
        <v>0</v>
      </c>
      <c r="CM113" s="62">
        <v>0</v>
      </c>
      <c r="CN113" s="62">
        <v>0</v>
      </c>
      <c r="CO113" s="62">
        <v>0</v>
      </c>
      <c r="CP113" s="62">
        <v>0</v>
      </c>
      <c r="CQ113" s="62">
        <v>0</v>
      </c>
      <c r="CR113" s="62">
        <v>0</v>
      </c>
      <c r="CS113" s="62">
        <v>0</v>
      </c>
      <c r="CT113" s="62">
        <v>0</v>
      </c>
      <c r="CU113" s="62">
        <v>0</v>
      </c>
      <c r="CV113" s="62">
        <v>0</v>
      </c>
      <c r="CW113" s="62">
        <v>0</v>
      </c>
      <c r="CX113" s="62">
        <v>0</v>
      </c>
      <c r="CY113" s="62">
        <v>0</v>
      </c>
      <c r="CZ113" s="62">
        <v>0</v>
      </c>
      <c r="DA113" s="62">
        <v>0</v>
      </c>
      <c r="DB113" s="62">
        <v>0</v>
      </c>
      <c r="DC113" s="62">
        <v>0</v>
      </c>
      <c r="DD113" s="62">
        <v>0</v>
      </c>
      <c r="DE113" s="62">
        <v>0</v>
      </c>
      <c r="DF113" s="62">
        <v>0</v>
      </c>
      <c r="DG113" s="62">
        <v>0</v>
      </c>
      <c r="DH113" s="62">
        <v>0</v>
      </c>
      <c r="DI113" s="62">
        <v>0</v>
      </c>
      <c r="DJ113" s="62">
        <v>0</v>
      </c>
      <c r="DK113" s="62">
        <v>0</v>
      </c>
      <c r="DL113" s="62">
        <v>0</v>
      </c>
      <c r="DM113" s="62">
        <v>0</v>
      </c>
      <c r="DN113" s="62">
        <v>0</v>
      </c>
      <c r="DO113" s="62">
        <v>0</v>
      </c>
      <c r="DP113" s="62">
        <v>0</v>
      </c>
      <c r="DQ113" s="62">
        <v>0</v>
      </c>
      <c r="DR113" s="62">
        <v>0</v>
      </c>
    </row>
    <row r="114" spans="1:122" s="11" customFormat="1" ht="37.5" x14ac:dyDescent="0.25">
      <c r="A114" s="50">
        <f t="shared" si="124"/>
        <v>105</v>
      </c>
      <c r="B114" s="15" t="s">
        <v>152</v>
      </c>
      <c r="C114" s="13"/>
      <c r="D114" s="13"/>
      <c r="E114" s="13"/>
      <c r="F114" s="13"/>
      <c r="G114" s="13"/>
      <c r="H114" s="13"/>
      <c r="I114" s="13"/>
      <c r="J114" s="13"/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/>
      <c r="AR114" s="13">
        <v>0</v>
      </c>
      <c r="AS114" s="13">
        <v>0</v>
      </c>
      <c r="AT114" s="13">
        <v>0</v>
      </c>
      <c r="AU114" s="13">
        <v>0</v>
      </c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6"/>
      <c r="BI114" s="13"/>
      <c r="BJ114" s="13"/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62">
        <v>0</v>
      </c>
      <c r="CA114" s="62">
        <v>0</v>
      </c>
      <c r="CB114" s="62">
        <v>0</v>
      </c>
      <c r="CC114" s="62">
        <v>0</v>
      </c>
      <c r="CD114" s="62">
        <v>0</v>
      </c>
      <c r="CE114" s="62">
        <v>0</v>
      </c>
      <c r="CF114" s="62">
        <v>0</v>
      </c>
      <c r="CG114" s="62">
        <v>0</v>
      </c>
      <c r="CH114" s="62">
        <v>0</v>
      </c>
      <c r="CI114" s="62">
        <v>0</v>
      </c>
      <c r="CJ114" s="62">
        <v>0</v>
      </c>
      <c r="CK114" s="62">
        <v>0</v>
      </c>
      <c r="CL114" s="62">
        <v>0</v>
      </c>
      <c r="CM114" s="62">
        <v>0</v>
      </c>
      <c r="CN114" s="62">
        <v>0</v>
      </c>
      <c r="CO114" s="62">
        <v>0</v>
      </c>
      <c r="CP114" s="62">
        <v>0</v>
      </c>
      <c r="CQ114" s="62">
        <v>0</v>
      </c>
      <c r="CR114" s="62">
        <v>0</v>
      </c>
      <c r="CS114" s="62">
        <v>0</v>
      </c>
      <c r="CT114" s="62">
        <v>0</v>
      </c>
      <c r="CU114" s="62">
        <v>0</v>
      </c>
      <c r="CV114" s="62">
        <v>0</v>
      </c>
      <c r="CW114" s="62">
        <v>0</v>
      </c>
      <c r="CX114" s="62">
        <v>0</v>
      </c>
      <c r="CY114" s="62">
        <v>0</v>
      </c>
      <c r="CZ114" s="62">
        <v>0</v>
      </c>
      <c r="DA114" s="62">
        <v>0</v>
      </c>
      <c r="DB114" s="62">
        <v>0</v>
      </c>
      <c r="DC114" s="62">
        <v>0</v>
      </c>
      <c r="DD114" s="62">
        <v>0</v>
      </c>
      <c r="DE114" s="62">
        <v>0</v>
      </c>
      <c r="DF114" s="62">
        <v>0</v>
      </c>
      <c r="DG114" s="62">
        <v>0</v>
      </c>
      <c r="DH114" s="62">
        <v>0</v>
      </c>
      <c r="DI114" s="62">
        <v>0</v>
      </c>
      <c r="DJ114" s="62">
        <v>0</v>
      </c>
      <c r="DK114" s="62">
        <v>0</v>
      </c>
      <c r="DL114" s="62">
        <v>0</v>
      </c>
      <c r="DM114" s="62">
        <v>0</v>
      </c>
      <c r="DN114" s="62">
        <v>0</v>
      </c>
      <c r="DO114" s="62">
        <v>0</v>
      </c>
      <c r="DP114" s="62">
        <v>0</v>
      </c>
      <c r="DQ114" s="62">
        <v>0</v>
      </c>
      <c r="DR114" s="62">
        <v>0</v>
      </c>
    </row>
    <row r="115" spans="1:122" s="11" customFormat="1" x14ac:dyDescent="0.25">
      <c r="A115" s="50">
        <f t="shared" si="124"/>
        <v>106</v>
      </c>
      <c r="B115" s="15" t="s">
        <v>153</v>
      </c>
      <c r="C115" s="13">
        <v>2915</v>
      </c>
      <c r="D115" s="13"/>
      <c r="E115" s="13"/>
      <c r="F115" s="13"/>
      <c r="G115" s="13"/>
      <c r="H115" s="13">
        <v>99</v>
      </c>
      <c r="I115" s="13">
        <v>394.2</v>
      </c>
      <c r="J115" s="13">
        <v>2816</v>
      </c>
      <c r="K115" s="13">
        <v>729</v>
      </c>
      <c r="L115" s="13">
        <v>0</v>
      </c>
      <c r="M115" s="13">
        <v>0</v>
      </c>
      <c r="N115" s="13">
        <v>0</v>
      </c>
      <c r="O115" s="13">
        <v>0</v>
      </c>
      <c r="P115" s="13">
        <v>25</v>
      </c>
      <c r="Q115" s="13">
        <v>99</v>
      </c>
      <c r="R115" s="13">
        <v>704</v>
      </c>
      <c r="S115" s="13">
        <v>729</v>
      </c>
      <c r="T115" s="13">
        <v>0</v>
      </c>
      <c r="U115" s="13">
        <v>0</v>
      </c>
      <c r="V115" s="13">
        <v>0</v>
      </c>
      <c r="W115" s="13">
        <v>0</v>
      </c>
      <c r="X115" s="13">
        <v>25</v>
      </c>
      <c r="Y115" s="13">
        <v>99</v>
      </c>
      <c r="Z115" s="13">
        <v>704</v>
      </c>
      <c r="AA115" s="13">
        <v>729</v>
      </c>
      <c r="AB115" s="13">
        <v>0</v>
      </c>
      <c r="AC115" s="13">
        <v>0</v>
      </c>
      <c r="AD115" s="13">
        <v>0</v>
      </c>
      <c r="AE115" s="13">
        <v>0</v>
      </c>
      <c r="AF115" s="13">
        <v>25</v>
      </c>
      <c r="AG115" s="13">
        <v>99</v>
      </c>
      <c r="AH115" s="13">
        <v>704</v>
      </c>
      <c r="AI115" s="13">
        <v>728</v>
      </c>
      <c r="AJ115" s="13">
        <v>0</v>
      </c>
      <c r="AK115" s="13">
        <v>0</v>
      </c>
      <c r="AL115" s="13">
        <v>0</v>
      </c>
      <c r="AM115" s="13">
        <v>0</v>
      </c>
      <c r="AN115" s="13">
        <v>24</v>
      </c>
      <c r="AO115" s="13">
        <v>97.199999999999989</v>
      </c>
      <c r="AP115" s="13">
        <v>704</v>
      </c>
      <c r="AQ115" s="13"/>
      <c r="AR115" s="13">
        <v>0</v>
      </c>
      <c r="AS115" s="13">
        <v>0</v>
      </c>
      <c r="AT115" s="13">
        <v>0</v>
      </c>
      <c r="AU115" s="13">
        <v>0</v>
      </c>
      <c r="AV115" s="13">
        <v>3641</v>
      </c>
      <c r="AW115" s="13"/>
      <c r="AX115" s="13">
        <v>1007</v>
      </c>
      <c r="AY115" s="13">
        <v>9460.7999999999993</v>
      </c>
      <c r="AZ115" s="13">
        <v>2124</v>
      </c>
      <c r="BA115" s="13"/>
      <c r="BB115" s="13">
        <v>510</v>
      </c>
      <c r="BC115" s="13"/>
      <c r="BD115" s="13"/>
      <c r="BE115" s="13"/>
      <c r="BF115" s="13"/>
      <c r="BG115" s="13"/>
      <c r="BH115" s="16"/>
      <c r="BI115" s="13"/>
      <c r="BJ115" s="13"/>
      <c r="BK115" s="13">
        <v>910</v>
      </c>
      <c r="BL115" s="13">
        <v>0</v>
      </c>
      <c r="BM115" s="13">
        <v>252</v>
      </c>
      <c r="BN115" s="13">
        <v>2365</v>
      </c>
      <c r="BO115" s="13">
        <v>531</v>
      </c>
      <c r="BP115" s="13">
        <v>0</v>
      </c>
      <c r="BQ115" s="13">
        <v>128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>
        <v>0</v>
      </c>
      <c r="BY115" s="13">
        <v>0</v>
      </c>
      <c r="BZ115" s="62">
        <v>910</v>
      </c>
      <c r="CA115" s="62">
        <v>0</v>
      </c>
      <c r="CB115" s="62">
        <v>252</v>
      </c>
      <c r="CC115" s="62">
        <v>2365</v>
      </c>
      <c r="CD115" s="62">
        <v>531</v>
      </c>
      <c r="CE115" s="62">
        <v>0</v>
      </c>
      <c r="CF115" s="62">
        <v>128</v>
      </c>
      <c r="CG115" s="62">
        <v>0</v>
      </c>
      <c r="CH115" s="62">
        <v>0</v>
      </c>
      <c r="CI115" s="62">
        <v>0</v>
      </c>
      <c r="CJ115" s="62">
        <v>0</v>
      </c>
      <c r="CK115" s="62">
        <v>0</v>
      </c>
      <c r="CL115" s="62">
        <v>0</v>
      </c>
      <c r="CM115" s="62">
        <v>0</v>
      </c>
      <c r="CN115" s="62">
        <v>0</v>
      </c>
      <c r="CO115" s="62">
        <v>910</v>
      </c>
      <c r="CP115" s="62">
        <v>0</v>
      </c>
      <c r="CQ115" s="62">
        <v>252</v>
      </c>
      <c r="CR115" s="62">
        <v>2365</v>
      </c>
      <c r="CS115" s="62">
        <v>531</v>
      </c>
      <c r="CT115" s="62">
        <v>0</v>
      </c>
      <c r="CU115" s="62">
        <v>128</v>
      </c>
      <c r="CV115" s="62">
        <v>0</v>
      </c>
      <c r="CW115" s="62">
        <v>0</v>
      </c>
      <c r="CX115" s="62">
        <v>0</v>
      </c>
      <c r="CY115" s="62">
        <v>0</v>
      </c>
      <c r="CZ115" s="62">
        <v>0</v>
      </c>
      <c r="DA115" s="62">
        <v>0</v>
      </c>
      <c r="DB115" s="62">
        <v>0</v>
      </c>
      <c r="DC115" s="62">
        <v>0</v>
      </c>
      <c r="DD115" s="62">
        <v>911</v>
      </c>
      <c r="DE115" s="62">
        <v>0</v>
      </c>
      <c r="DF115" s="62">
        <v>251</v>
      </c>
      <c r="DG115" s="62">
        <v>2365.7999999999993</v>
      </c>
      <c r="DH115" s="62">
        <v>531</v>
      </c>
      <c r="DI115" s="62">
        <v>0</v>
      </c>
      <c r="DJ115" s="62">
        <v>126</v>
      </c>
      <c r="DK115" s="62">
        <v>0</v>
      </c>
      <c r="DL115" s="62">
        <v>0</v>
      </c>
      <c r="DM115" s="62">
        <v>0</v>
      </c>
      <c r="DN115" s="62">
        <v>0</v>
      </c>
      <c r="DO115" s="62">
        <v>0</v>
      </c>
      <c r="DP115" s="62">
        <v>0</v>
      </c>
      <c r="DQ115" s="62">
        <v>0</v>
      </c>
      <c r="DR115" s="62">
        <v>0</v>
      </c>
    </row>
    <row r="116" spans="1:122" s="11" customFormat="1" ht="37.5" x14ac:dyDescent="0.25">
      <c r="A116" s="50">
        <f t="shared" si="124"/>
        <v>107</v>
      </c>
      <c r="B116" s="15" t="s">
        <v>154</v>
      </c>
      <c r="C116" s="13"/>
      <c r="D116" s="13"/>
      <c r="E116" s="13"/>
      <c r="F116" s="13"/>
      <c r="G116" s="13"/>
      <c r="H116" s="13"/>
      <c r="I116" s="13"/>
      <c r="J116" s="13"/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/>
      <c r="AR116" s="13">
        <v>0</v>
      </c>
      <c r="AS116" s="13">
        <v>0</v>
      </c>
      <c r="AT116" s="13">
        <v>0</v>
      </c>
      <c r="AU116" s="13">
        <v>0</v>
      </c>
      <c r="AV116" s="13">
        <v>7000</v>
      </c>
      <c r="AW116" s="13"/>
      <c r="AX116" s="13"/>
      <c r="AY116" s="13"/>
      <c r="AZ116" s="13"/>
      <c r="BA116" s="13"/>
      <c r="BB116" s="13"/>
      <c r="BC116" s="13"/>
      <c r="BD116" s="13"/>
      <c r="BE116" s="13"/>
      <c r="BF116" s="13">
        <v>7000</v>
      </c>
      <c r="BG116" s="13"/>
      <c r="BH116" s="16"/>
      <c r="BI116" s="13"/>
      <c r="BJ116" s="13"/>
      <c r="BK116" s="13">
        <v>1750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1750</v>
      </c>
      <c r="BV116" s="13">
        <v>0</v>
      </c>
      <c r="BW116" s="13">
        <v>0</v>
      </c>
      <c r="BX116" s="13">
        <v>0</v>
      </c>
      <c r="BY116" s="13">
        <v>0</v>
      </c>
      <c r="BZ116" s="62">
        <v>1750</v>
      </c>
      <c r="CA116" s="62">
        <v>0</v>
      </c>
      <c r="CB116" s="62">
        <v>0</v>
      </c>
      <c r="CC116" s="62">
        <v>0</v>
      </c>
      <c r="CD116" s="62">
        <v>0</v>
      </c>
      <c r="CE116" s="62">
        <v>0</v>
      </c>
      <c r="CF116" s="62">
        <v>0</v>
      </c>
      <c r="CG116" s="62">
        <v>0</v>
      </c>
      <c r="CH116" s="62">
        <v>0</v>
      </c>
      <c r="CI116" s="62">
        <v>0</v>
      </c>
      <c r="CJ116" s="62">
        <v>1750</v>
      </c>
      <c r="CK116" s="62">
        <v>0</v>
      </c>
      <c r="CL116" s="62">
        <v>0</v>
      </c>
      <c r="CM116" s="62">
        <v>0</v>
      </c>
      <c r="CN116" s="62">
        <v>0</v>
      </c>
      <c r="CO116" s="62">
        <v>1750</v>
      </c>
      <c r="CP116" s="62">
        <v>0</v>
      </c>
      <c r="CQ116" s="62">
        <v>0</v>
      </c>
      <c r="CR116" s="62">
        <v>0</v>
      </c>
      <c r="CS116" s="62">
        <v>0</v>
      </c>
      <c r="CT116" s="62">
        <v>0</v>
      </c>
      <c r="CU116" s="62">
        <v>0</v>
      </c>
      <c r="CV116" s="62">
        <v>0</v>
      </c>
      <c r="CW116" s="62">
        <v>0</v>
      </c>
      <c r="CX116" s="62">
        <v>0</v>
      </c>
      <c r="CY116" s="62">
        <v>1750</v>
      </c>
      <c r="CZ116" s="62">
        <v>0</v>
      </c>
      <c r="DA116" s="62">
        <v>0</v>
      </c>
      <c r="DB116" s="62">
        <v>0</v>
      </c>
      <c r="DC116" s="62">
        <v>0</v>
      </c>
      <c r="DD116" s="62">
        <v>1750</v>
      </c>
      <c r="DE116" s="62">
        <v>0</v>
      </c>
      <c r="DF116" s="62">
        <v>0</v>
      </c>
      <c r="DG116" s="62">
        <v>0</v>
      </c>
      <c r="DH116" s="62">
        <v>0</v>
      </c>
      <c r="DI116" s="62">
        <v>0</v>
      </c>
      <c r="DJ116" s="62">
        <v>0</v>
      </c>
      <c r="DK116" s="62">
        <v>0</v>
      </c>
      <c r="DL116" s="62">
        <v>0</v>
      </c>
      <c r="DM116" s="62">
        <v>0</v>
      </c>
      <c r="DN116" s="62">
        <v>1750</v>
      </c>
      <c r="DO116" s="62">
        <v>0</v>
      </c>
      <c r="DP116" s="62">
        <v>0</v>
      </c>
      <c r="DQ116" s="62">
        <v>0</v>
      </c>
      <c r="DR116" s="62">
        <v>0</v>
      </c>
    </row>
    <row r="117" spans="1:122" s="58" customFormat="1" x14ac:dyDescent="0.25">
      <c r="A117" s="19"/>
      <c r="B117" s="19" t="s">
        <v>155</v>
      </c>
      <c r="C117" s="20">
        <v>160878</v>
      </c>
      <c r="D117" s="20">
        <v>111694</v>
      </c>
      <c r="E117" s="20">
        <v>4486</v>
      </c>
      <c r="F117" s="20">
        <v>15614</v>
      </c>
      <c r="G117" s="20">
        <v>2210</v>
      </c>
      <c r="H117" s="20">
        <v>11978</v>
      </c>
      <c r="I117" s="20">
        <v>47913.3</v>
      </c>
      <c r="J117" s="20">
        <v>17106</v>
      </c>
      <c r="K117" s="20">
        <v>40221</v>
      </c>
      <c r="L117" s="20">
        <v>27923</v>
      </c>
      <c r="M117" s="20">
        <v>1122</v>
      </c>
      <c r="N117" s="20">
        <v>3904</v>
      </c>
      <c r="O117" s="20">
        <v>553</v>
      </c>
      <c r="P117" s="20">
        <v>2996</v>
      </c>
      <c r="Q117" s="20">
        <v>11979</v>
      </c>
      <c r="R117" s="20">
        <v>4277</v>
      </c>
      <c r="S117" s="20">
        <v>40221</v>
      </c>
      <c r="T117" s="20">
        <v>27923</v>
      </c>
      <c r="U117" s="20">
        <v>1122</v>
      </c>
      <c r="V117" s="20">
        <v>3904</v>
      </c>
      <c r="W117" s="20">
        <v>553</v>
      </c>
      <c r="X117" s="20">
        <v>2996</v>
      </c>
      <c r="Y117" s="20">
        <v>11979</v>
      </c>
      <c r="Z117" s="20">
        <v>4277</v>
      </c>
      <c r="AA117" s="20">
        <v>40221</v>
      </c>
      <c r="AB117" s="20">
        <v>27923</v>
      </c>
      <c r="AC117" s="20">
        <v>1122</v>
      </c>
      <c r="AD117" s="20">
        <v>3904</v>
      </c>
      <c r="AE117" s="20">
        <v>553</v>
      </c>
      <c r="AF117" s="20">
        <v>2996</v>
      </c>
      <c r="AG117" s="20">
        <v>11979</v>
      </c>
      <c r="AH117" s="20">
        <v>4277</v>
      </c>
      <c r="AI117" s="20">
        <v>40215</v>
      </c>
      <c r="AJ117" s="20">
        <v>27925</v>
      </c>
      <c r="AK117" s="20">
        <v>1120</v>
      </c>
      <c r="AL117" s="20">
        <v>3902</v>
      </c>
      <c r="AM117" s="20">
        <v>551</v>
      </c>
      <c r="AN117" s="20">
        <v>2990</v>
      </c>
      <c r="AO117" s="20">
        <v>11976.3</v>
      </c>
      <c r="AP117" s="20">
        <v>4275</v>
      </c>
      <c r="AQ117" s="20">
        <v>74724</v>
      </c>
      <c r="AR117" s="20">
        <v>18682</v>
      </c>
      <c r="AS117" s="20">
        <v>18682</v>
      </c>
      <c r="AT117" s="20">
        <v>18682</v>
      </c>
      <c r="AU117" s="20">
        <v>18678</v>
      </c>
      <c r="AV117" s="20">
        <v>391616</v>
      </c>
      <c r="AW117" s="20">
        <v>44774</v>
      </c>
      <c r="AX117" s="20">
        <v>112850</v>
      </c>
      <c r="AY117" s="20">
        <v>1060774.2</v>
      </c>
      <c r="AZ117" s="20">
        <v>12904</v>
      </c>
      <c r="BA117" s="20">
        <v>28769</v>
      </c>
      <c r="BB117" s="20">
        <v>14560</v>
      </c>
      <c r="BC117" s="20">
        <v>32990</v>
      </c>
      <c r="BD117" s="20">
        <v>8598</v>
      </c>
      <c r="BE117" s="20">
        <v>1200</v>
      </c>
      <c r="BF117" s="20">
        <v>7000</v>
      </c>
      <c r="BG117" s="20">
        <v>124000</v>
      </c>
      <c r="BH117" s="20">
        <v>1700</v>
      </c>
      <c r="BI117" s="20">
        <v>2271</v>
      </c>
      <c r="BJ117" s="20">
        <v>29520</v>
      </c>
      <c r="BK117" s="20">
        <v>97905</v>
      </c>
      <c r="BL117" s="20">
        <v>11194</v>
      </c>
      <c r="BM117" s="20">
        <v>28214</v>
      </c>
      <c r="BN117" s="20">
        <v>265194</v>
      </c>
      <c r="BO117" s="20">
        <v>3227</v>
      </c>
      <c r="BP117" s="20">
        <v>7193</v>
      </c>
      <c r="BQ117" s="20">
        <v>3641</v>
      </c>
      <c r="BR117" s="20">
        <v>8248</v>
      </c>
      <c r="BS117" s="20">
        <v>2150</v>
      </c>
      <c r="BT117" s="20">
        <v>300</v>
      </c>
      <c r="BU117" s="20">
        <v>1750</v>
      </c>
      <c r="BV117" s="20">
        <v>31000</v>
      </c>
      <c r="BW117" s="20">
        <v>425</v>
      </c>
      <c r="BX117" s="20">
        <v>568</v>
      </c>
      <c r="BY117" s="20">
        <v>7380</v>
      </c>
      <c r="BZ117" s="20">
        <v>97905</v>
      </c>
      <c r="CA117" s="20">
        <v>11194</v>
      </c>
      <c r="CB117" s="20">
        <v>28214</v>
      </c>
      <c r="CC117" s="20">
        <v>265194</v>
      </c>
      <c r="CD117" s="20">
        <v>3227</v>
      </c>
      <c r="CE117" s="20">
        <v>7193</v>
      </c>
      <c r="CF117" s="20">
        <v>3641</v>
      </c>
      <c r="CG117" s="20">
        <v>8248</v>
      </c>
      <c r="CH117" s="20">
        <v>2150</v>
      </c>
      <c r="CI117" s="20">
        <v>300</v>
      </c>
      <c r="CJ117" s="20">
        <v>1750</v>
      </c>
      <c r="CK117" s="20">
        <v>31000</v>
      </c>
      <c r="CL117" s="20">
        <v>425</v>
      </c>
      <c r="CM117" s="20">
        <v>568</v>
      </c>
      <c r="CN117" s="20">
        <v>7380</v>
      </c>
      <c r="CO117" s="20">
        <v>97905</v>
      </c>
      <c r="CP117" s="20">
        <v>11194</v>
      </c>
      <c r="CQ117" s="20">
        <v>28214</v>
      </c>
      <c r="CR117" s="20">
        <v>265194</v>
      </c>
      <c r="CS117" s="20">
        <v>3227</v>
      </c>
      <c r="CT117" s="20">
        <v>7193</v>
      </c>
      <c r="CU117" s="20">
        <v>3641</v>
      </c>
      <c r="CV117" s="20">
        <v>8248</v>
      </c>
      <c r="CW117" s="20">
        <v>2150</v>
      </c>
      <c r="CX117" s="20">
        <v>300</v>
      </c>
      <c r="CY117" s="20">
        <v>1750</v>
      </c>
      <c r="CZ117" s="20">
        <v>31000</v>
      </c>
      <c r="DA117" s="20">
        <v>425</v>
      </c>
      <c r="DB117" s="20">
        <v>568</v>
      </c>
      <c r="DC117" s="20">
        <v>7380</v>
      </c>
      <c r="DD117" s="20">
        <v>97901</v>
      </c>
      <c r="DE117" s="20">
        <v>11192</v>
      </c>
      <c r="DF117" s="20">
        <v>28208</v>
      </c>
      <c r="DG117" s="20">
        <v>265192.19999999995</v>
      </c>
      <c r="DH117" s="20">
        <v>3223</v>
      </c>
      <c r="DI117" s="20">
        <v>7190</v>
      </c>
      <c r="DJ117" s="20">
        <v>3637</v>
      </c>
      <c r="DK117" s="20">
        <v>8246</v>
      </c>
      <c r="DL117" s="20">
        <v>2148</v>
      </c>
      <c r="DM117" s="20">
        <v>300</v>
      </c>
      <c r="DN117" s="20">
        <v>1750</v>
      </c>
      <c r="DO117" s="20">
        <v>31000</v>
      </c>
      <c r="DP117" s="20">
        <v>425</v>
      </c>
      <c r="DQ117" s="20">
        <v>567</v>
      </c>
      <c r="DR117" s="20">
        <v>7380</v>
      </c>
    </row>
    <row r="118" spans="1:122" s="11" customFormat="1" ht="37.5" x14ac:dyDescent="0.25">
      <c r="A118" s="17">
        <f>A116+1</f>
        <v>108</v>
      </c>
      <c r="B118" s="15" t="s">
        <v>156</v>
      </c>
      <c r="C118" s="13"/>
      <c r="D118" s="13"/>
      <c r="E118" s="13"/>
      <c r="F118" s="13"/>
      <c r="G118" s="13"/>
      <c r="H118" s="13"/>
      <c r="I118" s="13"/>
      <c r="J118" s="13"/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4000</v>
      </c>
      <c r="AR118" s="13">
        <v>1000</v>
      </c>
      <c r="AS118" s="13">
        <v>1000</v>
      </c>
      <c r="AT118" s="13">
        <v>1000</v>
      </c>
      <c r="AU118" s="13">
        <v>1000</v>
      </c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6"/>
      <c r="BI118" s="13"/>
      <c r="BJ118" s="13"/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62">
        <v>0</v>
      </c>
      <c r="CA118" s="62">
        <v>0</v>
      </c>
      <c r="CB118" s="62">
        <v>0</v>
      </c>
      <c r="CC118" s="62">
        <v>0</v>
      </c>
      <c r="CD118" s="62">
        <v>0</v>
      </c>
      <c r="CE118" s="62">
        <v>0</v>
      </c>
      <c r="CF118" s="62">
        <v>0</v>
      </c>
      <c r="CG118" s="62">
        <v>0</v>
      </c>
      <c r="CH118" s="62">
        <v>0</v>
      </c>
      <c r="CI118" s="62">
        <v>0</v>
      </c>
      <c r="CJ118" s="62">
        <v>0</v>
      </c>
      <c r="CK118" s="62">
        <v>0</v>
      </c>
      <c r="CL118" s="62">
        <v>0</v>
      </c>
      <c r="CM118" s="62">
        <v>0</v>
      </c>
      <c r="CN118" s="62">
        <v>0</v>
      </c>
      <c r="CO118" s="62">
        <v>0</v>
      </c>
      <c r="CP118" s="62">
        <v>0</v>
      </c>
      <c r="CQ118" s="62">
        <v>0</v>
      </c>
      <c r="CR118" s="62">
        <v>0</v>
      </c>
      <c r="CS118" s="62">
        <v>0</v>
      </c>
      <c r="CT118" s="62">
        <v>0</v>
      </c>
      <c r="CU118" s="62">
        <v>0</v>
      </c>
      <c r="CV118" s="62">
        <v>0</v>
      </c>
      <c r="CW118" s="62">
        <v>0</v>
      </c>
      <c r="CX118" s="62">
        <v>0</v>
      </c>
      <c r="CY118" s="62">
        <v>0</v>
      </c>
      <c r="CZ118" s="62">
        <v>0</v>
      </c>
      <c r="DA118" s="62">
        <v>0</v>
      </c>
      <c r="DB118" s="62">
        <v>0</v>
      </c>
      <c r="DC118" s="62">
        <v>0</v>
      </c>
      <c r="DD118" s="62">
        <v>0</v>
      </c>
      <c r="DE118" s="62">
        <v>0</v>
      </c>
      <c r="DF118" s="62">
        <v>0</v>
      </c>
      <c r="DG118" s="62">
        <v>0</v>
      </c>
      <c r="DH118" s="62">
        <v>0</v>
      </c>
      <c r="DI118" s="62">
        <v>0</v>
      </c>
      <c r="DJ118" s="62">
        <v>0</v>
      </c>
      <c r="DK118" s="62">
        <v>0</v>
      </c>
      <c r="DL118" s="62">
        <v>0</v>
      </c>
      <c r="DM118" s="62">
        <v>0</v>
      </c>
      <c r="DN118" s="62">
        <v>0</v>
      </c>
      <c r="DO118" s="62">
        <v>0</v>
      </c>
      <c r="DP118" s="62">
        <v>0</v>
      </c>
      <c r="DQ118" s="62">
        <v>0</v>
      </c>
      <c r="DR118" s="62">
        <v>0</v>
      </c>
    </row>
    <row r="119" spans="1:122" s="11" customFormat="1" x14ac:dyDescent="0.25">
      <c r="A119" s="50">
        <f>A118+1</f>
        <v>109</v>
      </c>
      <c r="B119" s="15" t="s">
        <v>157</v>
      </c>
      <c r="C119" s="13">
        <v>23700</v>
      </c>
      <c r="D119" s="13">
        <v>14759</v>
      </c>
      <c r="E119" s="13">
        <v>1991</v>
      </c>
      <c r="F119" s="13">
        <v>2529</v>
      </c>
      <c r="G119" s="13">
        <v>225</v>
      </c>
      <c r="H119" s="13">
        <v>197</v>
      </c>
      <c r="I119" s="13">
        <v>788.4</v>
      </c>
      <c r="J119" s="13">
        <v>4224</v>
      </c>
      <c r="K119" s="13">
        <v>5925</v>
      </c>
      <c r="L119" s="13">
        <v>3690</v>
      </c>
      <c r="M119" s="13">
        <v>498</v>
      </c>
      <c r="N119" s="13">
        <v>632</v>
      </c>
      <c r="O119" s="13">
        <v>56</v>
      </c>
      <c r="P119" s="13">
        <v>49</v>
      </c>
      <c r="Q119" s="13">
        <v>197</v>
      </c>
      <c r="R119" s="13">
        <v>1056</v>
      </c>
      <c r="S119" s="13">
        <v>5925</v>
      </c>
      <c r="T119" s="13">
        <v>3690</v>
      </c>
      <c r="U119" s="13">
        <v>498</v>
      </c>
      <c r="V119" s="13">
        <v>632</v>
      </c>
      <c r="W119" s="13">
        <v>56</v>
      </c>
      <c r="X119" s="13">
        <v>49</v>
      </c>
      <c r="Y119" s="13">
        <v>197</v>
      </c>
      <c r="Z119" s="13">
        <v>1056</v>
      </c>
      <c r="AA119" s="13">
        <v>5925</v>
      </c>
      <c r="AB119" s="13">
        <v>3690</v>
      </c>
      <c r="AC119" s="13">
        <v>498</v>
      </c>
      <c r="AD119" s="13">
        <v>632</v>
      </c>
      <c r="AE119" s="13">
        <v>56</v>
      </c>
      <c r="AF119" s="13">
        <v>49</v>
      </c>
      <c r="AG119" s="13">
        <v>197</v>
      </c>
      <c r="AH119" s="13">
        <v>1056</v>
      </c>
      <c r="AI119" s="13">
        <v>5925</v>
      </c>
      <c r="AJ119" s="13">
        <v>3689</v>
      </c>
      <c r="AK119" s="13">
        <v>497</v>
      </c>
      <c r="AL119" s="13">
        <v>633</v>
      </c>
      <c r="AM119" s="13">
        <v>57</v>
      </c>
      <c r="AN119" s="13">
        <v>50</v>
      </c>
      <c r="AO119" s="13">
        <v>197.39999999999998</v>
      </c>
      <c r="AP119" s="13">
        <v>1056</v>
      </c>
      <c r="AQ119" s="13">
        <v>3899</v>
      </c>
      <c r="AR119" s="13">
        <v>975</v>
      </c>
      <c r="AS119" s="13">
        <v>975</v>
      </c>
      <c r="AT119" s="13">
        <v>975</v>
      </c>
      <c r="AU119" s="13">
        <v>974</v>
      </c>
      <c r="AV119" s="13">
        <v>13096</v>
      </c>
      <c r="AW119" s="13">
        <v>5917</v>
      </c>
      <c r="AX119" s="13">
        <v>2013</v>
      </c>
      <c r="AY119" s="13">
        <v>18921.599999999999</v>
      </c>
      <c r="AZ119" s="13">
        <v>3186</v>
      </c>
      <c r="BA119" s="13">
        <v>1000</v>
      </c>
      <c r="BB119" s="13"/>
      <c r="BC119" s="13"/>
      <c r="BD119" s="13">
        <v>980</v>
      </c>
      <c r="BE119" s="13"/>
      <c r="BF119" s="13"/>
      <c r="BG119" s="13"/>
      <c r="BH119" s="16"/>
      <c r="BI119" s="13"/>
      <c r="BJ119" s="13"/>
      <c r="BK119" s="13">
        <v>3274</v>
      </c>
      <c r="BL119" s="13">
        <v>1479</v>
      </c>
      <c r="BM119" s="13">
        <v>503</v>
      </c>
      <c r="BN119" s="13">
        <v>4730</v>
      </c>
      <c r="BO119" s="13">
        <v>797</v>
      </c>
      <c r="BP119" s="13">
        <v>250</v>
      </c>
      <c r="BQ119" s="13">
        <v>0</v>
      </c>
      <c r="BR119" s="13">
        <v>0</v>
      </c>
      <c r="BS119" s="13">
        <v>245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62">
        <v>3274</v>
      </c>
      <c r="CA119" s="62">
        <v>1479</v>
      </c>
      <c r="CB119" s="62">
        <v>503</v>
      </c>
      <c r="CC119" s="62">
        <v>4730</v>
      </c>
      <c r="CD119" s="62">
        <v>797</v>
      </c>
      <c r="CE119" s="62">
        <v>250</v>
      </c>
      <c r="CF119" s="62">
        <v>0</v>
      </c>
      <c r="CG119" s="62">
        <v>0</v>
      </c>
      <c r="CH119" s="62">
        <v>245</v>
      </c>
      <c r="CI119" s="62">
        <v>0</v>
      </c>
      <c r="CJ119" s="62">
        <v>0</v>
      </c>
      <c r="CK119" s="62">
        <v>0</v>
      </c>
      <c r="CL119" s="62">
        <v>0</v>
      </c>
      <c r="CM119" s="62">
        <v>0</v>
      </c>
      <c r="CN119" s="62">
        <v>0</v>
      </c>
      <c r="CO119" s="62">
        <v>3274</v>
      </c>
      <c r="CP119" s="62">
        <v>1479</v>
      </c>
      <c r="CQ119" s="62">
        <v>503</v>
      </c>
      <c r="CR119" s="62">
        <v>4730</v>
      </c>
      <c r="CS119" s="62">
        <v>797</v>
      </c>
      <c r="CT119" s="62">
        <v>250</v>
      </c>
      <c r="CU119" s="62">
        <v>0</v>
      </c>
      <c r="CV119" s="62">
        <v>0</v>
      </c>
      <c r="CW119" s="62">
        <v>245</v>
      </c>
      <c r="CX119" s="62">
        <v>0</v>
      </c>
      <c r="CY119" s="62">
        <v>0</v>
      </c>
      <c r="CZ119" s="62">
        <v>0</v>
      </c>
      <c r="DA119" s="62">
        <v>0</v>
      </c>
      <c r="DB119" s="62">
        <v>0</v>
      </c>
      <c r="DC119" s="62">
        <v>0</v>
      </c>
      <c r="DD119" s="62">
        <v>3274</v>
      </c>
      <c r="DE119" s="62">
        <v>1480</v>
      </c>
      <c r="DF119" s="62">
        <v>504</v>
      </c>
      <c r="DG119" s="62">
        <v>4731.5999999999985</v>
      </c>
      <c r="DH119" s="62">
        <v>795</v>
      </c>
      <c r="DI119" s="62">
        <v>250</v>
      </c>
      <c r="DJ119" s="62">
        <v>0</v>
      </c>
      <c r="DK119" s="62">
        <v>0</v>
      </c>
      <c r="DL119" s="62">
        <v>245</v>
      </c>
      <c r="DM119" s="62">
        <v>0</v>
      </c>
      <c r="DN119" s="62">
        <v>0</v>
      </c>
      <c r="DO119" s="62">
        <v>0</v>
      </c>
      <c r="DP119" s="62">
        <v>0</v>
      </c>
      <c r="DQ119" s="62">
        <v>0</v>
      </c>
      <c r="DR119" s="62">
        <v>0</v>
      </c>
    </row>
    <row r="120" spans="1:122" s="11" customFormat="1" ht="37.5" x14ac:dyDescent="0.25">
      <c r="A120" s="50">
        <f>A119+1</f>
        <v>110</v>
      </c>
      <c r="B120" s="15" t="s">
        <v>158</v>
      </c>
      <c r="C120" s="13"/>
      <c r="D120" s="13"/>
      <c r="E120" s="13"/>
      <c r="F120" s="13"/>
      <c r="G120" s="13"/>
      <c r="H120" s="13"/>
      <c r="I120" s="13"/>
      <c r="J120" s="13"/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13">
        <v>0</v>
      </c>
      <c r="AP120" s="13">
        <v>0</v>
      </c>
      <c r="AQ120" s="13"/>
      <c r="AR120" s="13">
        <v>0</v>
      </c>
      <c r="AS120" s="13">
        <v>0</v>
      </c>
      <c r="AT120" s="13">
        <v>0</v>
      </c>
      <c r="AU120" s="13">
        <v>0</v>
      </c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6"/>
      <c r="BI120" s="13"/>
      <c r="BJ120" s="13"/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>
        <v>0</v>
      </c>
      <c r="BW120" s="13">
        <v>0</v>
      </c>
      <c r="BX120" s="13">
        <v>0</v>
      </c>
      <c r="BY120" s="13">
        <v>0</v>
      </c>
      <c r="BZ120" s="62">
        <v>0</v>
      </c>
      <c r="CA120" s="62">
        <v>0</v>
      </c>
      <c r="CB120" s="62">
        <v>0</v>
      </c>
      <c r="CC120" s="62">
        <v>0</v>
      </c>
      <c r="CD120" s="62">
        <v>0</v>
      </c>
      <c r="CE120" s="62">
        <v>0</v>
      </c>
      <c r="CF120" s="62">
        <v>0</v>
      </c>
      <c r="CG120" s="62">
        <v>0</v>
      </c>
      <c r="CH120" s="62">
        <v>0</v>
      </c>
      <c r="CI120" s="62">
        <v>0</v>
      </c>
      <c r="CJ120" s="62">
        <v>0</v>
      </c>
      <c r="CK120" s="62">
        <v>0</v>
      </c>
      <c r="CL120" s="62">
        <v>0</v>
      </c>
      <c r="CM120" s="62">
        <v>0</v>
      </c>
      <c r="CN120" s="62">
        <v>0</v>
      </c>
      <c r="CO120" s="62">
        <v>0</v>
      </c>
      <c r="CP120" s="62">
        <v>0</v>
      </c>
      <c r="CQ120" s="62">
        <v>0</v>
      </c>
      <c r="CR120" s="62">
        <v>0</v>
      </c>
      <c r="CS120" s="62">
        <v>0</v>
      </c>
      <c r="CT120" s="62">
        <v>0</v>
      </c>
      <c r="CU120" s="62">
        <v>0</v>
      </c>
      <c r="CV120" s="62">
        <v>0</v>
      </c>
      <c r="CW120" s="62">
        <v>0</v>
      </c>
      <c r="CX120" s="62">
        <v>0</v>
      </c>
      <c r="CY120" s="62">
        <v>0</v>
      </c>
      <c r="CZ120" s="62">
        <v>0</v>
      </c>
      <c r="DA120" s="62">
        <v>0</v>
      </c>
      <c r="DB120" s="62">
        <v>0</v>
      </c>
      <c r="DC120" s="62">
        <v>0</v>
      </c>
      <c r="DD120" s="62">
        <v>0</v>
      </c>
      <c r="DE120" s="62">
        <v>0</v>
      </c>
      <c r="DF120" s="62">
        <v>0</v>
      </c>
      <c r="DG120" s="62">
        <v>0</v>
      </c>
      <c r="DH120" s="62">
        <v>0</v>
      </c>
      <c r="DI120" s="62">
        <v>0</v>
      </c>
      <c r="DJ120" s="62">
        <v>0</v>
      </c>
      <c r="DK120" s="62">
        <v>0</v>
      </c>
      <c r="DL120" s="62">
        <v>0</v>
      </c>
      <c r="DM120" s="62">
        <v>0</v>
      </c>
      <c r="DN120" s="62">
        <v>0</v>
      </c>
      <c r="DO120" s="62">
        <v>0</v>
      </c>
      <c r="DP120" s="62">
        <v>0</v>
      </c>
      <c r="DQ120" s="62">
        <v>0</v>
      </c>
      <c r="DR120" s="62">
        <v>0</v>
      </c>
    </row>
    <row r="121" spans="1:122" s="11" customFormat="1" ht="37.5" x14ac:dyDescent="0.25">
      <c r="A121" s="50">
        <f>A120+1</f>
        <v>111</v>
      </c>
      <c r="B121" s="15" t="s">
        <v>159</v>
      </c>
      <c r="C121" s="13"/>
      <c r="D121" s="13"/>
      <c r="E121" s="13"/>
      <c r="F121" s="13"/>
      <c r="G121" s="13"/>
      <c r="H121" s="13"/>
      <c r="I121" s="13"/>
      <c r="J121" s="13"/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/>
      <c r="AR121" s="13">
        <v>0</v>
      </c>
      <c r="AS121" s="13">
        <v>0</v>
      </c>
      <c r="AT121" s="13">
        <v>0</v>
      </c>
      <c r="AU121" s="13">
        <v>0</v>
      </c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6"/>
      <c r="BI121" s="13"/>
      <c r="BJ121" s="13"/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0</v>
      </c>
      <c r="BZ121" s="62">
        <v>0</v>
      </c>
      <c r="CA121" s="62">
        <v>0</v>
      </c>
      <c r="CB121" s="62">
        <v>0</v>
      </c>
      <c r="CC121" s="62">
        <v>0</v>
      </c>
      <c r="CD121" s="62">
        <v>0</v>
      </c>
      <c r="CE121" s="62">
        <v>0</v>
      </c>
      <c r="CF121" s="62">
        <v>0</v>
      </c>
      <c r="CG121" s="62">
        <v>0</v>
      </c>
      <c r="CH121" s="62">
        <v>0</v>
      </c>
      <c r="CI121" s="62">
        <v>0</v>
      </c>
      <c r="CJ121" s="62">
        <v>0</v>
      </c>
      <c r="CK121" s="62">
        <v>0</v>
      </c>
      <c r="CL121" s="62">
        <v>0</v>
      </c>
      <c r="CM121" s="62">
        <v>0</v>
      </c>
      <c r="CN121" s="62">
        <v>0</v>
      </c>
      <c r="CO121" s="62">
        <v>0</v>
      </c>
      <c r="CP121" s="62">
        <v>0</v>
      </c>
      <c r="CQ121" s="62">
        <v>0</v>
      </c>
      <c r="CR121" s="62">
        <v>0</v>
      </c>
      <c r="CS121" s="62">
        <v>0</v>
      </c>
      <c r="CT121" s="62">
        <v>0</v>
      </c>
      <c r="CU121" s="62">
        <v>0</v>
      </c>
      <c r="CV121" s="62">
        <v>0</v>
      </c>
      <c r="CW121" s="62">
        <v>0</v>
      </c>
      <c r="CX121" s="62">
        <v>0</v>
      </c>
      <c r="CY121" s="62">
        <v>0</v>
      </c>
      <c r="CZ121" s="62">
        <v>0</v>
      </c>
      <c r="DA121" s="62">
        <v>0</v>
      </c>
      <c r="DB121" s="62">
        <v>0</v>
      </c>
      <c r="DC121" s="62">
        <v>0</v>
      </c>
      <c r="DD121" s="62">
        <v>0</v>
      </c>
      <c r="DE121" s="62">
        <v>0</v>
      </c>
      <c r="DF121" s="62">
        <v>0</v>
      </c>
      <c r="DG121" s="62">
        <v>0</v>
      </c>
      <c r="DH121" s="62">
        <v>0</v>
      </c>
      <c r="DI121" s="62">
        <v>0</v>
      </c>
      <c r="DJ121" s="62">
        <v>0</v>
      </c>
      <c r="DK121" s="62">
        <v>0</v>
      </c>
      <c r="DL121" s="62">
        <v>0</v>
      </c>
      <c r="DM121" s="62">
        <v>0</v>
      </c>
      <c r="DN121" s="62">
        <v>0</v>
      </c>
      <c r="DO121" s="62">
        <v>0</v>
      </c>
      <c r="DP121" s="62">
        <v>0</v>
      </c>
      <c r="DQ121" s="62">
        <v>0</v>
      </c>
      <c r="DR121" s="62">
        <v>0</v>
      </c>
    </row>
    <row r="122" spans="1:122" s="58" customFormat="1" x14ac:dyDescent="0.25">
      <c r="A122" s="23"/>
      <c r="B122" s="23" t="s">
        <v>160</v>
      </c>
      <c r="C122" s="20">
        <v>23700</v>
      </c>
      <c r="D122" s="20">
        <v>14759</v>
      </c>
      <c r="E122" s="20">
        <v>1991</v>
      </c>
      <c r="F122" s="20">
        <v>2529</v>
      </c>
      <c r="G122" s="20">
        <v>225</v>
      </c>
      <c r="H122" s="20">
        <v>197</v>
      </c>
      <c r="I122" s="20">
        <v>788.4</v>
      </c>
      <c r="J122" s="20">
        <v>4224</v>
      </c>
      <c r="K122" s="20">
        <v>5925</v>
      </c>
      <c r="L122" s="20">
        <v>3690</v>
      </c>
      <c r="M122" s="20">
        <v>498</v>
      </c>
      <c r="N122" s="20">
        <v>632</v>
      </c>
      <c r="O122" s="20">
        <v>56</v>
      </c>
      <c r="P122" s="20">
        <v>49</v>
      </c>
      <c r="Q122" s="20">
        <v>197</v>
      </c>
      <c r="R122" s="20">
        <v>1056</v>
      </c>
      <c r="S122" s="20">
        <v>5925</v>
      </c>
      <c r="T122" s="20">
        <v>3690</v>
      </c>
      <c r="U122" s="20">
        <v>498</v>
      </c>
      <c r="V122" s="20">
        <v>632</v>
      </c>
      <c r="W122" s="20">
        <v>56</v>
      </c>
      <c r="X122" s="20">
        <v>49</v>
      </c>
      <c r="Y122" s="20">
        <v>197</v>
      </c>
      <c r="Z122" s="20">
        <v>1056</v>
      </c>
      <c r="AA122" s="20">
        <v>5925</v>
      </c>
      <c r="AB122" s="20">
        <v>3690</v>
      </c>
      <c r="AC122" s="20">
        <v>498</v>
      </c>
      <c r="AD122" s="20">
        <v>632</v>
      </c>
      <c r="AE122" s="20">
        <v>56</v>
      </c>
      <c r="AF122" s="20">
        <v>49</v>
      </c>
      <c r="AG122" s="20">
        <v>197</v>
      </c>
      <c r="AH122" s="20">
        <v>1056</v>
      </c>
      <c r="AI122" s="20">
        <v>5925</v>
      </c>
      <c r="AJ122" s="20">
        <v>3689</v>
      </c>
      <c r="AK122" s="20">
        <v>497</v>
      </c>
      <c r="AL122" s="20">
        <v>633</v>
      </c>
      <c r="AM122" s="20">
        <v>57</v>
      </c>
      <c r="AN122" s="20">
        <v>50</v>
      </c>
      <c r="AO122" s="20">
        <v>197.39999999999998</v>
      </c>
      <c r="AP122" s="20">
        <v>1056</v>
      </c>
      <c r="AQ122" s="20">
        <v>7899</v>
      </c>
      <c r="AR122" s="20">
        <v>1975</v>
      </c>
      <c r="AS122" s="20">
        <v>1975</v>
      </c>
      <c r="AT122" s="20">
        <v>1975</v>
      </c>
      <c r="AU122" s="20">
        <v>1974</v>
      </c>
      <c r="AV122" s="20">
        <v>13096</v>
      </c>
      <c r="AW122" s="20">
        <v>5917</v>
      </c>
      <c r="AX122" s="20">
        <v>2013</v>
      </c>
      <c r="AY122" s="20">
        <v>18921.599999999999</v>
      </c>
      <c r="AZ122" s="20">
        <v>3186</v>
      </c>
      <c r="BA122" s="20">
        <v>1000</v>
      </c>
      <c r="BB122" s="20">
        <v>0</v>
      </c>
      <c r="BC122" s="20">
        <v>0</v>
      </c>
      <c r="BD122" s="20">
        <v>980</v>
      </c>
      <c r="BE122" s="20">
        <v>0</v>
      </c>
      <c r="BF122" s="20">
        <v>0</v>
      </c>
      <c r="BG122" s="20">
        <v>0</v>
      </c>
      <c r="BH122" s="20">
        <v>0</v>
      </c>
      <c r="BI122" s="20">
        <v>0</v>
      </c>
      <c r="BJ122" s="20">
        <v>0</v>
      </c>
      <c r="BK122" s="20">
        <v>3274</v>
      </c>
      <c r="BL122" s="20">
        <v>1479</v>
      </c>
      <c r="BM122" s="20">
        <v>503</v>
      </c>
      <c r="BN122" s="20">
        <v>4730</v>
      </c>
      <c r="BO122" s="20">
        <v>797</v>
      </c>
      <c r="BP122" s="20">
        <v>250</v>
      </c>
      <c r="BQ122" s="20">
        <v>0</v>
      </c>
      <c r="BR122" s="20">
        <v>0</v>
      </c>
      <c r="BS122" s="20">
        <v>245</v>
      </c>
      <c r="BT122" s="20">
        <v>0</v>
      </c>
      <c r="BU122" s="20">
        <v>0</v>
      </c>
      <c r="BV122" s="20">
        <v>0</v>
      </c>
      <c r="BW122" s="20">
        <v>0</v>
      </c>
      <c r="BX122" s="20">
        <v>0</v>
      </c>
      <c r="BY122" s="20">
        <v>0</v>
      </c>
      <c r="BZ122" s="20">
        <v>3274</v>
      </c>
      <c r="CA122" s="20">
        <v>1479</v>
      </c>
      <c r="CB122" s="20">
        <v>503</v>
      </c>
      <c r="CC122" s="20">
        <v>4730</v>
      </c>
      <c r="CD122" s="20">
        <v>797</v>
      </c>
      <c r="CE122" s="20">
        <v>250</v>
      </c>
      <c r="CF122" s="20">
        <v>0</v>
      </c>
      <c r="CG122" s="20">
        <v>0</v>
      </c>
      <c r="CH122" s="20">
        <v>245</v>
      </c>
      <c r="CI122" s="20">
        <v>0</v>
      </c>
      <c r="CJ122" s="20">
        <v>0</v>
      </c>
      <c r="CK122" s="20">
        <v>0</v>
      </c>
      <c r="CL122" s="20">
        <v>0</v>
      </c>
      <c r="CM122" s="20">
        <v>0</v>
      </c>
      <c r="CN122" s="20">
        <v>0</v>
      </c>
      <c r="CO122" s="20">
        <v>3274</v>
      </c>
      <c r="CP122" s="20">
        <v>1479</v>
      </c>
      <c r="CQ122" s="20">
        <v>503</v>
      </c>
      <c r="CR122" s="20">
        <v>4730</v>
      </c>
      <c r="CS122" s="20">
        <v>797</v>
      </c>
      <c r="CT122" s="20">
        <v>250</v>
      </c>
      <c r="CU122" s="20">
        <v>0</v>
      </c>
      <c r="CV122" s="20">
        <v>0</v>
      </c>
      <c r="CW122" s="20">
        <v>245</v>
      </c>
      <c r="CX122" s="20">
        <v>0</v>
      </c>
      <c r="CY122" s="20">
        <v>0</v>
      </c>
      <c r="CZ122" s="20">
        <v>0</v>
      </c>
      <c r="DA122" s="20">
        <v>0</v>
      </c>
      <c r="DB122" s="20">
        <v>0</v>
      </c>
      <c r="DC122" s="20">
        <v>0</v>
      </c>
      <c r="DD122" s="20">
        <v>3274</v>
      </c>
      <c r="DE122" s="20">
        <v>1480</v>
      </c>
      <c r="DF122" s="20">
        <v>504</v>
      </c>
      <c r="DG122" s="20">
        <v>4731.5999999999985</v>
      </c>
      <c r="DH122" s="20">
        <v>795</v>
      </c>
      <c r="DI122" s="20">
        <v>250</v>
      </c>
      <c r="DJ122" s="20">
        <v>0</v>
      </c>
      <c r="DK122" s="20">
        <v>0</v>
      </c>
      <c r="DL122" s="20">
        <v>245</v>
      </c>
      <c r="DM122" s="20">
        <v>0</v>
      </c>
      <c r="DN122" s="20">
        <v>0</v>
      </c>
      <c r="DO122" s="20">
        <v>0</v>
      </c>
      <c r="DP122" s="20">
        <v>0</v>
      </c>
      <c r="DQ122" s="20">
        <v>0</v>
      </c>
      <c r="DR122" s="20">
        <v>0</v>
      </c>
    </row>
    <row r="123" spans="1:122" s="11" customFormat="1" ht="93.75" x14ac:dyDescent="0.25">
      <c r="A123" s="17">
        <f>A121+1</f>
        <v>112</v>
      </c>
      <c r="B123" s="15" t="s">
        <v>162</v>
      </c>
      <c r="C123" s="13">
        <v>17237</v>
      </c>
      <c r="D123" s="13">
        <v>12247</v>
      </c>
      <c r="E123" s="13">
        <v>360</v>
      </c>
      <c r="F123" s="13">
        <v>2321</v>
      </c>
      <c r="G123" s="13">
        <v>370</v>
      </c>
      <c r="H123" s="13">
        <v>197</v>
      </c>
      <c r="I123" s="13">
        <v>788.4</v>
      </c>
      <c r="J123" s="13">
        <v>2112</v>
      </c>
      <c r="K123" s="13">
        <v>4309</v>
      </c>
      <c r="L123" s="13">
        <v>3062</v>
      </c>
      <c r="M123" s="13">
        <v>90</v>
      </c>
      <c r="N123" s="13">
        <v>580</v>
      </c>
      <c r="O123" s="13">
        <v>93</v>
      </c>
      <c r="P123" s="13">
        <v>49</v>
      </c>
      <c r="Q123" s="13">
        <v>197</v>
      </c>
      <c r="R123" s="13">
        <v>528</v>
      </c>
      <c r="S123" s="13">
        <v>4309</v>
      </c>
      <c r="T123" s="13">
        <v>3062</v>
      </c>
      <c r="U123" s="13">
        <v>90</v>
      </c>
      <c r="V123" s="13">
        <v>580</v>
      </c>
      <c r="W123" s="13">
        <v>93</v>
      </c>
      <c r="X123" s="13">
        <v>49</v>
      </c>
      <c r="Y123" s="13">
        <v>197</v>
      </c>
      <c r="Z123" s="13">
        <v>528</v>
      </c>
      <c r="AA123" s="13">
        <v>4309</v>
      </c>
      <c r="AB123" s="13">
        <v>3062</v>
      </c>
      <c r="AC123" s="13">
        <v>90</v>
      </c>
      <c r="AD123" s="13">
        <v>580</v>
      </c>
      <c r="AE123" s="13">
        <v>93</v>
      </c>
      <c r="AF123" s="13">
        <v>49</v>
      </c>
      <c r="AG123" s="13">
        <v>197</v>
      </c>
      <c r="AH123" s="13">
        <v>528</v>
      </c>
      <c r="AI123" s="13">
        <v>4310</v>
      </c>
      <c r="AJ123" s="13">
        <v>3061</v>
      </c>
      <c r="AK123" s="13">
        <v>90</v>
      </c>
      <c r="AL123" s="13">
        <v>581</v>
      </c>
      <c r="AM123" s="13">
        <v>91</v>
      </c>
      <c r="AN123" s="13">
        <v>50</v>
      </c>
      <c r="AO123" s="13">
        <v>197.39999999999998</v>
      </c>
      <c r="AP123" s="13">
        <v>528</v>
      </c>
      <c r="AQ123" s="13">
        <v>2200</v>
      </c>
      <c r="AR123" s="13">
        <v>550</v>
      </c>
      <c r="AS123" s="13">
        <v>550</v>
      </c>
      <c r="AT123" s="13">
        <v>550</v>
      </c>
      <c r="AU123" s="13">
        <v>550</v>
      </c>
      <c r="AV123" s="13">
        <v>8516</v>
      </c>
      <c r="AW123" s="13">
        <v>4910</v>
      </c>
      <c r="AX123" s="13">
        <v>2013</v>
      </c>
      <c r="AY123" s="13">
        <v>18921.599999999999</v>
      </c>
      <c r="AZ123" s="13">
        <v>1593</v>
      </c>
      <c r="BA123" s="13"/>
      <c r="BB123" s="13"/>
      <c r="BC123" s="13"/>
      <c r="BD123" s="13"/>
      <c r="BE123" s="13"/>
      <c r="BF123" s="13"/>
      <c r="BG123" s="13"/>
      <c r="BH123" s="16"/>
      <c r="BI123" s="13"/>
      <c r="BJ123" s="13"/>
      <c r="BK123" s="13">
        <v>2129</v>
      </c>
      <c r="BL123" s="13">
        <v>1228</v>
      </c>
      <c r="BM123" s="13">
        <v>503</v>
      </c>
      <c r="BN123" s="13">
        <v>4730</v>
      </c>
      <c r="BO123" s="13">
        <v>398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62">
        <v>2129</v>
      </c>
      <c r="CA123" s="62">
        <v>1228</v>
      </c>
      <c r="CB123" s="62">
        <v>503</v>
      </c>
      <c r="CC123" s="62">
        <v>4730</v>
      </c>
      <c r="CD123" s="62">
        <v>398</v>
      </c>
      <c r="CE123" s="62">
        <v>0</v>
      </c>
      <c r="CF123" s="62">
        <v>0</v>
      </c>
      <c r="CG123" s="62">
        <v>0</v>
      </c>
      <c r="CH123" s="62">
        <v>0</v>
      </c>
      <c r="CI123" s="62">
        <v>0</v>
      </c>
      <c r="CJ123" s="62">
        <v>0</v>
      </c>
      <c r="CK123" s="62">
        <v>0</v>
      </c>
      <c r="CL123" s="62">
        <v>0</v>
      </c>
      <c r="CM123" s="62">
        <v>0</v>
      </c>
      <c r="CN123" s="62">
        <v>0</v>
      </c>
      <c r="CO123" s="62">
        <v>2129</v>
      </c>
      <c r="CP123" s="62">
        <v>1228</v>
      </c>
      <c r="CQ123" s="62">
        <v>503</v>
      </c>
      <c r="CR123" s="62">
        <v>4730</v>
      </c>
      <c r="CS123" s="62">
        <v>398</v>
      </c>
      <c r="CT123" s="62">
        <v>0</v>
      </c>
      <c r="CU123" s="62">
        <v>0</v>
      </c>
      <c r="CV123" s="62">
        <v>0</v>
      </c>
      <c r="CW123" s="62">
        <v>0</v>
      </c>
      <c r="CX123" s="62">
        <v>0</v>
      </c>
      <c r="CY123" s="62">
        <v>0</v>
      </c>
      <c r="CZ123" s="62">
        <v>0</v>
      </c>
      <c r="DA123" s="62">
        <v>0</v>
      </c>
      <c r="DB123" s="62">
        <v>0</v>
      </c>
      <c r="DC123" s="62">
        <v>0</v>
      </c>
      <c r="DD123" s="62">
        <v>2129</v>
      </c>
      <c r="DE123" s="62">
        <v>1226</v>
      </c>
      <c r="DF123" s="62">
        <v>504</v>
      </c>
      <c r="DG123" s="62">
        <v>4731.5999999999985</v>
      </c>
      <c r="DH123" s="62">
        <v>399</v>
      </c>
      <c r="DI123" s="62">
        <v>0</v>
      </c>
      <c r="DJ123" s="62">
        <v>0</v>
      </c>
      <c r="DK123" s="62">
        <v>0</v>
      </c>
      <c r="DL123" s="62">
        <v>0</v>
      </c>
      <c r="DM123" s="62">
        <v>0</v>
      </c>
      <c r="DN123" s="62">
        <v>0</v>
      </c>
      <c r="DO123" s="62">
        <v>0</v>
      </c>
      <c r="DP123" s="62">
        <v>0</v>
      </c>
      <c r="DQ123" s="62">
        <v>0</v>
      </c>
      <c r="DR123" s="62">
        <v>0</v>
      </c>
    </row>
    <row r="124" spans="1:122" s="11" customFormat="1" ht="75" x14ac:dyDescent="0.25">
      <c r="A124" s="17">
        <f>A123+1</f>
        <v>113</v>
      </c>
      <c r="B124" s="15" t="s">
        <v>163</v>
      </c>
      <c r="C124" s="13">
        <v>13679</v>
      </c>
      <c r="D124" s="13">
        <v>10051</v>
      </c>
      <c r="E124" s="13">
        <v>308</v>
      </c>
      <c r="F124" s="13">
        <v>1813</v>
      </c>
      <c r="G124" s="13">
        <v>357</v>
      </c>
      <c r="H124" s="13">
        <v>99</v>
      </c>
      <c r="I124" s="13">
        <v>394.2</v>
      </c>
      <c r="J124" s="13">
        <v>1408</v>
      </c>
      <c r="K124" s="13">
        <v>3420</v>
      </c>
      <c r="L124" s="13">
        <v>2513</v>
      </c>
      <c r="M124" s="13">
        <v>77</v>
      </c>
      <c r="N124" s="13">
        <v>453</v>
      </c>
      <c r="O124" s="13">
        <v>89</v>
      </c>
      <c r="P124" s="13">
        <v>25</v>
      </c>
      <c r="Q124" s="13">
        <v>99</v>
      </c>
      <c r="R124" s="13">
        <v>352</v>
      </c>
      <c r="S124" s="13">
        <v>3420</v>
      </c>
      <c r="T124" s="13">
        <v>2513</v>
      </c>
      <c r="U124" s="13">
        <v>77</v>
      </c>
      <c r="V124" s="13">
        <v>453</v>
      </c>
      <c r="W124" s="13">
        <v>89</v>
      </c>
      <c r="X124" s="13">
        <v>25</v>
      </c>
      <c r="Y124" s="13">
        <v>99</v>
      </c>
      <c r="Z124" s="13">
        <v>352</v>
      </c>
      <c r="AA124" s="13">
        <v>3420</v>
      </c>
      <c r="AB124" s="13">
        <v>2513</v>
      </c>
      <c r="AC124" s="13">
        <v>77</v>
      </c>
      <c r="AD124" s="13">
        <v>453</v>
      </c>
      <c r="AE124" s="13">
        <v>89</v>
      </c>
      <c r="AF124" s="13">
        <v>25</v>
      </c>
      <c r="AG124" s="13">
        <v>99</v>
      </c>
      <c r="AH124" s="13">
        <v>352</v>
      </c>
      <c r="AI124" s="13">
        <v>3419</v>
      </c>
      <c r="AJ124" s="13">
        <v>2512</v>
      </c>
      <c r="AK124" s="13">
        <v>77</v>
      </c>
      <c r="AL124" s="13">
        <v>454</v>
      </c>
      <c r="AM124" s="13">
        <v>90</v>
      </c>
      <c r="AN124" s="13">
        <v>24</v>
      </c>
      <c r="AO124" s="13">
        <v>97.199999999999989</v>
      </c>
      <c r="AP124" s="13">
        <v>352</v>
      </c>
      <c r="AQ124" s="13">
        <v>2662</v>
      </c>
      <c r="AR124" s="13">
        <v>666</v>
      </c>
      <c r="AS124" s="13">
        <v>666</v>
      </c>
      <c r="AT124" s="13">
        <v>666</v>
      </c>
      <c r="AU124" s="13">
        <v>664</v>
      </c>
      <c r="AV124" s="13">
        <v>5612</v>
      </c>
      <c r="AW124" s="13">
        <v>4029</v>
      </c>
      <c r="AX124" s="13">
        <v>1007</v>
      </c>
      <c r="AY124" s="13">
        <v>9460.7999999999993</v>
      </c>
      <c r="AZ124" s="13">
        <v>366</v>
      </c>
      <c r="BA124" s="13"/>
      <c r="BB124" s="13"/>
      <c r="BC124" s="13"/>
      <c r="BD124" s="13">
        <v>210</v>
      </c>
      <c r="BE124" s="13"/>
      <c r="BF124" s="13"/>
      <c r="BG124" s="13"/>
      <c r="BH124" s="16"/>
      <c r="BI124" s="13"/>
      <c r="BJ124" s="13"/>
      <c r="BK124" s="13">
        <v>1403</v>
      </c>
      <c r="BL124" s="13">
        <v>1007</v>
      </c>
      <c r="BM124" s="13">
        <v>252</v>
      </c>
      <c r="BN124" s="13">
        <v>2365</v>
      </c>
      <c r="BO124" s="13">
        <v>92</v>
      </c>
      <c r="BP124" s="13">
        <v>0</v>
      </c>
      <c r="BQ124" s="13">
        <v>0</v>
      </c>
      <c r="BR124" s="13">
        <v>0</v>
      </c>
      <c r="BS124" s="13">
        <v>53</v>
      </c>
      <c r="BT124" s="13">
        <v>0</v>
      </c>
      <c r="BU124" s="13">
        <v>0</v>
      </c>
      <c r="BV124" s="13">
        <v>0</v>
      </c>
      <c r="BW124" s="13">
        <v>0</v>
      </c>
      <c r="BX124" s="13">
        <v>0</v>
      </c>
      <c r="BY124" s="13">
        <v>0</v>
      </c>
      <c r="BZ124" s="62">
        <v>1403</v>
      </c>
      <c r="CA124" s="62">
        <v>1007</v>
      </c>
      <c r="CB124" s="62">
        <v>252</v>
      </c>
      <c r="CC124" s="62">
        <v>2365</v>
      </c>
      <c r="CD124" s="62">
        <v>92</v>
      </c>
      <c r="CE124" s="62">
        <v>0</v>
      </c>
      <c r="CF124" s="62">
        <v>0</v>
      </c>
      <c r="CG124" s="62">
        <v>0</v>
      </c>
      <c r="CH124" s="62">
        <v>53</v>
      </c>
      <c r="CI124" s="62">
        <v>0</v>
      </c>
      <c r="CJ124" s="62">
        <v>0</v>
      </c>
      <c r="CK124" s="62">
        <v>0</v>
      </c>
      <c r="CL124" s="62">
        <v>0</v>
      </c>
      <c r="CM124" s="62">
        <v>0</v>
      </c>
      <c r="CN124" s="62">
        <v>0</v>
      </c>
      <c r="CO124" s="62">
        <v>1403</v>
      </c>
      <c r="CP124" s="62">
        <v>1007</v>
      </c>
      <c r="CQ124" s="62">
        <v>252</v>
      </c>
      <c r="CR124" s="62">
        <v>2365</v>
      </c>
      <c r="CS124" s="62">
        <v>92</v>
      </c>
      <c r="CT124" s="62">
        <v>0</v>
      </c>
      <c r="CU124" s="62">
        <v>0</v>
      </c>
      <c r="CV124" s="62">
        <v>0</v>
      </c>
      <c r="CW124" s="62">
        <v>53</v>
      </c>
      <c r="CX124" s="62">
        <v>0</v>
      </c>
      <c r="CY124" s="62">
        <v>0</v>
      </c>
      <c r="CZ124" s="62">
        <v>0</v>
      </c>
      <c r="DA124" s="62">
        <v>0</v>
      </c>
      <c r="DB124" s="62">
        <v>0</v>
      </c>
      <c r="DC124" s="62">
        <v>0</v>
      </c>
      <c r="DD124" s="62">
        <v>1403</v>
      </c>
      <c r="DE124" s="62">
        <v>1008</v>
      </c>
      <c r="DF124" s="62">
        <v>251</v>
      </c>
      <c r="DG124" s="62">
        <v>2365.7999999999993</v>
      </c>
      <c r="DH124" s="62">
        <v>90</v>
      </c>
      <c r="DI124" s="62">
        <v>0</v>
      </c>
      <c r="DJ124" s="62">
        <v>0</v>
      </c>
      <c r="DK124" s="62">
        <v>0</v>
      </c>
      <c r="DL124" s="62">
        <v>51</v>
      </c>
      <c r="DM124" s="62">
        <v>0</v>
      </c>
      <c r="DN124" s="62">
        <v>0</v>
      </c>
      <c r="DO124" s="62">
        <v>0</v>
      </c>
      <c r="DP124" s="62">
        <v>0</v>
      </c>
      <c r="DQ124" s="62">
        <v>0</v>
      </c>
      <c r="DR124" s="62">
        <v>0</v>
      </c>
    </row>
    <row r="125" spans="1:122" s="11" customFormat="1" ht="75" x14ac:dyDescent="0.25">
      <c r="A125" s="17">
        <f>A124+1</f>
        <v>114</v>
      </c>
      <c r="B125" s="15" t="s">
        <v>164</v>
      </c>
      <c r="C125" s="13">
        <v>2689</v>
      </c>
      <c r="D125" s="13"/>
      <c r="E125" s="13"/>
      <c r="F125" s="13"/>
      <c r="G125" s="13"/>
      <c r="H125" s="13">
        <v>1281</v>
      </c>
      <c r="I125" s="13">
        <v>5124.6000000000004</v>
      </c>
      <c r="J125" s="13">
        <v>1408</v>
      </c>
      <c r="K125" s="13">
        <v>672</v>
      </c>
      <c r="L125" s="13">
        <v>0</v>
      </c>
      <c r="M125" s="13">
        <v>0</v>
      </c>
      <c r="N125" s="13">
        <v>0</v>
      </c>
      <c r="O125" s="13">
        <v>0</v>
      </c>
      <c r="P125" s="13">
        <v>320</v>
      </c>
      <c r="Q125" s="13">
        <v>1281</v>
      </c>
      <c r="R125" s="13">
        <v>352</v>
      </c>
      <c r="S125" s="13">
        <v>672</v>
      </c>
      <c r="T125" s="13">
        <v>0</v>
      </c>
      <c r="U125" s="13">
        <v>0</v>
      </c>
      <c r="V125" s="13">
        <v>0</v>
      </c>
      <c r="W125" s="13">
        <v>0</v>
      </c>
      <c r="X125" s="13">
        <v>320</v>
      </c>
      <c r="Y125" s="13">
        <v>1281</v>
      </c>
      <c r="Z125" s="13">
        <v>352</v>
      </c>
      <c r="AA125" s="13">
        <v>672</v>
      </c>
      <c r="AB125" s="13">
        <v>0</v>
      </c>
      <c r="AC125" s="13">
        <v>0</v>
      </c>
      <c r="AD125" s="13">
        <v>0</v>
      </c>
      <c r="AE125" s="13">
        <v>0</v>
      </c>
      <c r="AF125" s="13">
        <v>320</v>
      </c>
      <c r="AG125" s="13">
        <v>1281</v>
      </c>
      <c r="AH125" s="13">
        <v>352</v>
      </c>
      <c r="AI125" s="13">
        <v>673</v>
      </c>
      <c r="AJ125" s="13">
        <v>0</v>
      </c>
      <c r="AK125" s="13">
        <v>0</v>
      </c>
      <c r="AL125" s="13">
        <v>0</v>
      </c>
      <c r="AM125" s="13">
        <v>0</v>
      </c>
      <c r="AN125" s="13">
        <v>321</v>
      </c>
      <c r="AO125" s="13">
        <v>1281.6000000000004</v>
      </c>
      <c r="AP125" s="13">
        <v>352</v>
      </c>
      <c r="AQ125" s="13">
        <v>170</v>
      </c>
      <c r="AR125" s="13">
        <v>43</v>
      </c>
      <c r="AS125" s="13">
        <v>43</v>
      </c>
      <c r="AT125" s="13">
        <v>43</v>
      </c>
      <c r="AU125" s="13">
        <v>41</v>
      </c>
      <c r="AV125" s="13">
        <v>14146</v>
      </c>
      <c r="AW125" s="13"/>
      <c r="AX125" s="13">
        <v>13084</v>
      </c>
      <c r="AY125" s="13">
        <v>122990.39999999999</v>
      </c>
      <c r="AZ125" s="13">
        <v>1062</v>
      </c>
      <c r="BA125" s="13"/>
      <c r="BB125" s="13"/>
      <c r="BC125" s="13"/>
      <c r="BD125" s="13"/>
      <c r="BE125" s="13"/>
      <c r="BF125" s="13"/>
      <c r="BG125" s="13"/>
      <c r="BH125" s="16"/>
      <c r="BI125" s="13"/>
      <c r="BJ125" s="13"/>
      <c r="BK125" s="13">
        <v>3537</v>
      </c>
      <c r="BL125" s="13">
        <v>0</v>
      </c>
      <c r="BM125" s="13">
        <v>3271</v>
      </c>
      <c r="BN125" s="13">
        <v>30748</v>
      </c>
      <c r="BO125" s="13">
        <v>266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62">
        <v>3537</v>
      </c>
      <c r="CA125" s="62">
        <v>0</v>
      </c>
      <c r="CB125" s="62">
        <v>3271</v>
      </c>
      <c r="CC125" s="62">
        <v>30748</v>
      </c>
      <c r="CD125" s="62">
        <v>266</v>
      </c>
      <c r="CE125" s="62">
        <v>0</v>
      </c>
      <c r="CF125" s="62">
        <v>0</v>
      </c>
      <c r="CG125" s="62">
        <v>0</v>
      </c>
      <c r="CH125" s="62">
        <v>0</v>
      </c>
      <c r="CI125" s="62">
        <v>0</v>
      </c>
      <c r="CJ125" s="62">
        <v>0</v>
      </c>
      <c r="CK125" s="62">
        <v>0</v>
      </c>
      <c r="CL125" s="62">
        <v>0</v>
      </c>
      <c r="CM125" s="62">
        <v>0</v>
      </c>
      <c r="CN125" s="62">
        <v>0</v>
      </c>
      <c r="CO125" s="62">
        <v>3537</v>
      </c>
      <c r="CP125" s="62">
        <v>0</v>
      </c>
      <c r="CQ125" s="62">
        <v>3271</v>
      </c>
      <c r="CR125" s="62">
        <v>30748</v>
      </c>
      <c r="CS125" s="62">
        <v>266</v>
      </c>
      <c r="CT125" s="62">
        <v>0</v>
      </c>
      <c r="CU125" s="62">
        <v>0</v>
      </c>
      <c r="CV125" s="62">
        <v>0</v>
      </c>
      <c r="CW125" s="62">
        <v>0</v>
      </c>
      <c r="CX125" s="62">
        <v>0</v>
      </c>
      <c r="CY125" s="62">
        <v>0</v>
      </c>
      <c r="CZ125" s="62">
        <v>0</v>
      </c>
      <c r="DA125" s="62">
        <v>0</v>
      </c>
      <c r="DB125" s="62">
        <v>0</v>
      </c>
      <c r="DC125" s="62">
        <v>0</v>
      </c>
      <c r="DD125" s="62">
        <v>3535</v>
      </c>
      <c r="DE125" s="62">
        <v>0</v>
      </c>
      <c r="DF125" s="62">
        <v>3271</v>
      </c>
      <c r="DG125" s="62">
        <v>30746.399999999994</v>
      </c>
      <c r="DH125" s="62">
        <v>264</v>
      </c>
      <c r="DI125" s="62">
        <v>0</v>
      </c>
      <c r="DJ125" s="62">
        <v>0</v>
      </c>
      <c r="DK125" s="62">
        <v>0</v>
      </c>
      <c r="DL125" s="62">
        <v>0</v>
      </c>
      <c r="DM125" s="62">
        <v>0</v>
      </c>
      <c r="DN125" s="62">
        <v>0</v>
      </c>
      <c r="DO125" s="62">
        <v>0</v>
      </c>
      <c r="DP125" s="62">
        <v>0</v>
      </c>
      <c r="DQ125" s="62">
        <v>0</v>
      </c>
      <c r="DR125" s="62">
        <v>0</v>
      </c>
    </row>
    <row r="126" spans="1:122" s="58" customFormat="1" x14ac:dyDescent="0.25">
      <c r="A126" s="19"/>
      <c r="B126" s="19" t="s">
        <v>165</v>
      </c>
      <c r="C126" s="20">
        <v>33605</v>
      </c>
      <c r="D126" s="20">
        <v>22298</v>
      </c>
      <c r="E126" s="20">
        <v>668</v>
      </c>
      <c r="F126" s="20">
        <v>4134</v>
      </c>
      <c r="G126" s="20">
        <v>727</v>
      </c>
      <c r="H126" s="20">
        <v>1577</v>
      </c>
      <c r="I126" s="20">
        <v>6307.2000000000007</v>
      </c>
      <c r="J126" s="20">
        <v>4928</v>
      </c>
      <c r="K126" s="20">
        <v>8401</v>
      </c>
      <c r="L126" s="20">
        <v>5575</v>
      </c>
      <c r="M126" s="20">
        <v>167</v>
      </c>
      <c r="N126" s="20">
        <v>1033</v>
      </c>
      <c r="O126" s="20">
        <v>182</v>
      </c>
      <c r="P126" s="20">
        <v>394</v>
      </c>
      <c r="Q126" s="20">
        <v>1577</v>
      </c>
      <c r="R126" s="20">
        <v>1232</v>
      </c>
      <c r="S126" s="20">
        <v>8401</v>
      </c>
      <c r="T126" s="20">
        <v>5575</v>
      </c>
      <c r="U126" s="20">
        <v>167</v>
      </c>
      <c r="V126" s="20">
        <v>1033</v>
      </c>
      <c r="W126" s="20">
        <v>182</v>
      </c>
      <c r="X126" s="20">
        <v>394</v>
      </c>
      <c r="Y126" s="20">
        <v>1577</v>
      </c>
      <c r="Z126" s="20">
        <v>1232</v>
      </c>
      <c r="AA126" s="20">
        <v>8401</v>
      </c>
      <c r="AB126" s="20">
        <v>5575</v>
      </c>
      <c r="AC126" s="20">
        <v>167</v>
      </c>
      <c r="AD126" s="20">
        <v>1033</v>
      </c>
      <c r="AE126" s="20">
        <v>182</v>
      </c>
      <c r="AF126" s="20">
        <v>394</v>
      </c>
      <c r="AG126" s="20">
        <v>1577</v>
      </c>
      <c r="AH126" s="20">
        <v>1232</v>
      </c>
      <c r="AI126" s="20">
        <v>8402</v>
      </c>
      <c r="AJ126" s="20">
        <v>5573</v>
      </c>
      <c r="AK126" s="20">
        <v>167</v>
      </c>
      <c r="AL126" s="20">
        <v>1035</v>
      </c>
      <c r="AM126" s="20">
        <v>181</v>
      </c>
      <c r="AN126" s="20">
        <v>395</v>
      </c>
      <c r="AO126" s="20">
        <v>1576.2000000000003</v>
      </c>
      <c r="AP126" s="20">
        <v>1232</v>
      </c>
      <c r="AQ126" s="20">
        <v>5032</v>
      </c>
      <c r="AR126" s="20">
        <v>1259</v>
      </c>
      <c r="AS126" s="20">
        <v>1259</v>
      </c>
      <c r="AT126" s="20">
        <v>1259</v>
      </c>
      <c r="AU126" s="20">
        <v>1255</v>
      </c>
      <c r="AV126" s="20">
        <v>28274</v>
      </c>
      <c r="AW126" s="20">
        <v>8939</v>
      </c>
      <c r="AX126" s="20">
        <v>16104</v>
      </c>
      <c r="AY126" s="20">
        <v>151372.79999999999</v>
      </c>
      <c r="AZ126" s="20">
        <v>3021</v>
      </c>
      <c r="BA126" s="20">
        <v>0</v>
      </c>
      <c r="BB126" s="20">
        <v>0</v>
      </c>
      <c r="BC126" s="20">
        <v>0</v>
      </c>
      <c r="BD126" s="20">
        <v>210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7069</v>
      </c>
      <c r="BL126" s="20">
        <v>2235</v>
      </c>
      <c r="BM126" s="20">
        <v>4026</v>
      </c>
      <c r="BN126" s="20">
        <v>37843</v>
      </c>
      <c r="BO126" s="20">
        <v>756</v>
      </c>
      <c r="BP126" s="20">
        <v>0</v>
      </c>
      <c r="BQ126" s="20">
        <v>0</v>
      </c>
      <c r="BR126" s="20">
        <v>0</v>
      </c>
      <c r="BS126" s="20">
        <v>53</v>
      </c>
      <c r="BT126" s="20">
        <v>0</v>
      </c>
      <c r="BU126" s="20">
        <v>0</v>
      </c>
      <c r="BV126" s="20">
        <v>0</v>
      </c>
      <c r="BW126" s="20">
        <v>0</v>
      </c>
      <c r="BX126" s="20">
        <v>0</v>
      </c>
      <c r="BY126" s="20">
        <v>0</v>
      </c>
      <c r="BZ126" s="20">
        <v>7069</v>
      </c>
      <c r="CA126" s="20">
        <v>2235</v>
      </c>
      <c r="CB126" s="20">
        <v>4026</v>
      </c>
      <c r="CC126" s="20">
        <v>37843</v>
      </c>
      <c r="CD126" s="20">
        <v>756</v>
      </c>
      <c r="CE126" s="20">
        <v>0</v>
      </c>
      <c r="CF126" s="20">
        <v>0</v>
      </c>
      <c r="CG126" s="20">
        <v>0</v>
      </c>
      <c r="CH126" s="20">
        <v>53</v>
      </c>
      <c r="CI126" s="20">
        <v>0</v>
      </c>
      <c r="CJ126" s="20">
        <v>0</v>
      </c>
      <c r="CK126" s="20">
        <v>0</v>
      </c>
      <c r="CL126" s="20">
        <v>0</v>
      </c>
      <c r="CM126" s="20">
        <v>0</v>
      </c>
      <c r="CN126" s="20">
        <v>0</v>
      </c>
      <c r="CO126" s="20">
        <v>7069</v>
      </c>
      <c r="CP126" s="20">
        <v>2235</v>
      </c>
      <c r="CQ126" s="20">
        <v>4026</v>
      </c>
      <c r="CR126" s="20">
        <v>37843</v>
      </c>
      <c r="CS126" s="20">
        <v>756</v>
      </c>
      <c r="CT126" s="20">
        <v>0</v>
      </c>
      <c r="CU126" s="20">
        <v>0</v>
      </c>
      <c r="CV126" s="20">
        <v>0</v>
      </c>
      <c r="CW126" s="20">
        <v>53</v>
      </c>
      <c r="CX126" s="20">
        <v>0</v>
      </c>
      <c r="CY126" s="20">
        <v>0</v>
      </c>
      <c r="CZ126" s="20">
        <v>0</v>
      </c>
      <c r="DA126" s="20">
        <v>0</v>
      </c>
      <c r="DB126" s="20">
        <v>0</v>
      </c>
      <c r="DC126" s="20">
        <v>0</v>
      </c>
      <c r="DD126" s="20">
        <v>7067</v>
      </c>
      <c r="DE126" s="20">
        <v>2234</v>
      </c>
      <c r="DF126" s="20">
        <v>4026</v>
      </c>
      <c r="DG126" s="20">
        <v>37843.799999999988</v>
      </c>
      <c r="DH126" s="20">
        <v>753</v>
      </c>
      <c r="DI126" s="20">
        <v>0</v>
      </c>
      <c r="DJ126" s="20">
        <v>0</v>
      </c>
      <c r="DK126" s="20">
        <v>0</v>
      </c>
      <c r="DL126" s="20">
        <v>51</v>
      </c>
      <c r="DM126" s="20">
        <v>0</v>
      </c>
      <c r="DN126" s="20">
        <v>0</v>
      </c>
      <c r="DO126" s="20">
        <v>0</v>
      </c>
      <c r="DP126" s="20">
        <v>0</v>
      </c>
      <c r="DQ126" s="20">
        <v>0</v>
      </c>
      <c r="DR126" s="20">
        <v>0</v>
      </c>
    </row>
    <row r="127" spans="1:122" s="11" customFormat="1" ht="37.5" x14ac:dyDescent="0.25">
      <c r="A127" s="50">
        <f>A125+1</f>
        <v>115</v>
      </c>
      <c r="B127" s="24" t="s">
        <v>161</v>
      </c>
      <c r="C127" s="13">
        <v>23436</v>
      </c>
      <c r="D127" s="13">
        <v>16815</v>
      </c>
      <c r="E127" s="13">
        <v>565</v>
      </c>
      <c r="F127" s="13">
        <v>3325</v>
      </c>
      <c r="G127" s="13">
        <v>345</v>
      </c>
      <c r="H127" s="13">
        <v>197</v>
      </c>
      <c r="I127" s="13">
        <v>788.4</v>
      </c>
      <c r="J127" s="13">
        <v>2534</v>
      </c>
      <c r="K127" s="13">
        <v>5859</v>
      </c>
      <c r="L127" s="13">
        <v>4204</v>
      </c>
      <c r="M127" s="13">
        <v>141</v>
      </c>
      <c r="N127" s="13">
        <v>831</v>
      </c>
      <c r="O127" s="13">
        <v>86</v>
      </c>
      <c r="P127" s="13">
        <v>49</v>
      </c>
      <c r="Q127" s="13">
        <v>197</v>
      </c>
      <c r="R127" s="13">
        <v>634</v>
      </c>
      <c r="S127" s="13">
        <v>5859</v>
      </c>
      <c r="T127" s="13">
        <v>4204</v>
      </c>
      <c r="U127" s="13">
        <v>141</v>
      </c>
      <c r="V127" s="13">
        <v>831</v>
      </c>
      <c r="W127" s="13">
        <v>86</v>
      </c>
      <c r="X127" s="13">
        <v>49</v>
      </c>
      <c r="Y127" s="13">
        <v>197</v>
      </c>
      <c r="Z127" s="13">
        <v>634</v>
      </c>
      <c r="AA127" s="13">
        <v>5859</v>
      </c>
      <c r="AB127" s="13">
        <v>4204</v>
      </c>
      <c r="AC127" s="13">
        <v>141</v>
      </c>
      <c r="AD127" s="13">
        <v>831</v>
      </c>
      <c r="AE127" s="13">
        <v>86</v>
      </c>
      <c r="AF127" s="13">
        <v>49</v>
      </c>
      <c r="AG127" s="13">
        <v>197</v>
      </c>
      <c r="AH127" s="13">
        <v>634</v>
      </c>
      <c r="AI127" s="13">
        <v>5859</v>
      </c>
      <c r="AJ127" s="13">
        <v>4203</v>
      </c>
      <c r="AK127" s="13">
        <v>142</v>
      </c>
      <c r="AL127" s="13">
        <v>832</v>
      </c>
      <c r="AM127" s="13">
        <v>87</v>
      </c>
      <c r="AN127" s="13">
        <v>50</v>
      </c>
      <c r="AO127" s="13">
        <v>197.39999999999998</v>
      </c>
      <c r="AP127" s="13">
        <v>632</v>
      </c>
      <c r="AQ127" s="13">
        <v>4184</v>
      </c>
      <c r="AR127" s="13">
        <v>1046</v>
      </c>
      <c r="AS127" s="13">
        <v>1046</v>
      </c>
      <c r="AT127" s="13">
        <v>1046</v>
      </c>
      <c r="AU127" s="13">
        <v>1046</v>
      </c>
      <c r="AV127" s="13">
        <v>12466</v>
      </c>
      <c r="AW127" s="13">
        <v>6741</v>
      </c>
      <c r="AX127" s="13">
        <v>2013</v>
      </c>
      <c r="AY127" s="13">
        <v>18921.599999999999</v>
      </c>
      <c r="AZ127" s="13">
        <v>1912</v>
      </c>
      <c r="BA127" s="13">
        <v>1300</v>
      </c>
      <c r="BB127" s="13"/>
      <c r="BC127" s="13"/>
      <c r="BD127" s="13">
        <v>500</v>
      </c>
      <c r="BE127" s="13"/>
      <c r="BF127" s="13"/>
      <c r="BG127" s="13"/>
      <c r="BH127" s="16"/>
      <c r="BI127" s="13"/>
      <c r="BJ127" s="13"/>
      <c r="BK127" s="13">
        <v>3117</v>
      </c>
      <c r="BL127" s="13">
        <v>1685</v>
      </c>
      <c r="BM127" s="13">
        <v>503</v>
      </c>
      <c r="BN127" s="13">
        <v>4730</v>
      </c>
      <c r="BO127" s="13">
        <v>478</v>
      </c>
      <c r="BP127" s="13">
        <v>325</v>
      </c>
      <c r="BQ127" s="13">
        <v>0</v>
      </c>
      <c r="BR127" s="13">
        <v>0</v>
      </c>
      <c r="BS127" s="13">
        <v>125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62">
        <v>3117</v>
      </c>
      <c r="CA127" s="62">
        <v>1685</v>
      </c>
      <c r="CB127" s="62">
        <v>503</v>
      </c>
      <c r="CC127" s="62">
        <v>4730</v>
      </c>
      <c r="CD127" s="62">
        <v>478</v>
      </c>
      <c r="CE127" s="62">
        <v>325</v>
      </c>
      <c r="CF127" s="62">
        <v>0</v>
      </c>
      <c r="CG127" s="62">
        <v>0</v>
      </c>
      <c r="CH127" s="62">
        <v>125</v>
      </c>
      <c r="CI127" s="62">
        <v>0</v>
      </c>
      <c r="CJ127" s="62">
        <v>0</v>
      </c>
      <c r="CK127" s="62">
        <v>0</v>
      </c>
      <c r="CL127" s="62">
        <v>0</v>
      </c>
      <c r="CM127" s="62">
        <v>0</v>
      </c>
      <c r="CN127" s="62">
        <v>0</v>
      </c>
      <c r="CO127" s="62">
        <v>3117</v>
      </c>
      <c r="CP127" s="62">
        <v>1685</v>
      </c>
      <c r="CQ127" s="62">
        <v>503</v>
      </c>
      <c r="CR127" s="62">
        <v>4730</v>
      </c>
      <c r="CS127" s="62">
        <v>478</v>
      </c>
      <c r="CT127" s="62">
        <v>325</v>
      </c>
      <c r="CU127" s="62">
        <v>0</v>
      </c>
      <c r="CV127" s="62">
        <v>0</v>
      </c>
      <c r="CW127" s="62">
        <v>125</v>
      </c>
      <c r="CX127" s="62">
        <v>0</v>
      </c>
      <c r="CY127" s="62">
        <v>0</v>
      </c>
      <c r="CZ127" s="62">
        <v>0</v>
      </c>
      <c r="DA127" s="62">
        <v>0</v>
      </c>
      <c r="DB127" s="62">
        <v>0</v>
      </c>
      <c r="DC127" s="62">
        <v>0</v>
      </c>
      <c r="DD127" s="62">
        <v>3115</v>
      </c>
      <c r="DE127" s="62">
        <v>1686</v>
      </c>
      <c r="DF127" s="62">
        <v>504</v>
      </c>
      <c r="DG127" s="62">
        <v>4731.5999999999985</v>
      </c>
      <c r="DH127" s="62">
        <v>478</v>
      </c>
      <c r="DI127" s="62">
        <v>325</v>
      </c>
      <c r="DJ127" s="62">
        <v>0</v>
      </c>
      <c r="DK127" s="62">
        <v>0</v>
      </c>
      <c r="DL127" s="62">
        <v>125</v>
      </c>
      <c r="DM127" s="62">
        <v>0</v>
      </c>
      <c r="DN127" s="62">
        <v>0</v>
      </c>
      <c r="DO127" s="62">
        <v>0</v>
      </c>
      <c r="DP127" s="62">
        <v>0</v>
      </c>
      <c r="DQ127" s="62">
        <v>0</v>
      </c>
      <c r="DR127" s="62">
        <v>0</v>
      </c>
    </row>
    <row r="128" spans="1:122" s="11" customFormat="1" ht="56.25" x14ac:dyDescent="0.25">
      <c r="A128" s="17">
        <f>A127+1</f>
        <v>116</v>
      </c>
      <c r="B128" s="25" t="s">
        <v>166</v>
      </c>
      <c r="C128" s="13"/>
      <c r="D128" s="13"/>
      <c r="E128" s="13"/>
      <c r="F128" s="13"/>
      <c r="G128" s="13"/>
      <c r="H128" s="13"/>
      <c r="I128" s="13"/>
      <c r="J128" s="13"/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/>
      <c r="AR128" s="13">
        <v>0</v>
      </c>
      <c r="AS128" s="13">
        <v>0</v>
      </c>
      <c r="AT128" s="13">
        <v>0</v>
      </c>
      <c r="AU128" s="13">
        <v>0</v>
      </c>
      <c r="AV128" s="13">
        <v>2300</v>
      </c>
      <c r="AW128" s="13"/>
      <c r="AX128" s="13"/>
      <c r="AY128" s="13"/>
      <c r="AZ128" s="13"/>
      <c r="BA128" s="13">
        <v>1300</v>
      </c>
      <c r="BB128" s="13">
        <v>1000</v>
      </c>
      <c r="BC128" s="13"/>
      <c r="BD128" s="13"/>
      <c r="BE128" s="13"/>
      <c r="BF128" s="13"/>
      <c r="BG128" s="13"/>
      <c r="BH128" s="16"/>
      <c r="BI128" s="13"/>
      <c r="BJ128" s="13"/>
      <c r="BK128" s="13">
        <v>575</v>
      </c>
      <c r="BL128" s="13">
        <v>0</v>
      </c>
      <c r="BM128" s="13">
        <v>0</v>
      </c>
      <c r="BN128" s="13">
        <v>0</v>
      </c>
      <c r="BO128" s="13">
        <v>0</v>
      </c>
      <c r="BP128" s="13">
        <v>325</v>
      </c>
      <c r="BQ128" s="13">
        <v>250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>
        <v>0</v>
      </c>
      <c r="BY128" s="13">
        <v>0</v>
      </c>
      <c r="BZ128" s="62">
        <v>575</v>
      </c>
      <c r="CA128" s="62">
        <v>0</v>
      </c>
      <c r="CB128" s="62">
        <v>0</v>
      </c>
      <c r="CC128" s="62">
        <v>0</v>
      </c>
      <c r="CD128" s="62">
        <v>0</v>
      </c>
      <c r="CE128" s="62">
        <v>325</v>
      </c>
      <c r="CF128" s="62">
        <v>250</v>
      </c>
      <c r="CG128" s="62">
        <v>0</v>
      </c>
      <c r="CH128" s="62">
        <v>0</v>
      </c>
      <c r="CI128" s="62">
        <v>0</v>
      </c>
      <c r="CJ128" s="62">
        <v>0</v>
      </c>
      <c r="CK128" s="62">
        <v>0</v>
      </c>
      <c r="CL128" s="62">
        <v>0</v>
      </c>
      <c r="CM128" s="62">
        <v>0</v>
      </c>
      <c r="CN128" s="62">
        <v>0</v>
      </c>
      <c r="CO128" s="62">
        <v>575</v>
      </c>
      <c r="CP128" s="62">
        <v>0</v>
      </c>
      <c r="CQ128" s="62">
        <v>0</v>
      </c>
      <c r="CR128" s="62">
        <v>0</v>
      </c>
      <c r="CS128" s="62">
        <v>0</v>
      </c>
      <c r="CT128" s="62">
        <v>325</v>
      </c>
      <c r="CU128" s="62">
        <v>250</v>
      </c>
      <c r="CV128" s="62">
        <v>0</v>
      </c>
      <c r="CW128" s="62">
        <v>0</v>
      </c>
      <c r="CX128" s="62">
        <v>0</v>
      </c>
      <c r="CY128" s="62">
        <v>0</v>
      </c>
      <c r="CZ128" s="62">
        <v>0</v>
      </c>
      <c r="DA128" s="62">
        <v>0</v>
      </c>
      <c r="DB128" s="62">
        <v>0</v>
      </c>
      <c r="DC128" s="62">
        <v>0</v>
      </c>
      <c r="DD128" s="62">
        <v>575</v>
      </c>
      <c r="DE128" s="62">
        <v>0</v>
      </c>
      <c r="DF128" s="62">
        <v>0</v>
      </c>
      <c r="DG128" s="62">
        <v>0</v>
      </c>
      <c r="DH128" s="62">
        <v>0</v>
      </c>
      <c r="DI128" s="62">
        <v>325</v>
      </c>
      <c r="DJ128" s="62">
        <v>250</v>
      </c>
      <c r="DK128" s="62">
        <v>0</v>
      </c>
      <c r="DL128" s="62">
        <v>0</v>
      </c>
      <c r="DM128" s="62">
        <v>0</v>
      </c>
      <c r="DN128" s="62">
        <v>0</v>
      </c>
      <c r="DO128" s="62">
        <v>0</v>
      </c>
      <c r="DP128" s="62">
        <v>0</v>
      </c>
      <c r="DQ128" s="62">
        <v>0</v>
      </c>
      <c r="DR128" s="62">
        <v>0</v>
      </c>
    </row>
    <row r="129" spans="1:122" s="11" customFormat="1" x14ac:dyDescent="0.25">
      <c r="A129" s="17">
        <f>A128+1</f>
        <v>117</v>
      </c>
      <c r="B129" s="15" t="s">
        <v>167</v>
      </c>
      <c r="C129" s="13"/>
      <c r="D129" s="13"/>
      <c r="E129" s="13"/>
      <c r="F129" s="13"/>
      <c r="G129" s="13"/>
      <c r="H129" s="13"/>
      <c r="I129" s="13"/>
      <c r="J129" s="13"/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/>
      <c r="AR129" s="13">
        <v>0</v>
      </c>
      <c r="AS129" s="13">
        <v>0</v>
      </c>
      <c r="AT129" s="13">
        <v>0</v>
      </c>
      <c r="AU129" s="13">
        <v>0</v>
      </c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6"/>
      <c r="BI129" s="13"/>
      <c r="BJ129" s="13"/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62">
        <v>0</v>
      </c>
      <c r="CA129" s="62">
        <v>0</v>
      </c>
      <c r="CB129" s="62">
        <v>0</v>
      </c>
      <c r="CC129" s="62">
        <v>0</v>
      </c>
      <c r="CD129" s="62">
        <v>0</v>
      </c>
      <c r="CE129" s="62">
        <v>0</v>
      </c>
      <c r="CF129" s="62">
        <v>0</v>
      </c>
      <c r="CG129" s="62">
        <v>0</v>
      </c>
      <c r="CH129" s="62">
        <v>0</v>
      </c>
      <c r="CI129" s="62">
        <v>0</v>
      </c>
      <c r="CJ129" s="62">
        <v>0</v>
      </c>
      <c r="CK129" s="62">
        <v>0</v>
      </c>
      <c r="CL129" s="62">
        <v>0</v>
      </c>
      <c r="CM129" s="62">
        <v>0</v>
      </c>
      <c r="CN129" s="62">
        <v>0</v>
      </c>
      <c r="CO129" s="62">
        <v>0</v>
      </c>
      <c r="CP129" s="62">
        <v>0</v>
      </c>
      <c r="CQ129" s="62">
        <v>0</v>
      </c>
      <c r="CR129" s="62">
        <v>0</v>
      </c>
      <c r="CS129" s="62">
        <v>0</v>
      </c>
      <c r="CT129" s="62">
        <v>0</v>
      </c>
      <c r="CU129" s="62">
        <v>0</v>
      </c>
      <c r="CV129" s="62">
        <v>0</v>
      </c>
      <c r="CW129" s="62">
        <v>0</v>
      </c>
      <c r="CX129" s="62">
        <v>0</v>
      </c>
      <c r="CY129" s="62">
        <v>0</v>
      </c>
      <c r="CZ129" s="62">
        <v>0</v>
      </c>
      <c r="DA129" s="62">
        <v>0</v>
      </c>
      <c r="DB129" s="62">
        <v>0</v>
      </c>
      <c r="DC129" s="62">
        <v>0</v>
      </c>
      <c r="DD129" s="62">
        <v>0</v>
      </c>
      <c r="DE129" s="62">
        <v>0</v>
      </c>
      <c r="DF129" s="62">
        <v>0</v>
      </c>
      <c r="DG129" s="62">
        <v>0</v>
      </c>
      <c r="DH129" s="62">
        <v>0</v>
      </c>
      <c r="DI129" s="62">
        <v>0</v>
      </c>
      <c r="DJ129" s="62">
        <v>0</v>
      </c>
      <c r="DK129" s="62">
        <v>0</v>
      </c>
      <c r="DL129" s="62">
        <v>0</v>
      </c>
      <c r="DM129" s="62">
        <v>0</v>
      </c>
      <c r="DN129" s="62">
        <v>0</v>
      </c>
      <c r="DO129" s="62">
        <v>0</v>
      </c>
      <c r="DP129" s="62">
        <v>0</v>
      </c>
      <c r="DQ129" s="62">
        <v>0</v>
      </c>
      <c r="DR129" s="62">
        <v>0</v>
      </c>
    </row>
    <row r="130" spans="1:122" s="11" customFormat="1" x14ac:dyDescent="0.25">
      <c r="A130" s="17">
        <f t="shared" ref="A130:A193" si="125">A129+1</f>
        <v>118</v>
      </c>
      <c r="B130" s="15" t="s">
        <v>168</v>
      </c>
      <c r="C130" s="13"/>
      <c r="D130" s="13"/>
      <c r="E130" s="13"/>
      <c r="F130" s="13"/>
      <c r="G130" s="13"/>
      <c r="H130" s="13"/>
      <c r="I130" s="13"/>
      <c r="J130" s="13"/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/>
      <c r="AR130" s="13">
        <v>0</v>
      </c>
      <c r="AS130" s="13">
        <v>0</v>
      </c>
      <c r="AT130" s="13">
        <v>0</v>
      </c>
      <c r="AU130" s="13">
        <v>0</v>
      </c>
      <c r="AV130" s="13">
        <v>3000</v>
      </c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>
        <v>3000</v>
      </c>
      <c r="BH130" s="16"/>
      <c r="BI130" s="13"/>
      <c r="BJ130" s="13"/>
      <c r="BK130" s="13">
        <v>750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750</v>
      </c>
      <c r="BW130" s="13">
        <v>0</v>
      </c>
      <c r="BX130" s="13">
        <v>0</v>
      </c>
      <c r="BY130" s="13">
        <v>0</v>
      </c>
      <c r="BZ130" s="62">
        <v>750</v>
      </c>
      <c r="CA130" s="62">
        <v>0</v>
      </c>
      <c r="CB130" s="62">
        <v>0</v>
      </c>
      <c r="CC130" s="62">
        <v>0</v>
      </c>
      <c r="CD130" s="62">
        <v>0</v>
      </c>
      <c r="CE130" s="62">
        <v>0</v>
      </c>
      <c r="CF130" s="62">
        <v>0</v>
      </c>
      <c r="CG130" s="62">
        <v>0</v>
      </c>
      <c r="CH130" s="62">
        <v>0</v>
      </c>
      <c r="CI130" s="62">
        <v>0</v>
      </c>
      <c r="CJ130" s="62">
        <v>0</v>
      </c>
      <c r="CK130" s="62">
        <v>750</v>
      </c>
      <c r="CL130" s="62">
        <v>0</v>
      </c>
      <c r="CM130" s="62">
        <v>0</v>
      </c>
      <c r="CN130" s="62">
        <v>0</v>
      </c>
      <c r="CO130" s="62">
        <v>750</v>
      </c>
      <c r="CP130" s="62">
        <v>0</v>
      </c>
      <c r="CQ130" s="62">
        <v>0</v>
      </c>
      <c r="CR130" s="62">
        <v>0</v>
      </c>
      <c r="CS130" s="62">
        <v>0</v>
      </c>
      <c r="CT130" s="62">
        <v>0</v>
      </c>
      <c r="CU130" s="62">
        <v>0</v>
      </c>
      <c r="CV130" s="62">
        <v>0</v>
      </c>
      <c r="CW130" s="62">
        <v>0</v>
      </c>
      <c r="CX130" s="62">
        <v>0</v>
      </c>
      <c r="CY130" s="62">
        <v>0</v>
      </c>
      <c r="CZ130" s="62">
        <v>750</v>
      </c>
      <c r="DA130" s="62">
        <v>0</v>
      </c>
      <c r="DB130" s="62">
        <v>0</v>
      </c>
      <c r="DC130" s="62">
        <v>0</v>
      </c>
      <c r="DD130" s="62">
        <v>750</v>
      </c>
      <c r="DE130" s="62">
        <v>0</v>
      </c>
      <c r="DF130" s="62">
        <v>0</v>
      </c>
      <c r="DG130" s="62">
        <v>0</v>
      </c>
      <c r="DH130" s="62">
        <v>0</v>
      </c>
      <c r="DI130" s="62">
        <v>0</v>
      </c>
      <c r="DJ130" s="62">
        <v>0</v>
      </c>
      <c r="DK130" s="62">
        <v>0</v>
      </c>
      <c r="DL130" s="62">
        <v>0</v>
      </c>
      <c r="DM130" s="62">
        <v>0</v>
      </c>
      <c r="DN130" s="62">
        <v>0</v>
      </c>
      <c r="DO130" s="62">
        <v>750</v>
      </c>
      <c r="DP130" s="62">
        <v>0</v>
      </c>
      <c r="DQ130" s="62">
        <v>0</v>
      </c>
      <c r="DR130" s="62">
        <v>0</v>
      </c>
    </row>
    <row r="131" spans="1:122" s="11" customFormat="1" ht="37.5" x14ac:dyDescent="0.25">
      <c r="A131" s="17">
        <f t="shared" si="125"/>
        <v>119</v>
      </c>
      <c r="B131" s="15" t="s">
        <v>169</v>
      </c>
      <c r="C131" s="13"/>
      <c r="D131" s="13"/>
      <c r="E131" s="13"/>
      <c r="F131" s="13"/>
      <c r="G131" s="13"/>
      <c r="H131" s="13"/>
      <c r="I131" s="13"/>
      <c r="J131" s="13"/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/>
      <c r="AR131" s="13">
        <v>0</v>
      </c>
      <c r="AS131" s="13">
        <v>0</v>
      </c>
      <c r="AT131" s="13">
        <v>0</v>
      </c>
      <c r="AU131" s="13">
        <v>0</v>
      </c>
      <c r="AV131" s="13">
        <v>1800</v>
      </c>
      <c r="AW131" s="13"/>
      <c r="AX131" s="13"/>
      <c r="AY131" s="13"/>
      <c r="AZ131" s="13"/>
      <c r="BA131" s="13">
        <v>1000</v>
      </c>
      <c r="BB131" s="13">
        <v>800</v>
      </c>
      <c r="BC131" s="13"/>
      <c r="BD131" s="13"/>
      <c r="BE131" s="13"/>
      <c r="BF131" s="13"/>
      <c r="BG131" s="13"/>
      <c r="BH131" s="16"/>
      <c r="BI131" s="13"/>
      <c r="BJ131" s="13"/>
      <c r="BK131" s="13">
        <v>450</v>
      </c>
      <c r="BL131" s="13">
        <v>0</v>
      </c>
      <c r="BM131" s="13">
        <v>0</v>
      </c>
      <c r="BN131" s="13">
        <v>0</v>
      </c>
      <c r="BO131" s="13">
        <v>0</v>
      </c>
      <c r="BP131" s="13">
        <v>250</v>
      </c>
      <c r="BQ131" s="13">
        <v>200</v>
      </c>
      <c r="BR131" s="13">
        <v>0</v>
      </c>
      <c r="BS131" s="13">
        <v>0</v>
      </c>
      <c r="BT131" s="13">
        <v>0</v>
      </c>
      <c r="BU131" s="13">
        <v>0</v>
      </c>
      <c r="BV131" s="13">
        <v>0</v>
      </c>
      <c r="BW131" s="13">
        <v>0</v>
      </c>
      <c r="BX131" s="13">
        <v>0</v>
      </c>
      <c r="BY131" s="13">
        <v>0</v>
      </c>
      <c r="BZ131" s="62">
        <v>450</v>
      </c>
      <c r="CA131" s="62">
        <v>0</v>
      </c>
      <c r="CB131" s="62">
        <v>0</v>
      </c>
      <c r="CC131" s="62">
        <v>0</v>
      </c>
      <c r="CD131" s="62">
        <v>0</v>
      </c>
      <c r="CE131" s="62">
        <v>250</v>
      </c>
      <c r="CF131" s="62">
        <v>200</v>
      </c>
      <c r="CG131" s="62">
        <v>0</v>
      </c>
      <c r="CH131" s="62">
        <v>0</v>
      </c>
      <c r="CI131" s="62">
        <v>0</v>
      </c>
      <c r="CJ131" s="62">
        <v>0</v>
      </c>
      <c r="CK131" s="62">
        <v>0</v>
      </c>
      <c r="CL131" s="62">
        <v>0</v>
      </c>
      <c r="CM131" s="62">
        <v>0</v>
      </c>
      <c r="CN131" s="62">
        <v>0</v>
      </c>
      <c r="CO131" s="62">
        <v>450</v>
      </c>
      <c r="CP131" s="62">
        <v>0</v>
      </c>
      <c r="CQ131" s="62">
        <v>0</v>
      </c>
      <c r="CR131" s="62">
        <v>0</v>
      </c>
      <c r="CS131" s="62">
        <v>0</v>
      </c>
      <c r="CT131" s="62">
        <v>250</v>
      </c>
      <c r="CU131" s="62">
        <v>200</v>
      </c>
      <c r="CV131" s="62">
        <v>0</v>
      </c>
      <c r="CW131" s="62">
        <v>0</v>
      </c>
      <c r="CX131" s="62">
        <v>0</v>
      </c>
      <c r="CY131" s="62">
        <v>0</v>
      </c>
      <c r="CZ131" s="62">
        <v>0</v>
      </c>
      <c r="DA131" s="62">
        <v>0</v>
      </c>
      <c r="DB131" s="62">
        <v>0</v>
      </c>
      <c r="DC131" s="62">
        <v>0</v>
      </c>
      <c r="DD131" s="62">
        <v>450</v>
      </c>
      <c r="DE131" s="62">
        <v>0</v>
      </c>
      <c r="DF131" s="62">
        <v>0</v>
      </c>
      <c r="DG131" s="62">
        <v>0</v>
      </c>
      <c r="DH131" s="62">
        <v>0</v>
      </c>
      <c r="DI131" s="62">
        <v>250</v>
      </c>
      <c r="DJ131" s="62">
        <v>200</v>
      </c>
      <c r="DK131" s="62">
        <v>0</v>
      </c>
      <c r="DL131" s="62">
        <v>0</v>
      </c>
      <c r="DM131" s="62">
        <v>0</v>
      </c>
      <c r="DN131" s="62">
        <v>0</v>
      </c>
      <c r="DO131" s="62">
        <v>0</v>
      </c>
      <c r="DP131" s="62">
        <v>0</v>
      </c>
      <c r="DQ131" s="62">
        <v>0</v>
      </c>
      <c r="DR131" s="62">
        <v>0</v>
      </c>
    </row>
    <row r="132" spans="1:122" s="11" customFormat="1" ht="37.5" x14ac:dyDescent="0.25">
      <c r="A132" s="17">
        <f t="shared" si="125"/>
        <v>120</v>
      </c>
      <c r="B132" s="15" t="s">
        <v>170</v>
      </c>
      <c r="C132" s="13"/>
      <c r="D132" s="13"/>
      <c r="E132" s="13"/>
      <c r="F132" s="13"/>
      <c r="G132" s="13"/>
      <c r="H132" s="13"/>
      <c r="I132" s="13"/>
      <c r="J132" s="13"/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</v>
      </c>
      <c r="AP132" s="13">
        <v>0</v>
      </c>
      <c r="AQ132" s="13"/>
      <c r="AR132" s="13">
        <v>0</v>
      </c>
      <c r="AS132" s="13">
        <v>0</v>
      </c>
      <c r="AT132" s="13">
        <v>0</v>
      </c>
      <c r="AU132" s="13">
        <v>0</v>
      </c>
      <c r="AV132" s="13">
        <v>2200</v>
      </c>
      <c r="AW132" s="13"/>
      <c r="AX132" s="13"/>
      <c r="AY132" s="13"/>
      <c r="AZ132" s="13"/>
      <c r="BA132" s="13">
        <v>1000</v>
      </c>
      <c r="BB132" s="13">
        <v>1200</v>
      </c>
      <c r="BC132" s="13"/>
      <c r="BD132" s="13"/>
      <c r="BE132" s="13"/>
      <c r="BF132" s="13"/>
      <c r="BG132" s="13"/>
      <c r="BH132" s="16"/>
      <c r="BI132" s="13"/>
      <c r="BJ132" s="13"/>
      <c r="BK132" s="13">
        <v>550</v>
      </c>
      <c r="BL132" s="13">
        <v>0</v>
      </c>
      <c r="BM132" s="13">
        <v>0</v>
      </c>
      <c r="BN132" s="13">
        <v>0</v>
      </c>
      <c r="BO132" s="13">
        <v>0</v>
      </c>
      <c r="BP132" s="13">
        <v>250</v>
      </c>
      <c r="BQ132" s="13">
        <v>300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62">
        <v>550</v>
      </c>
      <c r="CA132" s="62">
        <v>0</v>
      </c>
      <c r="CB132" s="62">
        <v>0</v>
      </c>
      <c r="CC132" s="62">
        <v>0</v>
      </c>
      <c r="CD132" s="62">
        <v>0</v>
      </c>
      <c r="CE132" s="62">
        <v>250</v>
      </c>
      <c r="CF132" s="62">
        <v>300</v>
      </c>
      <c r="CG132" s="62">
        <v>0</v>
      </c>
      <c r="CH132" s="62">
        <v>0</v>
      </c>
      <c r="CI132" s="62">
        <v>0</v>
      </c>
      <c r="CJ132" s="62">
        <v>0</v>
      </c>
      <c r="CK132" s="62">
        <v>0</v>
      </c>
      <c r="CL132" s="62">
        <v>0</v>
      </c>
      <c r="CM132" s="62">
        <v>0</v>
      </c>
      <c r="CN132" s="62">
        <v>0</v>
      </c>
      <c r="CO132" s="62">
        <v>550</v>
      </c>
      <c r="CP132" s="62">
        <v>0</v>
      </c>
      <c r="CQ132" s="62">
        <v>0</v>
      </c>
      <c r="CR132" s="62">
        <v>0</v>
      </c>
      <c r="CS132" s="62">
        <v>0</v>
      </c>
      <c r="CT132" s="62">
        <v>250</v>
      </c>
      <c r="CU132" s="62">
        <v>300</v>
      </c>
      <c r="CV132" s="62">
        <v>0</v>
      </c>
      <c r="CW132" s="62">
        <v>0</v>
      </c>
      <c r="CX132" s="62">
        <v>0</v>
      </c>
      <c r="CY132" s="62">
        <v>0</v>
      </c>
      <c r="CZ132" s="62">
        <v>0</v>
      </c>
      <c r="DA132" s="62">
        <v>0</v>
      </c>
      <c r="DB132" s="62">
        <v>0</v>
      </c>
      <c r="DC132" s="62">
        <v>0</v>
      </c>
      <c r="DD132" s="62">
        <v>550</v>
      </c>
      <c r="DE132" s="62">
        <v>0</v>
      </c>
      <c r="DF132" s="62">
        <v>0</v>
      </c>
      <c r="DG132" s="62">
        <v>0</v>
      </c>
      <c r="DH132" s="62">
        <v>0</v>
      </c>
      <c r="DI132" s="62">
        <v>250</v>
      </c>
      <c r="DJ132" s="62">
        <v>300</v>
      </c>
      <c r="DK132" s="62">
        <v>0</v>
      </c>
      <c r="DL132" s="62">
        <v>0</v>
      </c>
      <c r="DM132" s="62">
        <v>0</v>
      </c>
      <c r="DN132" s="62">
        <v>0</v>
      </c>
      <c r="DO132" s="62">
        <v>0</v>
      </c>
      <c r="DP132" s="62">
        <v>0</v>
      </c>
      <c r="DQ132" s="62">
        <v>0</v>
      </c>
      <c r="DR132" s="62">
        <v>0</v>
      </c>
    </row>
    <row r="133" spans="1:122" s="11" customFormat="1" ht="37.5" x14ac:dyDescent="0.25">
      <c r="A133" s="17">
        <f t="shared" si="125"/>
        <v>121</v>
      </c>
      <c r="B133" s="15" t="s">
        <v>171</v>
      </c>
      <c r="C133" s="13"/>
      <c r="D133" s="13"/>
      <c r="E133" s="13"/>
      <c r="F133" s="13"/>
      <c r="G133" s="13"/>
      <c r="H133" s="13"/>
      <c r="I133" s="13"/>
      <c r="J133" s="13"/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/>
      <c r="AR133" s="13">
        <v>0</v>
      </c>
      <c r="AS133" s="13">
        <v>0</v>
      </c>
      <c r="AT133" s="13">
        <v>0</v>
      </c>
      <c r="AU133" s="13">
        <v>0</v>
      </c>
      <c r="AV133" s="13">
        <v>5000</v>
      </c>
      <c r="AW133" s="13"/>
      <c r="AX133" s="13"/>
      <c r="AY133" s="13"/>
      <c r="AZ133" s="13"/>
      <c r="BA133" s="13"/>
      <c r="BB133" s="13"/>
      <c r="BC133" s="13"/>
      <c r="BD133" s="13"/>
      <c r="BE133" s="13"/>
      <c r="BF133" s="13">
        <v>5000</v>
      </c>
      <c r="BG133" s="13"/>
      <c r="BH133" s="16"/>
      <c r="BI133" s="13"/>
      <c r="BJ133" s="13"/>
      <c r="BK133" s="13">
        <v>1250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1250</v>
      </c>
      <c r="BV133" s="13">
        <v>0</v>
      </c>
      <c r="BW133" s="13">
        <v>0</v>
      </c>
      <c r="BX133" s="13">
        <v>0</v>
      </c>
      <c r="BY133" s="13">
        <v>0</v>
      </c>
      <c r="BZ133" s="62">
        <v>1250</v>
      </c>
      <c r="CA133" s="62">
        <v>0</v>
      </c>
      <c r="CB133" s="62">
        <v>0</v>
      </c>
      <c r="CC133" s="62">
        <v>0</v>
      </c>
      <c r="CD133" s="62">
        <v>0</v>
      </c>
      <c r="CE133" s="62">
        <v>0</v>
      </c>
      <c r="CF133" s="62">
        <v>0</v>
      </c>
      <c r="CG133" s="62">
        <v>0</v>
      </c>
      <c r="CH133" s="62">
        <v>0</v>
      </c>
      <c r="CI133" s="62">
        <v>0</v>
      </c>
      <c r="CJ133" s="62">
        <v>1250</v>
      </c>
      <c r="CK133" s="62">
        <v>0</v>
      </c>
      <c r="CL133" s="62">
        <v>0</v>
      </c>
      <c r="CM133" s="62">
        <v>0</v>
      </c>
      <c r="CN133" s="62">
        <v>0</v>
      </c>
      <c r="CO133" s="62">
        <v>1250</v>
      </c>
      <c r="CP133" s="62">
        <v>0</v>
      </c>
      <c r="CQ133" s="62">
        <v>0</v>
      </c>
      <c r="CR133" s="62">
        <v>0</v>
      </c>
      <c r="CS133" s="62">
        <v>0</v>
      </c>
      <c r="CT133" s="62">
        <v>0</v>
      </c>
      <c r="CU133" s="62">
        <v>0</v>
      </c>
      <c r="CV133" s="62">
        <v>0</v>
      </c>
      <c r="CW133" s="62">
        <v>0</v>
      </c>
      <c r="CX133" s="62">
        <v>0</v>
      </c>
      <c r="CY133" s="62">
        <v>1250</v>
      </c>
      <c r="CZ133" s="62">
        <v>0</v>
      </c>
      <c r="DA133" s="62">
        <v>0</v>
      </c>
      <c r="DB133" s="62">
        <v>0</v>
      </c>
      <c r="DC133" s="62">
        <v>0</v>
      </c>
      <c r="DD133" s="62">
        <v>1250</v>
      </c>
      <c r="DE133" s="62">
        <v>0</v>
      </c>
      <c r="DF133" s="62">
        <v>0</v>
      </c>
      <c r="DG133" s="62">
        <v>0</v>
      </c>
      <c r="DH133" s="62">
        <v>0</v>
      </c>
      <c r="DI133" s="62">
        <v>0</v>
      </c>
      <c r="DJ133" s="62">
        <v>0</v>
      </c>
      <c r="DK133" s="62">
        <v>0</v>
      </c>
      <c r="DL133" s="62">
        <v>0</v>
      </c>
      <c r="DM133" s="62">
        <v>0</v>
      </c>
      <c r="DN133" s="62">
        <v>1250</v>
      </c>
      <c r="DO133" s="62">
        <v>0</v>
      </c>
      <c r="DP133" s="62">
        <v>0</v>
      </c>
      <c r="DQ133" s="62">
        <v>0</v>
      </c>
      <c r="DR133" s="62">
        <v>0</v>
      </c>
    </row>
    <row r="134" spans="1:122" s="11" customFormat="1" x14ac:dyDescent="0.25">
      <c r="A134" s="17">
        <f t="shared" si="125"/>
        <v>122</v>
      </c>
      <c r="B134" s="15" t="s">
        <v>172</v>
      </c>
      <c r="C134" s="13"/>
      <c r="D134" s="13"/>
      <c r="E134" s="13"/>
      <c r="F134" s="13"/>
      <c r="G134" s="13"/>
      <c r="H134" s="13"/>
      <c r="I134" s="13"/>
      <c r="J134" s="13"/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/>
      <c r="AR134" s="13">
        <v>0</v>
      </c>
      <c r="AS134" s="13">
        <v>0</v>
      </c>
      <c r="AT134" s="13">
        <v>0</v>
      </c>
      <c r="AU134" s="13">
        <v>0</v>
      </c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6"/>
      <c r="BI134" s="13"/>
      <c r="BJ134" s="13"/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>
        <v>0</v>
      </c>
      <c r="BY134" s="13">
        <v>0</v>
      </c>
      <c r="BZ134" s="62">
        <v>0</v>
      </c>
      <c r="CA134" s="62">
        <v>0</v>
      </c>
      <c r="CB134" s="62">
        <v>0</v>
      </c>
      <c r="CC134" s="62">
        <v>0</v>
      </c>
      <c r="CD134" s="62">
        <v>0</v>
      </c>
      <c r="CE134" s="62">
        <v>0</v>
      </c>
      <c r="CF134" s="62">
        <v>0</v>
      </c>
      <c r="CG134" s="62">
        <v>0</v>
      </c>
      <c r="CH134" s="62">
        <v>0</v>
      </c>
      <c r="CI134" s="62">
        <v>0</v>
      </c>
      <c r="CJ134" s="62">
        <v>0</v>
      </c>
      <c r="CK134" s="62">
        <v>0</v>
      </c>
      <c r="CL134" s="62">
        <v>0</v>
      </c>
      <c r="CM134" s="62">
        <v>0</v>
      </c>
      <c r="CN134" s="62">
        <v>0</v>
      </c>
      <c r="CO134" s="62">
        <v>0</v>
      </c>
      <c r="CP134" s="62">
        <v>0</v>
      </c>
      <c r="CQ134" s="62">
        <v>0</v>
      </c>
      <c r="CR134" s="62">
        <v>0</v>
      </c>
      <c r="CS134" s="62">
        <v>0</v>
      </c>
      <c r="CT134" s="62">
        <v>0</v>
      </c>
      <c r="CU134" s="62">
        <v>0</v>
      </c>
      <c r="CV134" s="62">
        <v>0</v>
      </c>
      <c r="CW134" s="62">
        <v>0</v>
      </c>
      <c r="CX134" s="62">
        <v>0</v>
      </c>
      <c r="CY134" s="62">
        <v>0</v>
      </c>
      <c r="CZ134" s="62">
        <v>0</v>
      </c>
      <c r="DA134" s="62">
        <v>0</v>
      </c>
      <c r="DB134" s="62">
        <v>0</v>
      </c>
      <c r="DC134" s="62">
        <v>0</v>
      </c>
      <c r="DD134" s="62">
        <v>0</v>
      </c>
      <c r="DE134" s="62">
        <v>0</v>
      </c>
      <c r="DF134" s="62">
        <v>0</v>
      </c>
      <c r="DG134" s="62">
        <v>0</v>
      </c>
      <c r="DH134" s="62">
        <v>0</v>
      </c>
      <c r="DI134" s="62">
        <v>0</v>
      </c>
      <c r="DJ134" s="62">
        <v>0</v>
      </c>
      <c r="DK134" s="62">
        <v>0</v>
      </c>
      <c r="DL134" s="62">
        <v>0</v>
      </c>
      <c r="DM134" s="62">
        <v>0</v>
      </c>
      <c r="DN134" s="62">
        <v>0</v>
      </c>
      <c r="DO134" s="62">
        <v>0</v>
      </c>
      <c r="DP134" s="62">
        <v>0</v>
      </c>
      <c r="DQ134" s="62">
        <v>0</v>
      </c>
      <c r="DR134" s="62">
        <v>0</v>
      </c>
    </row>
    <row r="135" spans="1:122" s="11" customFormat="1" x14ac:dyDescent="0.25">
      <c r="A135" s="17">
        <f t="shared" si="125"/>
        <v>123</v>
      </c>
      <c r="B135" s="15" t="s">
        <v>173</v>
      </c>
      <c r="C135" s="13">
        <v>788</v>
      </c>
      <c r="D135" s="13"/>
      <c r="E135" s="13"/>
      <c r="F135" s="13"/>
      <c r="G135" s="13"/>
      <c r="H135" s="13">
        <v>788</v>
      </c>
      <c r="I135" s="13">
        <v>3153.6</v>
      </c>
      <c r="J135" s="13"/>
      <c r="K135" s="13">
        <v>197</v>
      </c>
      <c r="L135" s="13">
        <v>0</v>
      </c>
      <c r="M135" s="13">
        <v>0</v>
      </c>
      <c r="N135" s="13">
        <v>0</v>
      </c>
      <c r="O135" s="13">
        <v>0</v>
      </c>
      <c r="P135" s="13">
        <v>197</v>
      </c>
      <c r="Q135" s="13">
        <v>788</v>
      </c>
      <c r="R135" s="13">
        <v>0</v>
      </c>
      <c r="S135" s="13">
        <v>197</v>
      </c>
      <c r="T135" s="13">
        <v>0</v>
      </c>
      <c r="U135" s="13">
        <v>0</v>
      </c>
      <c r="V135" s="13">
        <v>0</v>
      </c>
      <c r="W135" s="13">
        <v>0</v>
      </c>
      <c r="X135" s="13">
        <v>197</v>
      </c>
      <c r="Y135" s="13">
        <v>788</v>
      </c>
      <c r="Z135" s="13">
        <v>0</v>
      </c>
      <c r="AA135" s="13">
        <v>197</v>
      </c>
      <c r="AB135" s="13">
        <v>0</v>
      </c>
      <c r="AC135" s="13">
        <v>0</v>
      </c>
      <c r="AD135" s="13">
        <v>0</v>
      </c>
      <c r="AE135" s="13">
        <v>0</v>
      </c>
      <c r="AF135" s="13">
        <v>197</v>
      </c>
      <c r="AG135" s="13">
        <v>788</v>
      </c>
      <c r="AH135" s="13">
        <v>0</v>
      </c>
      <c r="AI135" s="13">
        <v>197</v>
      </c>
      <c r="AJ135" s="13">
        <v>0</v>
      </c>
      <c r="AK135" s="13">
        <v>0</v>
      </c>
      <c r="AL135" s="13">
        <v>0</v>
      </c>
      <c r="AM135" s="13">
        <v>0</v>
      </c>
      <c r="AN135" s="13">
        <v>197</v>
      </c>
      <c r="AO135" s="13">
        <v>789.59999999999991</v>
      </c>
      <c r="AP135" s="13">
        <v>0</v>
      </c>
      <c r="AQ135" s="13"/>
      <c r="AR135" s="13">
        <v>0</v>
      </c>
      <c r="AS135" s="13">
        <v>0</v>
      </c>
      <c r="AT135" s="13">
        <v>0</v>
      </c>
      <c r="AU135" s="13">
        <v>0</v>
      </c>
      <c r="AV135" s="13">
        <v>8052</v>
      </c>
      <c r="AW135" s="13"/>
      <c r="AX135" s="13">
        <v>8052</v>
      </c>
      <c r="AY135" s="13">
        <v>75686.399999999994</v>
      </c>
      <c r="AZ135" s="13"/>
      <c r="BA135" s="13"/>
      <c r="BB135" s="13"/>
      <c r="BC135" s="13"/>
      <c r="BD135" s="13"/>
      <c r="BE135" s="13"/>
      <c r="BF135" s="13"/>
      <c r="BG135" s="13"/>
      <c r="BH135" s="16"/>
      <c r="BI135" s="13"/>
      <c r="BJ135" s="13"/>
      <c r="BK135" s="13">
        <v>2013</v>
      </c>
      <c r="BL135" s="13">
        <v>0</v>
      </c>
      <c r="BM135" s="13">
        <v>2013</v>
      </c>
      <c r="BN135" s="13">
        <v>18922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0</v>
      </c>
      <c r="BZ135" s="62">
        <v>2013</v>
      </c>
      <c r="CA135" s="62">
        <v>0</v>
      </c>
      <c r="CB135" s="62">
        <v>2013</v>
      </c>
      <c r="CC135" s="62">
        <v>18922</v>
      </c>
      <c r="CD135" s="62">
        <v>0</v>
      </c>
      <c r="CE135" s="62">
        <v>0</v>
      </c>
      <c r="CF135" s="62">
        <v>0</v>
      </c>
      <c r="CG135" s="62">
        <v>0</v>
      </c>
      <c r="CH135" s="62">
        <v>0</v>
      </c>
      <c r="CI135" s="62">
        <v>0</v>
      </c>
      <c r="CJ135" s="62">
        <v>0</v>
      </c>
      <c r="CK135" s="62">
        <v>0</v>
      </c>
      <c r="CL135" s="62">
        <v>0</v>
      </c>
      <c r="CM135" s="62">
        <v>0</v>
      </c>
      <c r="CN135" s="62">
        <v>0</v>
      </c>
      <c r="CO135" s="62">
        <v>2013</v>
      </c>
      <c r="CP135" s="62">
        <v>0</v>
      </c>
      <c r="CQ135" s="62">
        <v>2013</v>
      </c>
      <c r="CR135" s="62">
        <v>18922</v>
      </c>
      <c r="CS135" s="62">
        <v>0</v>
      </c>
      <c r="CT135" s="62">
        <v>0</v>
      </c>
      <c r="CU135" s="62">
        <v>0</v>
      </c>
      <c r="CV135" s="62">
        <v>0</v>
      </c>
      <c r="CW135" s="62">
        <v>0</v>
      </c>
      <c r="CX135" s="62">
        <v>0</v>
      </c>
      <c r="CY135" s="62">
        <v>0</v>
      </c>
      <c r="CZ135" s="62">
        <v>0</v>
      </c>
      <c r="DA135" s="62">
        <v>0</v>
      </c>
      <c r="DB135" s="62">
        <v>0</v>
      </c>
      <c r="DC135" s="62">
        <v>0</v>
      </c>
      <c r="DD135" s="62">
        <v>2013</v>
      </c>
      <c r="DE135" s="62">
        <v>0</v>
      </c>
      <c r="DF135" s="62">
        <v>2013</v>
      </c>
      <c r="DG135" s="62">
        <v>18920.399999999994</v>
      </c>
      <c r="DH135" s="62">
        <v>0</v>
      </c>
      <c r="DI135" s="62">
        <v>0</v>
      </c>
      <c r="DJ135" s="62">
        <v>0</v>
      </c>
      <c r="DK135" s="62">
        <v>0</v>
      </c>
      <c r="DL135" s="62">
        <v>0</v>
      </c>
      <c r="DM135" s="62">
        <v>0</v>
      </c>
      <c r="DN135" s="62">
        <v>0</v>
      </c>
      <c r="DO135" s="62">
        <v>0</v>
      </c>
      <c r="DP135" s="62">
        <v>0</v>
      </c>
      <c r="DQ135" s="62">
        <v>0</v>
      </c>
      <c r="DR135" s="62">
        <v>0</v>
      </c>
    </row>
    <row r="136" spans="1:122" s="11" customFormat="1" ht="37.5" x14ac:dyDescent="0.25">
      <c r="A136" s="17">
        <f t="shared" si="125"/>
        <v>124</v>
      </c>
      <c r="B136" s="15" t="s">
        <v>174</v>
      </c>
      <c r="C136" s="13">
        <v>1267</v>
      </c>
      <c r="D136" s="13"/>
      <c r="E136" s="13"/>
      <c r="F136" s="13"/>
      <c r="G136" s="13"/>
      <c r="H136" s="13"/>
      <c r="I136" s="13"/>
      <c r="J136" s="13">
        <v>1267</v>
      </c>
      <c r="K136" s="13">
        <v>317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317</v>
      </c>
      <c r="S136" s="13">
        <v>317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317</v>
      </c>
      <c r="AA136" s="13">
        <v>317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317</v>
      </c>
      <c r="AI136" s="13">
        <v>316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13">
        <v>0</v>
      </c>
      <c r="AP136" s="13">
        <v>316</v>
      </c>
      <c r="AQ136" s="13"/>
      <c r="AR136" s="13">
        <v>0</v>
      </c>
      <c r="AS136" s="13">
        <v>0</v>
      </c>
      <c r="AT136" s="13">
        <v>0</v>
      </c>
      <c r="AU136" s="13">
        <v>0</v>
      </c>
      <c r="AV136" s="13">
        <v>3956</v>
      </c>
      <c r="AW136" s="13"/>
      <c r="AX136" s="13"/>
      <c r="AY136" s="13"/>
      <c r="AZ136" s="13">
        <v>956</v>
      </c>
      <c r="BA136" s="13">
        <v>1000</v>
      </c>
      <c r="BB136" s="13"/>
      <c r="BC136" s="13">
        <v>1000</v>
      </c>
      <c r="BD136" s="13">
        <v>1000</v>
      </c>
      <c r="BE136" s="13"/>
      <c r="BF136" s="13"/>
      <c r="BG136" s="13"/>
      <c r="BH136" s="16"/>
      <c r="BI136" s="13"/>
      <c r="BJ136" s="13"/>
      <c r="BK136" s="13">
        <v>989</v>
      </c>
      <c r="BL136" s="13">
        <v>0</v>
      </c>
      <c r="BM136" s="13">
        <v>0</v>
      </c>
      <c r="BN136" s="13">
        <v>0</v>
      </c>
      <c r="BO136" s="13">
        <v>239</v>
      </c>
      <c r="BP136" s="13">
        <v>250</v>
      </c>
      <c r="BQ136" s="13">
        <v>0</v>
      </c>
      <c r="BR136" s="13">
        <v>250</v>
      </c>
      <c r="BS136" s="13">
        <v>250</v>
      </c>
      <c r="BT136" s="13">
        <v>0</v>
      </c>
      <c r="BU136" s="13">
        <v>0</v>
      </c>
      <c r="BV136" s="13">
        <v>0</v>
      </c>
      <c r="BW136" s="13">
        <v>0</v>
      </c>
      <c r="BX136" s="13">
        <v>0</v>
      </c>
      <c r="BY136" s="13">
        <v>0</v>
      </c>
      <c r="BZ136" s="62">
        <v>989</v>
      </c>
      <c r="CA136" s="62">
        <v>0</v>
      </c>
      <c r="CB136" s="62">
        <v>0</v>
      </c>
      <c r="CC136" s="62">
        <v>0</v>
      </c>
      <c r="CD136" s="62">
        <v>239</v>
      </c>
      <c r="CE136" s="62">
        <v>250</v>
      </c>
      <c r="CF136" s="62">
        <v>0</v>
      </c>
      <c r="CG136" s="62">
        <v>250</v>
      </c>
      <c r="CH136" s="62">
        <v>250</v>
      </c>
      <c r="CI136" s="62">
        <v>0</v>
      </c>
      <c r="CJ136" s="62">
        <v>0</v>
      </c>
      <c r="CK136" s="62">
        <v>0</v>
      </c>
      <c r="CL136" s="62">
        <v>0</v>
      </c>
      <c r="CM136" s="62">
        <v>0</v>
      </c>
      <c r="CN136" s="62">
        <v>0</v>
      </c>
      <c r="CO136" s="62">
        <v>989</v>
      </c>
      <c r="CP136" s="62">
        <v>0</v>
      </c>
      <c r="CQ136" s="62">
        <v>0</v>
      </c>
      <c r="CR136" s="62">
        <v>0</v>
      </c>
      <c r="CS136" s="62">
        <v>239</v>
      </c>
      <c r="CT136" s="62">
        <v>250</v>
      </c>
      <c r="CU136" s="62">
        <v>0</v>
      </c>
      <c r="CV136" s="62">
        <v>250</v>
      </c>
      <c r="CW136" s="62">
        <v>250</v>
      </c>
      <c r="CX136" s="62">
        <v>0</v>
      </c>
      <c r="CY136" s="62">
        <v>0</v>
      </c>
      <c r="CZ136" s="62">
        <v>0</v>
      </c>
      <c r="DA136" s="62">
        <v>0</v>
      </c>
      <c r="DB136" s="62">
        <v>0</v>
      </c>
      <c r="DC136" s="62">
        <v>0</v>
      </c>
      <c r="DD136" s="62">
        <v>989</v>
      </c>
      <c r="DE136" s="62">
        <v>0</v>
      </c>
      <c r="DF136" s="62">
        <v>0</v>
      </c>
      <c r="DG136" s="62">
        <v>0</v>
      </c>
      <c r="DH136" s="62">
        <v>239</v>
      </c>
      <c r="DI136" s="62">
        <v>250</v>
      </c>
      <c r="DJ136" s="62">
        <v>0</v>
      </c>
      <c r="DK136" s="62">
        <v>250</v>
      </c>
      <c r="DL136" s="62">
        <v>250</v>
      </c>
      <c r="DM136" s="62">
        <v>0</v>
      </c>
      <c r="DN136" s="62">
        <v>0</v>
      </c>
      <c r="DO136" s="62">
        <v>0</v>
      </c>
      <c r="DP136" s="62">
        <v>0</v>
      </c>
      <c r="DQ136" s="62">
        <v>0</v>
      </c>
      <c r="DR136" s="62">
        <v>0</v>
      </c>
    </row>
    <row r="137" spans="1:122" s="11" customFormat="1" x14ac:dyDescent="0.25">
      <c r="A137" s="17">
        <f t="shared" si="125"/>
        <v>125</v>
      </c>
      <c r="B137" s="15" t="s">
        <v>175</v>
      </c>
      <c r="C137" s="13">
        <v>1366</v>
      </c>
      <c r="D137" s="13"/>
      <c r="E137" s="13"/>
      <c r="F137" s="13"/>
      <c r="G137" s="13"/>
      <c r="H137" s="13">
        <v>99</v>
      </c>
      <c r="I137" s="13">
        <v>394.2</v>
      </c>
      <c r="J137" s="13">
        <v>1267</v>
      </c>
      <c r="K137" s="13">
        <v>342</v>
      </c>
      <c r="L137" s="13">
        <v>0</v>
      </c>
      <c r="M137" s="13">
        <v>0</v>
      </c>
      <c r="N137" s="13">
        <v>0</v>
      </c>
      <c r="O137" s="13">
        <v>0</v>
      </c>
      <c r="P137" s="13">
        <v>25</v>
      </c>
      <c r="Q137" s="13">
        <v>99</v>
      </c>
      <c r="R137" s="13">
        <v>317</v>
      </c>
      <c r="S137" s="13">
        <v>342</v>
      </c>
      <c r="T137" s="13">
        <v>0</v>
      </c>
      <c r="U137" s="13">
        <v>0</v>
      </c>
      <c r="V137" s="13">
        <v>0</v>
      </c>
      <c r="W137" s="13">
        <v>0</v>
      </c>
      <c r="X137" s="13">
        <v>25</v>
      </c>
      <c r="Y137" s="13">
        <v>99</v>
      </c>
      <c r="Z137" s="13">
        <v>317</v>
      </c>
      <c r="AA137" s="13">
        <v>342</v>
      </c>
      <c r="AB137" s="13">
        <v>0</v>
      </c>
      <c r="AC137" s="13">
        <v>0</v>
      </c>
      <c r="AD137" s="13">
        <v>0</v>
      </c>
      <c r="AE137" s="13">
        <v>0</v>
      </c>
      <c r="AF137" s="13">
        <v>25</v>
      </c>
      <c r="AG137" s="13">
        <v>99</v>
      </c>
      <c r="AH137" s="13">
        <v>317</v>
      </c>
      <c r="AI137" s="13">
        <v>340</v>
      </c>
      <c r="AJ137" s="13">
        <v>0</v>
      </c>
      <c r="AK137" s="13">
        <v>0</v>
      </c>
      <c r="AL137" s="13">
        <v>0</v>
      </c>
      <c r="AM137" s="13">
        <v>0</v>
      </c>
      <c r="AN137" s="13">
        <v>24</v>
      </c>
      <c r="AO137" s="13">
        <v>97.199999999999989</v>
      </c>
      <c r="AP137" s="13">
        <v>316</v>
      </c>
      <c r="AQ137" s="13"/>
      <c r="AR137" s="13">
        <v>0</v>
      </c>
      <c r="AS137" s="13">
        <v>0</v>
      </c>
      <c r="AT137" s="13">
        <v>0</v>
      </c>
      <c r="AU137" s="13">
        <v>0</v>
      </c>
      <c r="AV137" s="13">
        <v>5163</v>
      </c>
      <c r="AW137" s="13"/>
      <c r="AX137" s="13">
        <v>1007</v>
      </c>
      <c r="AY137" s="13">
        <v>9460.7999999999993</v>
      </c>
      <c r="AZ137" s="13">
        <v>956</v>
      </c>
      <c r="BA137" s="13"/>
      <c r="BB137" s="13"/>
      <c r="BC137" s="13">
        <v>3000</v>
      </c>
      <c r="BD137" s="13">
        <v>200</v>
      </c>
      <c r="BE137" s="13"/>
      <c r="BF137" s="13"/>
      <c r="BG137" s="13"/>
      <c r="BH137" s="16"/>
      <c r="BI137" s="13"/>
      <c r="BJ137" s="13"/>
      <c r="BK137" s="13">
        <v>1291</v>
      </c>
      <c r="BL137" s="13">
        <v>0</v>
      </c>
      <c r="BM137" s="13">
        <v>252</v>
      </c>
      <c r="BN137" s="13">
        <v>2365</v>
      </c>
      <c r="BO137" s="13">
        <v>239</v>
      </c>
      <c r="BP137" s="13">
        <v>0</v>
      </c>
      <c r="BQ137" s="13">
        <v>0</v>
      </c>
      <c r="BR137" s="13">
        <v>750</v>
      </c>
      <c r="BS137" s="13">
        <v>50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62">
        <v>1291</v>
      </c>
      <c r="CA137" s="62">
        <v>0</v>
      </c>
      <c r="CB137" s="62">
        <v>252</v>
      </c>
      <c r="CC137" s="62">
        <v>2365</v>
      </c>
      <c r="CD137" s="62">
        <v>239</v>
      </c>
      <c r="CE137" s="62">
        <v>0</v>
      </c>
      <c r="CF137" s="62">
        <v>0</v>
      </c>
      <c r="CG137" s="62">
        <v>750</v>
      </c>
      <c r="CH137" s="62">
        <v>50</v>
      </c>
      <c r="CI137" s="62">
        <v>0</v>
      </c>
      <c r="CJ137" s="62">
        <v>0</v>
      </c>
      <c r="CK137" s="62">
        <v>0</v>
      </c>
      <c r="CL137" s="62">
        <v>0</v>
      </c>
      <c r="CM137" s="62">
        <v>0</v>
      </c>
      <c r="CN137" s="62">
        <v>0</v>
      </c>
      <c r="CO137" s="62">
        <v>1291</v>
      </c>
      <c r="CP137" s="62">
        <v>0</v>
      </c>
      <c r="CQ137" s="62">
        <v>252</v>
      </c>
      <c r="CR137" s="62">
        <v>2365</v>
      </c>
      <c r="CS137" s="62">
        <v>239</v>
      </c>
      <c r="CT137" s="62">
        <v>0</v>
      </c>
      <c r="CU137" s="62">
        <v>0</v>
      </c>
      <c r="CV137" s="62">
        <v>750</v>
      </c>
      <c r="CW137" s="62">
        <v>50</v>
      </c>
      <c r="CX137" s="62">
        <v>0</v>
      </c>
      <c r="CY137" s="62">
        <v>0</v>
      </c>
      <c r="CZ137" s="62">
        <v>0</v>
      </c>
      <c r="DA137" s="62">
        <v>0</v>
      </c>
      <c r="DB137" s="62">
        <v>0</v>
      </c>
      <c r="DC137" s="62">
        <v>0</v>
      </c>
      <c r="DD137" s="62">
        <v>1290</v>
      </c>
      <c r="DE137" s="62">
        <v>0</v>
      </c>
      <c r="DF137" s="62">
        <v>251</v>
      </c>
      <c r="DG137" s="62">
        <v>2365.7999999999993</v>
      </c>
      <c r="DH137" s="62">
        <v>239</v>
      </c>
      <c r="DI137" s="62">
        <v>0</v>
      </c>
      <c r="DJ137" s="62">
        <v>0</v>
      </c>
      <c r="DK137" s="62">
        <v>750</v>
      </c>
      <c r="DL137" s="62">
        <v>50</v>
      </c>
      <c r="DM137" s="62">
        <v>0</v>
      </c>
      <c r="DN137" s="62">
        <v>0</v>
      </c>
      <c r="DO137" s="62">
        <v>0</v>
      </c>
      <c r="DP137" s="62">
        <v>0</v>
      </c>
      <c r="DQ137" s="62">
        <v>0</v>
      </c>
      <c r="DR137" s="62">
        <v>0</v>
      </c>
    </row>
    <row r="138" spans="1:122" s="11" customFormat="1" ht="37.5" x14ac:dyDescent="0.25">
      <c r="A138" s="17">
        <f t="shared" si="125"/>
        <v>126</v>
      </c>
      <c r="B138" s="15" t="s">
        <v>176</v>
      </c>
      <c r="C138" s="13"/>
      <c r="D138" s="13"/>
      <c r="E138" s="13"/>
      <c r="F138" s="13"/>
      <c r="G138" s="13"/>
      <c r="H138" s="13"/>
      <c r="I138" s="13"/>
      <c r="J138" s="13"/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/>
      <c r="AR138" s="13">
        <v>0</v>
      </c>
      <c r="AS138" s="13">
        <v>0</v>
      </c>
      <c r="AT138" s="13">
        <v>0</v>
      </c>
      <c r="AU138" s="13">
        <v>0</v>
      </c>
      <c r="AV138" s="13">
        <v>11150</v>
      </c>
      <c r="AW138" s="13"/>
      <c r="AX138" s="13"/>
      <c r="AY138" s="13"/>
      <c r="AZ138" s="13"/>
      <c r="BA138" s="13">
        <v>500</v>
      </c>
      <c r="BB138" s="13">
        <v>10650</v>
      </c>
      <c r="BC138" s="13"/>
      <c r="BD138" s="13"/>
      <c r="BE138" s="13"/>
      <c r="BF138" s="13"/>
      <c r="BG138" s="13"/>
      <c r="BH138" s="16"/>
      <c r="BI138" s="13"/>
      <c r="BJ138" s="13"/>
      <c r="BK138" s="13">
        <v>2788</v>
      </c>
      <c r="BL138" s="13">
        <v>0</v>
      </c>
      <c r="BM138" s="13">
        <v>0</v>
      </c>
      <c r="BN138" s="13">
        <v>0</v>
      </c>
      <c r="BO138" s="13">
        <v>0</v>
      </c>
      <c r="BP138" s="13">
        <v>125</v>
      </c>
      <c r="BQ138" s="13">
        <v>2663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0</v>
      </c>
      <c r="BZ138" s="62">
        <v>2788</v>
      </c>
      <c r="CA138" s="62">
        <v>0</v>
      </c>
      <c r="CB138" s="62">
        <v>0</v>
      </c>
      <c r="CC138" s="62">
        <v>0</v>
      </c>
      <c r="CD138" s="62">
        <v>0</v>
      </c>
      <c r="CE138" s="62">
        <v>125</v>
      </c>
      <c r="CF138" s="62">
        <v>2663</v>
      </c>
      <c r="CG138" s="62">
        <v>0</v>
      </c>
      <c r="CH138" s="62">
        <v>0</v>
      </c>
      <c r="CI138" s="62">
        <v>0</v>
      </c>
      <c r="CJ138" s="62">
        <v>0</v>
      </c>
      <c r="CK138" s="62">
        <v>0</v>
      </c>
      <c r="CL138" s="62">
        <v>0</v>
      </c>
      <c r="CM138" s="62">
        <v>0</v>
      </c>
      <c r="CN138" s="62">
        <v>0</v>
      </c>
      <c r="CO138" s="62">
        <v>2788</v>
      </c>
      <c r="CP138" s="62">
        <v>0</v>
      </c>
      <c r="CQ138" s="62">
        <v>0</v>
      </c>
      <c r="CR138" s="62">
        <v>0</v>
      </c>
      <c r="CS138" s="62">
        <v>0</v>
      </c>
      <c r="CT138" s="62">
        <v>125</v>
      </c>
      <c r="CU138" s="62">
        <v>2663</v>
      </c>
      <c r="CV138" s="62">
        <v>0</v>
      </c>
      <c r="CW138" s="62">
        <v>0</v>
      </c>
      <c r="CX138" s="62">
        <v>0</v>
      </c>
      <c r="CY138" s="62">
        <v>0</v>
      </c>
      <c r="CZ138" s="62">
        <v>0</v>
      </c>
      <c r="DA138" s="62">
        <v>0</v>
      </c>
      <c r="DB138" s="62">
        <v>0</v>
      </c>
      <c r="DC138" s="62">
        <v>0</v>
      </c>
      <c r="DD138" s="62">
        <v>2786</v>
      </c>
      <c r="DE138" s="62">
        <v>0</v>
      </c>
      <c r="DF138" s="62">
        <v>0</v>
      </c>
      <c r="DG138" s="62">
        <v>0</v>
      </c>
      <c r="DH138" s="62">
        <v>0</v>
      </c>
      <c r="DI138" s="62">
        <v>125</v>
      </c>
      <c r="DJ138" s="62">
        <v>2661</v>
      </c>
      <c r="DK138" s="62">
        <v>0</v>
      </c>
      <c r="DL138" s="62">
        <v>0</v>
      </c>
      <c r="DM138" s="62">
        <v>0</v>
      </c>
      <c r="DN138" s="62">
        <v>0</v>
      </c>
      <c r="DO138" s="62">
        <v>0</v>
      </c>
      <c r="DP138" s="62">
        <v>0</v>
      </c>
      <c r="DQ138" s="62">
        <v>0</v>
      </c>
      <c r="DR138" s="62">
        <v>0</v>
      </c>
    </row>
    <row r="139" spans="1:122" s="11" customFormat="1" ht="37.5" x14ac:dyDescent="0.25">
      <c r="A139" s="17">
        <f t="shared" si="125"/>
        <v>127</v>
      </c>
      <c r="B139" s="15" t="s">
        <v>177</v>
      </c>
      <c r="C139" s="13">
        <v>1901</v>
      </c>
      <c r="D139" s="13"/>
      <c r="E139" s="13"/>
      <c r="F139" s="13"/>
      <c r="G139" s="13"/>
      <c r="H139" s="13"/>
      <c r="I139" s="13"/>
      <c r="J139" s="13">
        <v>1901</v>
      </c>
      <c r="K139" s="13">
        <v>475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475</v>
      </c>
      <c r="S139" s="13">
        <v>475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475</v>
      </c>
      <c r="AA139" s="13">
        <v>475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475</v>
      </c>
      <c r="AI139" s="13">
        <v>476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476</v>
      </c>
      <c r="AQ139" s="13"/>
      <c r="AR139" s="13">
        <v>0</v>
      </c>
      <c r="AS139" s="13">
        <v>0</v>
      </c>
      <c r="AT139" s="13">
        <v>0</v>
      </c>
      <c r="AU139" s="13">
        <v>0</v>
      </c>
      <c r="AV139" s="13">
        <v>3034</v>
      </c>
      <c r="AW139" s="13"/>
      <c r="AX139" s="13"/>
      <c r="AY139" s="13"/>
      <c r="AZ139" s="13">
        <v>1434</v>
      </c>
      <c r="BA139" s="13"/>
      <c r="BB139" s="13"/>
      <c r="BC139" s="13">
        <v>1500</v>
      </c>
      <c r="BD139" s="13">
        <v>100</v>
      </c>
      <c r="BE139" s="13"/>
      <c r="BF139" s="13"/>
      <c r="BG139" s="13"/>
      <c r="BH139" s="16"/>
      <c r="BI139" s="13"/>
      <c r="BJ139" s="13"/>
      <c r="BK139" s="13">
        <v>759</v>
      </c>
      <c r="BL139" s="13">
        <v>0</v>
      </c>
      <c r="BM139" s="13">
        <v>0</v>
      </c>
      <c r="BN139" s="13">
        <v>0</v>
      </c>
      <c r="BO139" s="13">
        <v>359</v>
      </c>
      <c r="BP139" s="13">
        <v>0</v>
      </c>
      <c r="BQ139" s="13">
        <v>0</v>
      </c>
      <c r="BR139" s="13">
        <v>375</v>
      </c>
      <c r="BS139" s="13">
        <v>25</v>
      </c>
      <c r="BT139" s="13">
        <v>0</v>
      </c>
      <c r="BU139" s="13">
        <v>0</v>
      </c>
      <c r="BV139" s="13">
        <v>0</v>
      </c>
      <c r="BW139" s="13">
        <v>0</v>
      </c>
      <c r="BX139" s="13">
        <v>0</v>
      </c>
      <c r="BY139" s="13">
        <v>0</v>
      </c>
      <c r="BZ139" s="62">
        <v>759</v>
      </c>
      <c r="CA139" s="62">
        <v>0</v>
      </c>
      <c r="CB139" s="62">
        <v>0</v>
      </c>
      <c r="CC139" s="62">
        <v>0</v>
      </c>
      <c r="CD139" s="62">
        <v>359</v>
      </c>
      <c r="CE139" s="62">
        <v>0</v>
      </c>
      <c r="CF139" s="62">
        <v>0</v>
      </c>
      <c r="CG139" s="62">
        <v>375</v>
      </c>
      <c r="CH139" s="62">
        <v>25</v>
      </c>
      <c r="CI139" s="62">
        <v>0</v>
      </c>
      <c r="CJ139" s="62">
        <v>0</v>
      </c>
      <c r="CK139" s="62">
        <v>0</v>
      </c>
      <c r="CL139" s="62">
        <v>0</v>
      </c>
      <c r="CM139" s="62">
        <v>0</v>
      </c>
      <c r="CN139" s="62">
        <v>0</v>
      </c>
      <c r="CO139" s="62">
        <v>759</v>
      </c>
      <c r="CP139" s="62">
        <v>0</v>
      </c>
      <c r="CQ139" s="62">
        <v>0</v>
      </c>
      <c r="CR139" s="62">
        <v>0</v>
      </c>
      <c r="CS139" s="62">
        <v>359</v>
      </c>
      <c r="CT139" s="62">
        <v>0</v>
      </c>
      <c r="CU139" s="62">
        <v>0</v>
      </c>
      <c r="CV139" s="62">
        <v>375</v>
      </c>
      <c r="CW139" s="62">
        <v>25</v>
      </c>
      <c r="CX139" s="62">
        <v>0</v>
      </c>
      <c r="CY139" s="62">
        <v>0</v>
      </c>
      <c r="CZ139" s="62">
        <v>0</v>
      </c>
      <c r="DA139" s="62">
        <v>0</v>
      </c>
      <c r="DB139" s="62">
        <v>0</v>
      </c>
      <c r="DC139" s="62">
        <v>0</v>
      </c>
      <c r="DD139" s="62">
        <v>757</v>
      </c>
      <c r="DE139" s="62">
        <v>0</v>
      </c>
      <c r="DF139" s="62">
        <v>0</v>
      </c>
      <c r="DG139" s="62">
        <v>0</v>
      </c>
      <c r="DH139" s="62">
        <v>357</v>
      </c>
      <c r="DI139" s="62">
        <v>0</v>
      </c>
      <c r="DJ139" s="62">
        <v>0</v>
      </c>
      <c r="DK139" s="62">
        <v>375</v>
      </c>
      <c r="DL139" s="62">
        <v>25</v>
      </c>
      <c r="DM139" s="62">
        <v>0</v>
      </c>
      <c r="DN139" s="62">
        <v>0</v>
      </c>
      <c r="DO139" s="62">
        <v>0</v>
      </c>
      <c r="DP139" s="62">
        <v>0</v>
      </c>
      <c r="DQ139" s="62">
        <v>0</v>
      </c>
      <c r="DR139" s="62">
        <v>0</v>
      </c>
    </row>
    <row r="140" spans="1:122" s="11" customFormat="1" ht="37.5" x14ac:dyDescent="0.25">
      <c r="A140" s="17">
        <f t="shared" si="125"/>
        <v>128</v>
      </c>
      <c r="B140" s="15" t="s">
        <v>178</v>
      </c>
      <c r="C140" s="13"/>
      <c r="D140" s="13"/>
      <c r="E140" s="13"/>
      <c r="F140" s="13"/>
      <c r="G140" s="13"/>
      <c r="H140" s="13"/>
      <c r="I140" s="13"/>
      <c r="J140" s="13"/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0</v>
      </c>
      <c r="AQ140" s="13"/>
      <c r="AR140" s="13">
        <v>0</v>
      </c>
      <c r="AS140" s="13">
        <v>0</v>
      </c>
      <c r="AT140" s="13">
        <v>0</v>
      </c>
      <c r="AU140" s="13">
        <v>0</v>
      </c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6"/>
      <c r="BI140" s="13"/>
      <c r="BJ140" s="13"/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>
        <v>0</v>
      </c>
      <c r="BY140" s="13">
        <v>0</v>
      </c>
      <c r="BZ140" s="62">
        <v>0</v>
      </c>
      <c r="CA140" s="62">
        <v>0</v>
      </c>
      <c r="CB140" s="62">
        <v>0</v>
      </c>
      <c r="CC140" s="62">
        <v>0</v>
      </c>
      <c r="CD140" s="62">
        <v>0</v>
      </c>
      <c r="CE140" s="62">
        <v>0</v>
      </c>
      <c r="CF140" s="62">
        <v>0</v>
      </c>
      <c r="CG140" s="62">
        <v>0</v>
      </c>
      <c r="CH140" s="62">
        <v>0</v>
      </c>
      <c r="CI140" s="62">
        <v>0</v>
      </c>
      <c r="CJ140" s="62">
        <v>0</v>
      </c>
      <c r="CK140" s="62">
        <v>0</v>
      </c>
      <c r="CL140" s="62">
        <v>0</v>
      </c>
      <c r="CM140" s="62">
        <v>0</v>
      </c>
      <c r="CN140" s="62">
        <v>0</v>
      </c>
      <c r="CO140" s="62">
        <v>0</v>
      </c>
      <c r="CP140" s="62">
        <v>0</v>
      </c>
      <c r="CQ140" s="62">
        <v>0</v>
      </c>
      <c r="CR140" s="62">
        <v>0</v>
      </c>
      <c r="CS140" s="62">
        <v>0</v>
      </c>
      <c r="CT140" s="62">
        <v>0</v>
      </c>
      <c r="CU140" s="62">
        <v>0</v>
      </c>
      <c r="CV140" s="62">
        <v>0</v>
      </c>
      <c r="CW140" s="62">
        <v>0</v>
      </c>
      <c r="CX140" s="62">
        <v>0</v>
      </c>
      <c r="CY140" s="62">
        <v>0</v>
      </c>
      <c r="CZ140" s="62">
        <v>0</v>
      </c>
      <c r="DA140" s="62">
        <v>0</v>
      </c>
      <c r="DB140" s="62">
        <v>0</v>
      </c>
      <c r="DC140" s="62">
        <v>0</v>
      </c>
      <c r="DD140" s="62">
        <v>0</v>
      </c>
      <c r="DE140" s="62">
        <v>0</v>
      </c>
      <c r="DF140" s="62">
        <v>0</v>
      </c>
      <c r="DG140" s="62">
        <v>0</v>
      </c>
      <c r="DH140" s="62">
        <v>0</v>
      </c>
      <c r="DI140" s="62">
        <v>0</v>
      </c>
      <c r="DJ140" s="62">
        <v>0</v>
      </c>
      <c r="DK140" s="62">
        <v>0</v>
      </c>
      <c r="DL140" s="62">
        <v>0</v>
      </c>
      <c r="DM140" s="62">
        <v>0</v>
      </c>
      <c r="DN140" s="62">
        <v>0</v>
      </c>
      <c r="DO140" s="62">
        <v>0</v>
      </c>
      <c r="DP140" s="62">
        <v>0</v>
      </c>
      <c r="DQ140" s="62">
        <v>0</v>
      </c>
      <c r="DR140" s="62">
        <v>0</v>
      </c>
    </row>
    <row r="141" spans="1:122" s="11" customFormat="1" x14ac:dyDescent="0.25">
      <c r="A141" s="17">
        <f t="shared" si="125"/>
        <v>129</v>
      </c>
      <c r="B141" s="15" t="s">
        <v>179</v>
      </c>
      <c r="C141" s="13">
        <v>3041</v>
      </c>
      <c r="D141" s="13"/>
      <c r="E141" s="13"/>
      <c r="F141" s="13"/>
      <c r="G141" s="13"/>
      <c r="H141" s="13">
        <v>1774</v>
      </c>
      <c r="I141" s="13">
        <v>7095.6</v>
      </c>
      <c r="J141" s="13">
        <v>1267</v>
      </c>
      <c r="K141" s="13">
        <v>760</v>
      </c>
      <c r="L141" s="13">
        <v>0</v>
      </c>
      <c r="M141" s="13">
        <v>0</v>
      </c>
      <c r="N141" s="13">
        <v>0</v>
      </c>
      <c r="O141" s="13">
        <v>0</v>
      </c>
      <c r="P141" s="13">
        <v>444</v>
      </c>
      <c r="Q141" s="13">
        <v>1774</v>
      </c>
      <c r="R141" s="13">
        <v>317</v>
      </c>
      <c r="S141" s="13">
        <v>760</v>
      </c>
      <c r="T141" s="13">
        <v>0</v>
      </c>
      <c r="U141" s="13">
        <v>0</v>
      </c>
      <c r="V141" s="13">
        <v>0</v>
      </c>
      <c r="W141" s="13">
        <v>0</v>
      </c>
      <c r="X141" s="13">
        <v>444</v>
      </c>
      <c r="Y141" s="13">
        <v>1774</v>
      </c>
      <c r="Z141" s="13">
        <v>317</v>
      </c>
      <c r="AA141" s="13">
        <v>760</v>
      </c>
      <c r="AB141" s="13">
        <v>0</v>
      </c>
      <c r="AC141" s="13">
        <v>0</v>
      </c>
      <c r="AD141" s="13">
        <v>0</v>
      </c>
      <c r="AE141" s="13">
        <v>0</v>
      </c>
      <c r="AF141" s="13">
        <v>444</v>
      </c>
      <c r="AG141" s="13">
        <v>1774</v>
      </c>
      <c r="AH141" s="13">
        <v>317</v>
      </c>
      <c r="AI141" s="13">
        <v>761</v>
      </c>
      <c r="AJ141" s="13">
        <v>0</v>
      </c>
      <c r="AK141" s="13">
        <v>0</v>
      </c>
      <c r="AL141" s="13">
        <v>0</v>
      </c>
      <c r="AM141" s="13">
        <v>0</v>
      </c>
      <c r="AN141" s="13">
        <v>442</v>
      </c>
      <c r="AO141" s="13">
        <v>1773.6000000000004</v>
      </c>
      <c r="AP141" s="13">
        <v>316</v>
      </c>
      <c r="AQ141" s="13"/>
      <c r="AR141" s="13">
        <v>0</v>
      </c>
      <c r="AS141" s="13">
        <v>0</v>
      </c>
      <c r="AT141" s="13">
        <v>0</v>
      </c>
      <c r="AU141" s="13">
        <v>0</v>
      </c>
      <c r="AV141" s="13">
        <v>25072</v>
      </c>
      <c r="AW141" s="13"/>
      <c r="AX141" s="13">
        <v>18116</v>
      </c>
      <c r="AY141" s="13">
        <v>170294.39999999999</v>
      </c>
      <c r="AZ141" s="13">
        <v>956</v>
      </c>
      <c r="BA141" s="13"/>
      <c r="BB141" s="13"/>
      <c r="BC141" s="13">
        <v>6000</v>
      </c>
      <c r="BD141" s="13"/>
      <c r="BE141" s="13"/>
      <c r="BF141" s="13"/>
      <c r="BG141" s="13"/>
      <c r="BH141" s="16"/>
      <c r="BI141" s="13"/>
      <c r="BJ141" s="13"/>
      <c r="BK141" s="13">
        <v>6268</v>
      </c>
      <c r="BL141" s="13">
        <v>0</v>
      </c>
      <c r="BM141" s="13">
        <v>4529</v>
      </c>
      <c r="BN141" s="13">
        <v>42574</v>
      </c>
      <c r="BO141" s="13">
        <v>239</v>
      </c>
      <c r="BP141" s="13">
        <v>0</v>
      </c>
      <c r="BQ141" s="13">
        <v>0</v>
      </c>
      <c r="BR141" s="13">
        <v>1500</v>
      </c>
      <c r="BS141" s="13">
        <v>0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62">
        <v>6268</v>
      </c>
      <c r="CA141" s="62">
        <v>0</v>
      </c>
      <c r="CB141" s="62">
        <v>4529</v>
      </c>
      <c r="CC141" s="62">
        <v>42574</v>
      </c>
      <c r="CD141" s="62">
        <v>239</v>
      </c>
      <c r="CE141" s="62">
        <v>0</v>
      </c>
      <c r="CF141" s="62">
        <v>0</v>
      </c>
      <c r="CG141" s="62">
        <v>1500</v>
      </c>
      <c r="CH141" s="62">
        <v>0</v>
      </c>
      <c r="CI141" s="62">
        <v>0</v>
      </c>
      <c r="CJ141" s="62">
        <v>0</v>
      </c>
      <c r="CK141" s="62">
        <v>0</v>
      </c>
      <c r="CL141" s="62">
        <v>0</v>
      </c>
      <c r="CM141" s="62">
        <v>0</v>
      </c>
      <c r="CN141" s="62">
        <v>0</v>
      </c>
      <c r="CO141" s="62">
        <v>6268</v>
      </c>
      <c r="CP141" s="62">
        <v>0</v>
      </c>
      <c r="CQ141" s="62">
        <v>4529</v>
      </c>
      <c r="CR141" s="62">
        <v>42574</v>
      </c>
      <c r="CS141" s="62">
        <v>239</v>
      </c>
      <c r="CT141" s="62">
        <v>0</v>
      </c>
      <c r="CU141" s="62">
        <v>0</v>
      </c>
      <c r="CV141" s="62">
        <v>1500</v>
      </c>
      <c r="CW141" s="62">
        <v>0</v>
      </c>
      <c r="CX141" s="62">
        <v>0</v>
      </c>
      <c r="CY141" s="62">
        <v>0</v>
      </c>
      <c r="CZ141" s="62">
        <v>0</v>
      </c>
      <c r="DA141" s="62">
        <v>0</v>
      </c>
      <c r="DB141" s="62">
        <v>0</v>
      </c>
      <c r="DC141" s="62">
        <v>0</v>
      </c>
      <c r="DD141" s="62">
        <v>6268</v>
      </c>
      <c r="DE141" s="62">
        <v>0</v>
      </c>
      <c r="DF141" s="62">
        <v>4529</v>
      </c>
      <c r="DG141" s="62">
        <v>42572.399999999994</v>
      </c>
      <c r="DH141" s="62">
        <v>239</v>
      </c>
      <c r="DI141" s="62">
        <v>0</v>
      </c>
      <c r="DJ141" s="62">
        <v>0</v>
      </c>
      <c r="DK141" s="62">
        <v>1500</v>
      </c>
      <c r="DL141" s="62">
        <v>0</v>
      </c>
      <c r="DM141" s="62">
        <v>0</v>
      </c>
      <c r="DN141" s="62">
        <v>0</v>
      </c>
      <c r="DO141" s="62">
        <v>0</v>
      </c>
      <c r="DP141" s="62">
        <v>0</v>
      </c>
      <c r="DQ141" s="62">
        <v>0</v>
      </c>
      <c r="DR141" s="62">
        <v>0</v>
      </c>
    </row>
    <row r="142" spans="1:122" s="11" customFormat="1" ht="37.5" x14ac:dyDescent="0.25">
      <c r="A142" s="17">
        <f t="shared" si="125"/>
        <v>130</v>
      </c>
      <c r="B142" s="15" t="s">
        <v>180</v>
      </c>
      <c r="C142" s="13">
        <v>1901</v>
      </c>
      <c r="D142" s="13"/>
      <c r="E142" s="13"/>
      <c r="F142" s="13"/>
      <c r="G142" s="13"/>
      <c r="H142" s="13"/>
      <c r="I142" s="13"/>
      <c r="J142" s="13">
        <v>1901</v>
      </c>
      <c r="K142" s="13">
        <v>475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475</v>
      </c>
      <c r="S142" s="13">
        <v>475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475</v>
      </c>
      <c r="AA142" s="13">
        <v>475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475</v>
      </c>
      <c r="AI142" s="13">
        <v>476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476</v>
      </c>
      <c r="AQ142" s="13"/>
      <c r="AR142" s="13">
        <v>0</v>
      </c>
      <c r="AS142" s="13">
        <v>0</v>
      </c>
      <c r="AT142" s="13">
        <v>0</v>
      </c>
      <c r="AU142" s="13">
        <v>0</v>
      </c>
      <c r="AV142" s="13">
        <v>6734</v>
      </c>
      <c r="AW142" s="13"/>
      <c r="AX142" s="13"/>
      <c r="AY142" s="13"/>
      <c r="AZ142" s="13">
        <v>1434</v>
      </c>
      <c r="BA142" s="13">
        <v>2000</v>
      </c>
      <c r="BB142" s="13">
        <v>1800</v>
      </c>
      <c r="BC142" s="13">
        <v>1500</v>
      </c>
      <c r="BD142" s="13"/>
      <c r="BE142" s="13"/>
      <c r="BF142" s="13"/>
      <c r="BG142" s="13"/>
      <c r="BH142" s="16"/>
      <c r="BI142" s="13"/>
      <c r="BJ142" s="13"/>
      <c r="BK142" s="13">
        <v>1684</v>
      </c>
      <c r="BL142" s="13">
        <v>0</v>
      </c>
      <c r="BM142" s="13">
        <v>0</v>
      </c>
      <c r="BN142" s="13">
        <v>0</v>
      </c>
      <c r="BO142" s="13">
        <v>359</v>
      </c>
      <c r="BP142" s="13">
        <v>500</v>
      </c>
      <c r="BQ142" s="13">
        <v>450</v>
      </c>
      <c r="BR142" s="13">
        <v>375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62">
        <v>1684</v>
      </c>
      <c r="CA142" s="62">
        <v>0</v>
      </c>
      <c r="CB142" s="62">
        <v>0</v>
      </c>
      <c r="CC142" s="62">
        <v>0</v>
      </c>
      <c r="CD142" s="62">
        <v>359</v>
      </c>
      <c r="CE142" s="62">
        <v>500</v>
      </c>
      <c r="CF142" s="62">
        <v>450</v>
      </c>
      <c r="CG142" s="62">
        <v>375</v>
      </c>
      <c r="CH142" s="62">
        <v>0</v>
      </c>
      <c r="CI142" s="62">
        <v>0</v>
      </c>
      <c r="CJ142" s="62">
        <v>0</v>
      </c>
      <c r="CK142" s="62">
        <v>0</v>
      </c>
      <c r="CL142" s="62">
        <v>0</v>
      </c>
      <c r="CM142" s="62">
        <v>0</v>
      </c>
      <c r="CN142" s="62">
        <v>0</v>
      </c>
      <c r="CO142" s="62">
        <v>1684</v>
      </c>
      <c r="CP142" s="62">
        <v>0</v>
      </c>
      <c r="CQ142" s="62">
        <v>0</v>
      </c>
      <c r="CR142" s="62">
        <v>0</v>
      </c>
      <c r="CS142" s="62">
        <v>359</v>
      </c>
      <c r="CT142" s="62">
        <v>500</v>
      </c>
      <c r="CU142" s="62">
        <v>450</v>
      </c>
      <c r="CV142" s="62">
        <v>375</v>
      </c>
      <c r="CW142" s="62">
        <v>0</v>
      </c>
      <c r="CX142" s="62">
        <v>0</v>
      </c>
      <c r="CY142" s="62">
        <v>0</v>
      </c>
      <c r="CZ142" s="62">
        <v>0</v>
      </c>
      <c r="DA142" s="62">
        <v>0</v>
      </c>
      <c r="DB142" s="62">
        <v>0</v>
      </c>
      <c r="DC142" s="62">
        <v>0</v>
      </c>
      <c r="DD142" s="62">
        <v>1682</v>
      </c>
      <c r="DE142" s="62">
        <v>0</v>
      </c>
      <c r="DF142" s="62">
        <v>0</v>
      </c>
      <c r="DG142" s="62">
        <v>0</v>
      </c>
      <c r="DH142" s="62">
        <v>357</v>
      </c>
      <c r="DI142" s="62">
        <v>500</v>
      </c>
      <c r="DJ142" s="62">
        <v>450</v>
      </c>
      <c r="DK142" s="62">
        <v>375</v>
      </c>
      <c r="DL142" s="62">
        <v>0</v>
      </c>
      <c r="DM142" s="62">
        <v>0</v>
      </c>
      <c r="DN142" s="62">
        <v>0</v>
      </c>
      <c r="DO142" s="62">
        <v>0</v>
      </c>
      <c r="DP142" s="62">
        <v>0</v>
      </c>
      <c r="DQ142" s="62">
        <v>0</v>
      </c>
      <c r="DR142" s="62">
        <v>0</v>
      </c>
    </row>
    <row r="143" spans="1:122" s="11" customFormat="1" x14ac:dyDescent="0.25">
      <c r="A143" s="17">
        <f t="shared" si="125"/>
        <v>131</v>
      </c>
      <c r="B143" s="15" t="s">
        <v>181</v>
      </c>
      <c r="C143" s="13">
        <v>690</v>
      </c>
      <c r="D143" s="13"/>
      <c r="E143" s="13"/>
      <c r="F143" s="13"/>
      <c r="G143" s="13"/>
      <c r="H143" s="13">
        <v>690</v>
      </c>
      <c r="I143" s="13">
        <v>2759.4</v>
      </c>
      <c r="J143" s="13"/>
      <c r="K143" s="13">
        <v>173</v>
      </c>
      <c r="L143" s="13">
        <v>0</v>
      </c>
      <c r="M143" s="13">
        <v>0</v>
      </c>
      <c r="N143" s="13">
        <v>0</v>
      </c>
      <c r="O143" s="13">
        <v>0</v>
      </c>
      <c r="P143" s="13">
        <v>173</v>
      </c>
      <c r="Q143" s="13">
        <v>690</v>
      </c>
      <c r="R143" s="13">
        <v>0</v>
      </c>
      <c r="S143" s="13">
        <v>173</v>
      </c>
      <c r="T143" s="13">
        <v>0</v>
      </c>
      <c r="U143" s="13">
        <v>0</v>
      </c>
      <c r="V143" s="13">
        <v>0</v>
      </c>
      <c r="W143" s="13">
        <v>0</v>
      </c>
      <c r="X143" s="13">
        <v>173</v>
      </c>
      <c r="Y143" s="13">
        <v>690</v>
      </c>
      <c r="Z143" s="13">
        <v>0</v>
      </c>
      <c r="AA143" s="13">
        <v>173</v>
      </c>
      <c r="AB143" s="13">
        <v>0</v>
      </c>
      <c r="AC143" s="13">
        <v>0</v>
      </c>
      <c r="AD143" s="13">
        <v>0</v>
      </c>
      <c r="AE143" s="13">
        <v>0</v>
      </c>
      <c r="AF143" s="13">
        <v>173</v>
      </c>
      <c r="AG143" s="13">
        <v>690</v>
      </c>
      <c r="AH143" s="13">
        <v>0</v>
      </c>
      <c r="AI143" s="13">
        <v>171</v>
      </c>
      <c r="AJ143" s="13">
        <v>0</v>
      </c>
      <c r="AK143" s="13">
        <v>0</v>
      </c>
      <c r="AL143" s="13">
        <v>0</v>
      </c>
      <c r="AM143" s="13">
        <v>0</v>
      </c>
      <c r="AN143" s="13">
        <v>171</v>
      </c>
      <c r="AO143" s="13">
        <v>689.40000000000009</v>
      </c>
      <c r="AP143" s="13">
        <v>0</v>
      </c>
      <c r="AQ143" s="13"/>
      <c r="AR143" s="13">
        <v>0</v>
      </c>
      <c r="AS143" s="13">
        <v>0</v>
      </c>
      <c r="AT143" s="13">
        <v>0</v>
      </c>
      <c r="AU143" s="13">
        <v>0</v>
      </c>
      <c r="AV143" s="13">
        <v>7045</v>
      </c>
      <c r="AW143" s="13"/>
      <c r="AX143" s="13">
        <v>7045</v>
      </c>
      <c r="AY143" s="13">
        <v>66225.600000000006</v>
      </c>
      <c r="AZ143" s="13"/>
      <c r="BA143" s="13"/>
      <c r="BB143" s="13"/>
      <c r="BC143" s="13"/>
      <c r="BD143" s="13"/>
      <c r="BE143" s="13"/>
      <c r="BF143" s="13"/>
      <c r="BG143" s="13"/>
      <c r="BH143" s="16"/>
      <c r="BI143" s="13"/>
      <c r="BJ143" s="13"/>
      <c r="BK143" s="13">
        <v>1761</v>
      </c>
      <c r="BL143" s="13">
        <v>0</v>
      </c>
      <c r="BM143" s="13">
        <v>1761</v>
      </c>
      <c r="BN143" s="13">
        <v>16556</v>
      </c>
      <c r="BO143" s="13">
        <v>0</v>
      </c>
      <c r="BP143" s="13">
        <v>0</v>
      </c>
      <c r="BQ143" s="13">
        <v>0</v>
      </c>
      <c r="BR143" s="13">
        <v>0</v>
      </c>
      <c r="BS143" s="13">
        <v>0</v>
      </c>
      <c r="BT143" s="13">
        <v>0</v>
      </c>
      <c r="BU143" s="13">
        <v>0</v>
      </c>
      <c r="BV143" s="13">
        <v>0</v>
      </c>
      <c r="BW143" s="13">
        <v>0</v>
      </c>
      <c r="BX143" s="13">
        <v>0</v>
      </c>
      <c r="BY143" s="13">
        <v>0</v>
      </c>
      <c r="BZ143" s="62">
        <v>1761</v>
      </c>
      <c r="CA143" s="62">
        <v>0</v>
      </c>
      <c r="CB143" s="62">
        <v>1761</v>
      </c>
      <c r="CC143" s="62">
        <v>16556</v>
      </c>
      <c r="CD143" s="62">
        <v>0</v>
      </c>
      <c r="CE143" s="62">
        <v>0</v>
      </c>
      <c r="CF143" s="62">
        <v>0</v>
      </c>
      <c r="CG143" s="62">
        <v>0</v>
      </c>
      <c r="CH143" s="62">
        <v>0</v>
      </c>
      <c r="CI143" s="62">
        <v>0</v>
      </c>
      <c r="CJ143" s="62">
        <v>0</v>
      </c>
      <c r="CK143" s="62">
        <v>0</v>
      </c>
      <c r="CL143" s="62">
        <v>0</v>
      </c>
      <c r="CM143" s="62">
        <v>0</v>
      </c>
      <c r="CN143" s="62">
        <v>0</v>
      </c>
      <c r="CO143" s="62">
        <v>1761</v>
      </c>
      <c r="CP143" s="62">
        <v>0</v>
      </c>
      <c r="CQ143" s="62">
        <v>1761</v>
      </c>
      <c r="CR143" s="62">
        <v>16556</v>
      </c>
      <c r="CS143" s="62">
        <v>0</v>
      </c>
      <c r="CT143" s="62">
        <v>0</v>
      </c>
      <c r="CU143" s="62">
        <v>0</v>
      </c>
      <c r="CV143" s="62">
        <v>0</v>
      </c>
      <c r="CW143" s="62">
        <v>0</v>
      </c>
      <c r="CX143" s="62">
        <v>0</v>
      </c>
      <c r="CY143" s="62">
        <v>0</v>
      </c>
      <c r="CZ143" s="62">
        <v>0</v>
      </c>
      <c r="DA143" s="62">
        <v>0</v>
      </c>
      <c r="DB143" s="62">
        <v>0</v>
      </c>
      <c r="DC143" s="62">
        <v>0</v>
      </c>
      <c r="DD143" s="62">
        <v>1762</v>
      </c>
      <c r="DE143" s="62">
        <v>0</v>
      </c>
      <c r="DF143" s="62">
        <v>1762</v>
      </c>
      <c r="DG143" s="62">
        <v>16557.600000000006</v>
      </c>
      <c r="DH143" s="62">
        <v>0</v>
      </c>
      <c r="DI143" s="62">
        <v>0</v>
      </c>
      <c r="DJ143" s="62">
        <v>0</v>
      </c>
      <c r="DK143" s="62">
        <v>0</v>
      </c>
      <c r="DL143" s="62">
        <v>0</v>
      </c>
      <c r="DM143" s="62">
        <v>0</v>
      </c>
      <c r="DN143" s="62">
        <v>0</v>
      </c>
      <c r="DO143" s="62">
        <v>0</v>
      </c>
      <c r="DP143" s="62">
        <v>0</v>
      </c>
      <c r="DQ143" s="62">
        <v>0</v>
      </c>
      <c r="DR143" s="62">
        <v>0</v>
      </c>
    </row>
    <row r="144" spans="1:122" s="11" customFormat="1" x14ac:dyDescent="0.25">
      <c r="A144" s="17">
        <f t="shared" si="125"/>
        <v>132</v>
      </c>
      <c r="B144" s="15" t="s">
        <v>182</v>
      </c>
      <c r="C144" s="13">
        <v>3027</v>
      </c>
      <c r="D144" s="13"/>
      <c r="E144" s="13"/>
      <c r="F144" s="13"/>
      <c r="G144" s="13"/>
      <c r="H144" s="13">
        <v>493</v>
      </c>
      <c r="I144" s="13">
        <v>1971.0000000000002</v>
      </c>
      <c r="J144" s="13">
        <v>2534</v>
      </c>
      <c r="K144" s="13">
        <v>757</v>
      </c>
      <c r="L144" s="13">
        <v>0</v>
      </c>
      <c r="M144" s="13">
        <v>0</v>
      </c>
      <c r="N144" s="13">
        <v>0</v>
      </c>
      <c r="O144" s="13">
        <v>0</v>
      </c>
      <c r="P144" s="13">
        <v>123</v>
      </c>
      <c r="Q144" s="13">
        <v>493</v>
      </c>
      <c r="R144" s="13">
        <v>634</v>
      </c>
      <c r="S144" s="13">
        <v>757</v>
      </c>
      <c r="T144" s="13">
        <v>0</v>
      </c>
      <c r="U144" s="13">
        <v>0</v>
      </c>
      <c r="V144" s="13">
        <v>0</v>
      </c>
      <c r="W144" s="13">
        <v>0</v>
      </c>
      <c r="X144" s="13">
        <v>123</v>
      </c>
      <c r="Y144" s="13">
        <v>493</v>
      </c>
      <c r="Z144" s="13">
        <v>634</v>
      </c>
      <c r="AA144" s="13">
        <v>757</v>
      </c>
      <c r="AB144" s="13">
        <v>0</v>
      </c>
      <c r="AC144" s="13">
        <v>0</v>
      </c>
      <c r="AD144" s="13">
        <v>0</v>
      </c>
      <c r="AE144" s="13">
        <v>0</v>
      </c>
      <c r="AF144" s="13">
        <v>123</v>
      </c>
      <c r="AG144" s="13">
        <v>493</v>
      </c>
      <c r="AH144" s="13">
        <v>634</v>
      </c>
      <c r="AI144" s="13">
        <v>756</v>
      </c>
      <c r="AJ144" s="13">
        <v>0</v>
      </c>
      <c r="AK144" s="13">
        <v>0</v>
      </c>
      <c r="AL144" s="13">
        <v>0</v>
      </c>
      <c r="AM144" s="13">
        <v>0</v>
      </c>
      <c r="AN144" s="13">
        <v>124</v>
      </c>
      <c r="AO144" s="13">
        <v>492.00000000000023</v>
      </c>
      <c r="AP144" s="13">
        <v>632</v>
      </c>
      <c r="AQ144" s="13"/>
      <c r="AR144" s="13">
        <v>0</v>
      </c>
      <c r="AS144" s="13">
        <v>0</v>
      </c>
      <c r="AT144" s="13">
        <v>0</v>
      </c>
      <c r="AU144" s="13">
        <v>0</v>
      </c>
      <c r="AV144" s="13">
        <v>7444</v>
      </c>
      <c r="AW144" s="13"/>
      <c r="AX144" s="13">
        <v>5032</v>
      </c>
      <c r="AY144" s="13">
        <v>47304.000000000007</v>
      </c>
      <c r="AZ144" s="13">
        <v>1912</v>
      </c>
      <c r="BA144" s="13"/>
      <c r="BB144" s="13"/>
      <c r="BC144" s="13">
        <v>500</v>
      </c>
      <c r="BD144" s="13"/>
      <c r="BE144" s="13"/>
      <c r="BF144" s="13"/>
      <c r="BG144" s="13"/>
      <c r="BH144" s="16"/>
      <c r="BI144" s="13"/>
      <c r="BJ144" s="13"/>
      <c r="BK144" s="13">
        <v>1861</v>
      </c>
      <c r="BL144" s="13">
        <v>0</v>
      </c>
      <c r="BM144" s="13">
        <v>1258</v>
      </c>
      <c r="BN144" s="13">
        <v>11826</v>
      </c>
      <c r="BO144" s="13">
        <v>478</v>
      </c>
      <c r="BP144" s="13">
        <v>0</v>
      </c>
      <c r="BQ144" s="13">
        <v>0</v>
      </c>
      <c r="BR144" s="13">
        <v>125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>
        <v>0</v>
      </c>
      <c r="BY144" s="13">
        <v>0</v>
      </c>
      <c r="BZ144" s="62">
        <v>1861</v>
      </c>
      <c r="CA144" s="62">
        <v>0</v>
      </c>
      <c r="CB144" s="62">
        <v>1258</v>
      </c>
      <c r="CC144" s="62">
        <v>11826</v>
      </c>
      <c r="CD144" s="62">
        <v>478</v>
      </c>
      <c r="CE144" s="62">
        <v>0</v>
      </c>
      <c r="CF144" s="62">
        <v>0</v>
      </c>
      <c r="CG144" s="62">
        <v>125</v>
      </c>
      <c r="CH144" s="62">
        <v>0</v>
      </c>
      <c r="CI144" s="62">
        <v>0</v>
      </c>
      <c r="CJ144" s="62">
        <v>0</v>
      </c>
      <c r="CK144" s="62">
        <v>0</v>
      </c>
      <c r="CL144" s="62">
        <v>0</v>
      </c>
      <c r="CM144" s="62">
        <v>0</v>
      </c>
      <c r="CN144" s="62">
        <v>0</v>
      </c>
      <c r="CO144" s="62">
        <v>1861</v>
      </c>
      <c r="CP144" s="62">
        <v>0</v>
      </c>
      <c r="CQ144" s="62">
        <v>1258</v>
      </c>
      <c r="CR144" s="62">
        <v>11826</v>
      </c>
      <c r="CS144" s="62">
        <v>478</v>
      </c>
      <c r="CT144" s="62">
        <v>0</v>
      </c>
      <c r="CU144" s="62">
        <v>0</v>
      </c>
      <c r="CV144" s="62">
        <v>125</v>
      </c>
      <c r="CW144" s="62">
        <v>0</v>
      </c>
      <c r="CX144" s="62">
        <v>0</v>
      </c>
      <c r="CY144" s="62">
        <v>0</v>
      </c>
      <c r="CZ144" s="62">
        <v>0</v>
      </c>
      <c r="DA144" s="62">
        <v>0</v>
      </c>
      <c r="DB144" s="62">
        <v>0</v>
      </c>
      <c r="DC144" s="62">
        <v>0</v>
      </c>
      <c r="DD144" s="62">
        <v>1861</v>
      </c>
      <c r="DE144" s="62">
        <v>0</v>
      </c>
      <c r="DF144" s="62">
        <v>1258</v>
      </c>
      <c r="DG144" s="62">
        <v>11826.000000000007</v>
      </c>
      <c r="DH144" s="62">
        <v>478</v>
      </c>
      <c r="DI144" s="62">
        <v>0</v>
      </c>
      <c r="DJ144" s="62">
        <v>0</v>
      </c>
      <c r="DK144" s="62">
        <v>125</v>
      </c>
      <c r="DL144" s="62">
        <v>0</v>
      </c>
      <c r="DM144" s="62">
        <v>0</v>
      </c>
      <c r="DN144" s="62">
        <v>0</v>
      </c>
      <c r="DO144" s="62">
        <v>0</v>
      </c>
      <c r="DP144" s="62">
        <v>0</v>
      </c>
      <c r="DQ144" s="62">
        <v>0</v>
      </c>
      <c r="DR144" s="62">
        <v>0</v>
      </c>
    </row>
    <row r="145" spans="1:122" s="11" customFormat="1" x14ac:dyDescent="0.25">
      <c r="A145" s="17">
        <f t="shared" si="125"/>
        <v>133</v>
      </c>
      <c r="B145" s="15" t="s">
        <v>183</v>
      </c>
      <c r="C145" s="13"/>
      <c r="D145" s="13"/>
      <c r="E145" s="13"/>
      <c r="F145" s="13"/>
      <c r="G145" s="13"/>
      <c r="H145" s="13"/>
      <c r="I145" s="13"/>
      <c r="J145" s="13"/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0</v>
      </c>
      <c r="AQ145" s="13"/>
      <c r="AR145" s="13">
        <v>0</v>
      </c>
      <c r="AS145" s="13">
        <v>0</v>
      </c>
      <c r="AT145" s="13">
        <v>0</v>
      </c>
      <c r="AU145" s="13">
        <v>0</v>
      </c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6"/>
      <c r="BI145" s="13"/>
      <c r="BJ145" s="13"/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0</v>
      </c>
      <c r="BU145" s="13">
        <v>0</v>
      </c>
      <c r="BV145" s="13">
        <v>0</v>
      </c>
      <c r="BW145" s="13">
        <v>0</v>
      </c>
      <c r="BX145" s="13">
        <v>0</v>
      </c>
      <c r="BY145" s="13">
        <v>0</v>
      </c>
      <c r="BZ145" s="62">
        <v>0</v>
      </c>
      <c r="CA145" s="62">
        <v>0</v>
      </c>
      <c r="CB145" s="62">
        <v>0</v>
      </c>
      <c r="CC145" s="62">
        <v>0</v>
      </c>
      <c r="CD145" s="62">
        <v>0</v>
      </c>
      <c r="CE145" s="62">
        <v>0</v>
      </c>
      <c r="CF145" s="62">
        <v>0</v>
      </c>
      <c r="CG145" s="62">
        <v>0</v>
      </c>
      <c r="CH145" s="62">
        <v>0</v>
      </c>
      <c r="CI145" s="62">
        <v>0</v>
      </c>
      <c r="CJ145" s="62">
        <v>0</v>
      </c>
      <c r="CK145" s="62">
        <v>0</v>
      </c>
      <c r="CL145" s="62">
        <v>0</v>
      </c>
      <c r="CM145" s="62">
        <v>0</v>
      </c>
      <c r="CN145" s="62">
        <v>0</v>
      </c>
      <c r="CO145" s="62">
        <v>0</v>
      </c>
      <c r="CP145" s="62">
        <v>0</v>
      </c>
      <c r="CQ145" s="62">
        <v>0</v>
      </c>
      <c r="CR145" s="62">
        <v>0</v>
      </c>
      <c r="CS145" s="62">
        <v>0</v>
      </c>
      <c r="CT145" s="62">
        <v>0</v>
      </c>
      <c r="CU145" s="62">
        <v>0</v>
      </c>
      <c r="CV145" s="62">
        <v>0</v>
      </c>
      <c r="CW145" s="62">
        <v>0</v>
      </c>
      <c r="CX145" s="62">
        <v>0</v>
      </c>
      <c r="CY145" s="62">
        <v>0</v>
      </c>
      <c r="CZ145" s="62">
        <v>0</v>
      </c>
      <c r="DA145" s="62">
        <v>0</v>
      </c>
      <c r="DB145" s="62">
        <v>0</v>
      </c>
      <c r="DC145" s="62">
        <v>0</v>
      </c>
      <c r="DD145" s="62">
        <v>0</v>
      </c>
      <c r="DE145" s="62">
        <v>0</v>
      </c>
      <c r="DF145" s="62">
        <v>0</v>
      </c>
      <c r="DG145" s="62">
        <v>0</v>
      </c>
      <c r="DH145" s="62">
        <v>0</v>
      </c>
      <c r="DI145" s="62">
        <v>0</v>
      </c>
      <c r="DJ145" s="62">
        <v>0</v>
      </c>
      <c r="DK145" s="62">
        <v>0</v>
      </c>
      <c r="DL145" s="62">
        <v>0</v>
      </c>
      <c r="DM145" s="62">
        <v>0</v>
      </c>
      <c r="DN145" s="62">
        <v>0</v>
      </c>
      <c r="DO145" s="62">
        <v>0</v>
      </c>
      <c r="DP145" s="62">
        <v>0</v>
      </c>
      <c r="DQ145" s="62">
        <v>0</v>
      </c>
      <c r="DR145" s="62">
        <v>0</v>
      </c>
    </row>
    <row r="146" spans="1:122" s="11" customFormat="1" x14ac:dyDescent="0.25">
      <c r="A146" s="17">
        <f t="shared" si="125"/>
        <v>134</v>
      </c>
      <c r="B146" s="15" t="s">
        <v>184</v>
      </c>
      <c r="C146" s="13">
        <v>99</v>
      </c>
      <c r="D146" s="13"/>
      <c r="E146" s="13"/>
      <c r="F146" s="13"/>
      <c r="G146" s="13"/>
      <c r="H146" s="13">
        <v>99</v>
      </c>
      <c r="I146" s="13">
        <v>394.2</v>
      </c>
      <c r="J146" s="13"/>
      <c r="K146" s="13">
        <v>25</v>
      </c>
      <c r="L146" s="13">
        <v>0</v>
      </c>
      <c r="M146" s="13">
        <v>0</v>
      </c>
      <c r="N146" s="13">
        <v>0</v>
      </c>
      <c r="O146" s="13">
        <v>0</v>
      </c>
      <c r="P146" s="13">
        <v>25</v>
      </c>
      <c r="Q146" s="13">
        <v>99</v>
      </c>
      <c r="R146" s="13">
        <v>0</v>
      </c>
      <c r="S146" s="13">
        <v>25</v>
      </c>
      <c r="T146" s="13">
        <v>0</v>
      </c>
      <c r="U146" s="13">
        <v>0</v>
      </c>
      <c r="V146" s="13">
        <v>0</v>
      </c>
      <c r="W146" s="13">
        <v>0</v>
      </c>
      <c r="X146" s="13">
        <v>25</v>
      </c>
      <c r="Y146" s="13">
        <v>99</v>
      </c>
      <c r="Z146" s="13">
        <v>0</v>
      </c>
      <c r="AA146" s="13">
        <v>25</v>
      </c>
      <c r="AB146" s="13">
        <v>0</v>
      </c>
      <c r="AC146" s="13">
        <v>0</v>
      </c>
      <c r="AD146" s="13">
        <v>0</v>
      </c>
      <c r="AE146" s="13">
        <v>0</v>
      </c>
      <c r="AF146" s="13">
        <v>25</v>
      </c>
      <c r="AG146" s="13">
        <v>99</v>
      </c>
      <c r="AH146" s="13">
        <v>0</v>
      </c>
      <c r="AI146" s="13">
        <v>24</v>
      </c>
      <c r="AJ146" s="13">
        <v>0</v>
      </c>
      <c r="AK146" s="13">
        <v>0</v>
      </c>
      <c r="AL146" s="13">
        <v>0</v>
      </c>
      <c r="AM146" s="13">
        <v>0</v>
      </c>
      <c r="AN146" s="13">
        <v>24</v>
      </c>
      <c r="AO146" s="13">
        <v>97.199999999999989</v>
      </c>
      <c r="AP146" s="13">
        <v>0</v>
      </c>
      <c r="AQ146" s="13"/>
      <c r="AR146" s="13">
        <v>0</v>
      </c>
      <c r="AS146" s="13">
        <v>0</v>
      </c>
      <c r="AT146" s="13">
        <v>0</v>
      </c>
      <c r="AU146" s="13">
        <v>0</v>
      </c>
      <c r="AV146" s="13">
        <v>3907</v>
      </c>
      <c r="AW146" s="13"/>
      <c r="AX146" s="13">
        <v>1007</v>
      </c>
      <c r="AY146" s="13">
        <v>9460.7999999999993</v>
      </c>
      <c r="AZ146" s="13"/>
      <c r="BA146" s="13">
        <v>1500</v>
      </c>
      <c r="BB146" s="13">
        <v>1000</v>
      </c>
      <c r="BC146" s="13">
        <v>300</v>
      </c>
      <c r="BD146" s="13">
        <v>100</v>
      </c>
      <c r="BE146" s="13"/>
      <c r="BF146" s="13"/>
      <c r="BG146" s="13"/>
      <c r="BH146" s="16"/>
      <c r="BI146" s="13"/>
      <c r="BJ146" s="13"/>
      <c r="BK146" s="13">
        <v>977</v>
      </c>
      <c r="BL146" s="13">
        <v>0</v>
      </c>
      <c r="BM146" s="13">
        <v>252</v>
      </c>
      <c r="BN146" s="13">
        <v>2365</v>
      </c>
      <c r="BO146" s="13">
        <v>0</v>
      </c>
      <c r="BP146" s="13">
        <v>375</v>
      </c>
      <c r="BQ146" s="13">
        <v>250</v>
      </c>
      <c r="BR146" s="13">
        <v>75</v>
      </c>
      <c r="BS146" s="13">
        <v>25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62">
        <v>977</v>
      </c>
      <c r="CA146" s="62">
        <v>0</v>
      </c>
      <c r="CB146" s="62">
        <v>252</v>
      </c>
      <c r="CC146" s="62">
        <v>2365</v>
      </c>
      <c r="CD146" s="62">
        <v>0</v>
      </c>
      <c r="CE146" s="62">
        <v>375</v>
      </c>
      <c r="CF146" s="62">
        <v>250</v>
      </c>
      <c r="CG146" s="62">
        <v>75</v>
      </c>
      <c r="CH146" s="62">
        <v>25</v>
      </c>
      <c r="CI146" s="62">
        <v>0</v>
      </c>
      <c r="CJ146" s="62">
        <v>0</v>
      </c>
      <c r="CK146" s="62">
        <v>0</v>
      </c>
      <c r="CL146" s="62">
        <v>0</v>
      </c>
      <c r="CM146" s="62">
        <v>0</v>
      </c>
      <c r="CN146" s="62">
        <v>0</v>
      </c>
      <c r="CO146" s="62">
        <v>977</v>
      </c>
      <c r="CP146" s="62">
        <v>0</v>
      </c>
      <c r="CQ146" s="62">
        <v>252</v>
      </c>
      <c r="CR146" s="62">
        <v>2365</v>
      </c>
      <c r="CS146" s="62">
        <v>0</v>
      </c>
      <c r="CT146" s="62">
        <v>375</v>
      </c>
      <c r="CU146" s="62">
        <v>250</v>
      </c>
      <c r="CV146" s="62">
        <v>75</v>
      </c>
      <c r="CW146" s="62">
        <v>25</v>
      </c>
      <c r="CX146" s="62">
        <v>0</v>
      </c>
      <c r="CY146" s="62">
        <v>0</v>
      </c>
      <c r="CZ146" s="62">
        <v>0</v>
      </c>
      <c r="DA146" s="62">
        <v>0</v>
      </c>
      <c r="DB146" s="62">
        <v>0</v>
      </c>
      <c r="DC146" s="62">
        <v>0</v>
      </c>
      <c r="DD146" s="62">
        <v>976</v>
      </c>
      <c r="DE146" s="62">
        <v>0</v>
      </c>
      <c r="DF146" s="62">
        <v>251</v>
      </c>
      <c r="DG146" s="62">
        <v>2365.7999999999993</v>
      </c>
      <c r="DH146" s="62">
        <v>0</v>
      </c>
      <c r="DI146" s="62">
        <v>375</v>
      </c>
      <c r="DJ146" s="62">
        <v>250</v>
      </c>
      <c r="DK146" s="62">
        <v>75</v>
      </c>
      <c r="DL146" s="62">
        <v>25</v>
      </c>
      <c r="DM146" s="62">
        <v>0</v>
      </c>
      <c r="DN146" s="62">
        <v>0</v>
      </c>
      <c r="DO146" s="62">
        <v>0</v>
      </c>
      <c r="DP146" s="62">
        <v>0</v>
      </c>
      <c r="DQ146" s="62">
        <v>0</v>
      </c>
      <c r="DR146" s="62">
        <v>0</v>
      </c>
    </row>
    <row r="147" spans="1:122" s="11" customFormat="1" x14ac:dyDescent="0.25">
      <c r="A147" s="17">
        <f t="shared" si="125"/>
        <v>135</v>
      </c>
      <c r="B147" s="15" t="s">
        <v>185</v>
      </c>
      <c r="C147" s="13">
        <v>634</v>
      </c>
      <c r="D147" s="13"/>
      <c r="E147" s="13"/>
      <c r="F147" s="13"/>
      <c r="G147" s="13"/>
      <c r="H147" s="13"/>
      <c r="I147" s="13"/>
      <c r="J147" s="13">
        <v>634</v>
      </c>
      <c r="K147" s="13">
        <v>159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159</v>
      </c>
      <c r="S147" s="13">
        <v>159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159</v>
      </c>
      <c r="AA147" s="13">
        <v>159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159</v>
      </c>
      <c r="AI147" s="13">
        <v>157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157</v>
      </c>
      <c r="AQ147" s="13"/>
      <c r="AR147" s="13">
        <v>0</v>
      </c>
      <c r="AS147" s="13">
        <v>0</v>
      </c>
      <c r="AT147" s="13">
        <v>0</v>
      </c>
      <c r="AU147" s="13">
        <v>0</v>
      </c>
      <c r="AV147" s="13">
        <v>978</v>
      </c>
      <c r="AW147" s="13"/>
      <c r="AX147" s="13"/>
      <c r="AY147" s="13"/>
      <c r="AZ147" s="13">
        <v>478</v>
      </c>
      <c r="BA147" s="13"/>
      <c r="BB147" s="13"/>
      <c r="BC147" s="13">
        <v>500</v>
      </c>
      <c r="BD147" s="13"/>
      <c r="BE147" s="13"/>
      <c r="BF147" s="13"/>
      <c r="BG147" s="13"/>
      <c r="BH147" s="16"/>
      <c r="BI147" s="13"/>
      <c r="BJ147" s="13"/>
      <c r="BK147" s="13">
        <v>245</v>
      </c>
      <c r="BL147" s="13">
        <v>0</v>
      </c>
      <c r="BM147" s="13">
        <v>0</v>
      </c>
      <c r="BN147" s="13">
        <v>0</v>
      </c>
      <c r="BO147" s="13">
        <v>120</v>
      </c>
      <c r="BP147" s="13">
        <v>0</v>
      </c>
      <c r="BQ147" s="13">
        <v>0</v>
      </c>
      <c r="BR147" s="13">
        <v>125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3">
        <v>0</v>
      </c>
      <c r="BY147" s="13">
        <v>0</v>
      </c>
      <c r="BZ147" s="62">
        <v>245</v>
      </c>
      <c r="CA147" s="62">
        <v>0</v>
      </c>
      <c r="CB147" s="62">
        <v>0</v>
      </c>
      <c r="CC147" s="62">
        <v>0</v>
      </c>
      <c r="CD147" s="62">
        <v>120</v>
      </c>
      <c r="CE147" s="62">
        <v>0</v>
      </c>
      <c r="CF147" s="62">
        <v>0</v>
      </c>
      <c r="CG147" s="62">
        <v>125</v>
      </c>
      <c r="CH147" s="62">
        <v>0</v>
      </c>
      <c r="CI147" s="62">
        <v>0</v>
      </c>
      <c r="CJ147" s="62">
        <v>0</v>
      </c>
      <c r="CK147" s="62">
        <v>0</v>
      </c>
      <c r="CL147" s="62">
        <v>0</v>
      </c>
      <c r="CM147" s="62">
        <v>0</v>
      </c>
      <c r="CN147" s="62">
        <v>0</v>
      </c>
      <c r="CO147" s="62">
        <v>245</v>
      </c>
      <c r="CP147" s="62">
        <v>0</v>
      </c>
      <c r="CQ147" s="62">
        <v>0</v>
      </c>
      <c r="CR147" s="62">
        <v>0</v>
      </c>
      <c r="CS147" s="62">
        <v>120</v>
      </c>
      <c r="CT147" s="62">
        <v>0</v>
      </c>
      <c r="CU147" s="62">
        <v>0</v>
      </c>
      <c r="CV147" s="62">
        <v>125</v>
      </c>
      <c r="CW147" s="62">
        <v>0</v>
      </c>
      <c r="CX147" s="62">
        <v>0</v>
      </c>
      <c r="CY147" s="62">
        <v>0</v>
      </c>
      <c r="CZ147" s="62">
        <v>0</v>
      </c>
      <c r="DA147" s="62">
        <v>0</v>
      </c>
      <c r="DB147" s="62">
        <v>0</v>
      </c>
      <c r="DC147" s="62">
        <v>0</v>
      </c>
      <c r="DD147" s="62">
        <v>243</v>
      </c>
      <c r="DE147" s="62">
        <v>0</v>
      </c>
      <c r="DF147" s="62">
        <v>0</v>
      </c>
      <c r="DG147" s="62">
        <v>0</v>
      </c>
      <c r="DH147" s="62">
        <v>118</v>
      </c>
      <c r="DI147" s="62">
        <v>0</v>
      </c>
      <c r="DJ147" s="62">
        <v>0</v>
      </c>
      <c r="DK147" s="62">
        <v>125</v>
      </c>
      <c r="DL147" s="62">
        <v>0</v>
      </c>
      <c r="DM147" s="62">
        <v>0</v>
      </c>
      <c r="DN147" s="62">
        <v>0</v>
      </c>
      <c r="DO147" s="62">
        <v>0</v>
      </c>
      <c r="DP147" s="62">
        <v>0</v>
      </c>
      <c r="DQ147" s="62">
        <v>0</v>
      </c>
      <c r="DR147" s="62">
        <v>0</v>
      </c>
    </row>
    <row r="148" spans="1:122" s="11" customFormat="1" ht="37.5" x14ac:dyDescent="0.25">
      <c r="A148" s="17">
        <f t="shared" si="125"/>
        <v>136</v>
      </c>
      <c r="B148" s="15" t="s">
        <v>186</v>
      </c>
      <c r="C148" s="13"/>
      <c r="D148" s="13"/>
      <c r="E148" s="13"/>
      <c r="F148" s="13"/>
      <c r="G148" s="13"/>
      <c r="H148" s="13"/>
      <c r="I148" s="13"/>
      <c r="J148" s="13"/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/>
      <c r="AR148" s="13">
        <v>0</v>
      </c>
      <c r="AS148" s="13">
        <v>0</v>
      </c>
      <c r="AT148" s="13">
        <v>0</v>
      </c>
      <c r="AU148" s="13">
        <v>0</v>
      </c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6"/>
      <c r="BI148" s="13"/>
      <c r="BJ148" s="13"/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0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0</v>
      </c>
      <c r="BZ148" s="62">
        <v>0</v>
      </c>
      <c r="CA148" s="62">
        <v>0</v>
      </c>
      <c r="CB148" s="62">
        <v>0</v>
      </c>
      <c r="CC148" s="62">
        <v>0</v>
      </c>
      <c r="CD148" s="62">
        <v>0</v>
      </c>
      <c r="CE148" s="62">
        <v>0</v>
      </c>
      <c r="CF148" s="62">
        <v>0</v>
      </c>
      <c r="CG148" s="62">
        <v>0</v>
      </c>
      <c r="CH148" s="62">
        <v>0</v>
      </c>
      <c r="CI148" s="62">
        <v>0</v>
      </c>
      <c r="CJ148" s="62">
        <v>0</v>
      </c>
      <c r="CK148" s="62">
        <v>0</v>
      </c>
      <c r="CL148" s="62">
        <v>0</v>
      </c>
      <c r="CM148" s="62">
        <v>0</v>
      </c>
      <c r="CN148" s="62">
        <v>0</v>
      </c>
      <c r="CO148" s="62">
        <v>0</v>
      </c>
      <c r="CP148" s="62">
        <v>0</v>
      </c>
      <c r="CQ148" s="62">
        <v>0</v>
      </c>
      <c r="CR148" s="62">
        <v>0</v>
      </c>
      <c r="CS148" s="62">
        <v>0</v>
      </c>
      <c r="CT148" s="62">
        <v>0</v>
      </c>
      <c r="CU148" s="62">
        <v>0</v>
      </c>
      <c r="CV148" s="62">
        <v>0</v>
      </c>
      <c r="CW148" s="62">
        <v>0</v>
      </c>
      <c r="CX148" s="62">
        <v>0</v>
      </c>
      <c r="CY148" s="62">
        <v>0</v>
      </c>
      <c r="CZ148" s="62">
        <v>0</v>
      </c>
      <c r="DA148" s="62">
        <v>0</v>
      </c>
      <c r="DB148" s="62">
        <v>0</v>
      </c>
      <c r="DC148" s="62">
        <v>0</v>
      </c>
      <c r="DD148" s="62">
        <v>0</v>
      </c>
      <c r="DE148" s="62">
        <v>0</v>
      </c>
      <c r="DF148" s="62">
        <v>0</v>
      </c>
      <c r="DG148" s="62">
        <v>0</v>
      </c>
      <c r="DH148" s="62">
        <v>0</v>
      </c>
      <c r="DI148" s="62">
        <v>0</v>
      </c>
      <c r="DJ148" s="62">
        <v>0</v>
      </c>
      <c r="DK148" s="62">
        <v>0</v>
      </c>
      <c r="DL148" s="62">
        <v>0</v>
      </c>
      <c r="DM148" s="62">
        <v>0</v>
      </c>
      <c r="DN148" s="62">
        <v>0</v>
      </c>
      <c r="DO148" s="62">
        <v>0</v>
      </c>
      <c r="DP148" s="62">
        <v>0</v>
      </c>
      <c r="DQ148" s="62">
        <v>0</v>
      </c>
      <c r="DR148" s="62">
        <v>0</v>
      </c>
    </row>
    <row r="149" spans="1:122" s="11" customFormat="1" ht="37.5" x14ac:dyDescent="0.25">
      <c r="A149" s="17">
        <f t="shared" si="125"/>
        <v>137</v>
      </c>
      <c r="B149" s="15" t="s">
        <v>187</v>
      </c>
      <c r="C149" s="13">
        <v>296</v>
      </c>
      <c r="D149" s="13"/>
      <c r="E149" s="13"/>
      <c r="F149" s="13"/>
      <c r="G149" s="13"/>
      <c r="H149" s="13">
        <v>296</v>
      </c>
      <c r="I149" s="13">
        <v>1182.6000000000001</v>
      </c>
      <c r="J149" s="13"/>
      <c r="K149" s="13">
        <v>74</v>
      </c>
      <c r="L149" s="13">
        <v>0</v>
      </c>
      <c r="M149" s="13">
        <v>0</v>
      </c>
      <c r="N149" s="13">
        <v>0</v>
      </c>
      <c r="O149" s="13">
        <v>0</v>
      </c>
      <c r="P149" s="13">
        <v>74</v>
      </c>
      <c r="Q149" s="13">
        <v>296</v>
      </c>
      <c r="R149" s="13">
        <v>0</v>
      </c>
      <c r="S149" s="13">
        <v>74</v>
      </c>
      <c r="T149" s="13">
        <v>0</v>
      </c>
      <c r="U149" s="13">
        <v>0</v>
      </c>
      <c r="V149" s="13">
        <v>0</v>
      </c>
      <c r="W149" s="13">
        <v>0</v>
      </c>
      <c r="X149" s="13">
        <v>74</v>
      </c>
      <c r="Y149" s="13">
        <v>296</v>
      </c>
      <c r="Z149" s="13">
        <v>0</v>
      </c>
      <c r="AA149" s="13">
        <v>74</v>
      </c>
      <c r="AB149" s="13">
        <v>0</v>
      </c>
      <c r="AC149" s="13">
        <v>0</v>
      </c>
      <c r="AD149" s="13">
        <v>0</v>
      </c>
      <c r="AE149" s="13">
        <v>0</v>
      </c>
      <c r="AF149" s="13">
        <v>74</v>
      </c>
      <c r="AG149" s="13">
        <v>296</v>
      </c>
      <c r="AH149" s="13">
        <v>0</v>
      </c>
      <c r="AI149" s="13">
        <v>74</v>
      </c>
      <c r="AJ149" s="13">
        <v>0</v>
      </c>
      <c r="AK149" s="13">
        <v>0</v>
      </c>
      <c r="AL149" s="13">
        <v>0</v>
      </c>
      <c r="AM149" s="13">
        <v>0</v>
      </c>
      <c r="AN149" s="13">
        <v>74</v>
      </c>
      <c r="AO149" s="13">
        <v>294.60000000000014</v>
      </c>
      <c r="AP149" s="13">
        <v>0</v>
      </c>
      <c r="AQ149" s="13"/>
      <c r="AR149" s="13">
        <v>0</v>
      </c>
      <c r="AS149" s="13">
        <v>0</v>
      </c>
      <c r="AT149" s="13">
        <v>0</v>
      </c>
      <c r="AU149" s="13">
        <v>0</v>
      </c>
      <c r="AV149" s="13">
        <v>3619</v>
      </c>
      <c r="AW149" s="13"/>
      <c r="AX149" s="13">
        <v>3019</v>
      </c>
      <c r="AY149" s="13">
        <v>28382.400000000001</v>
      </c>
      <c r="AZ149" s="13"/>
      <c r="BA149" s="13"/>
      <c r="BB149" s="13"/>
      <c r="BC149" s="13">
        <v>600</v>
      </c>
      <c r="BD149" s="13"/>
      <c r="BE149" s="13"/>
      <c r="BF149" s="13"/>
      <c r="BG149" s="13"/>
      <c r="BH149" s="16"/>
      <c r="BI149" s="13"/>
      <c r="BJ149" s="13"/>
      <c r="BK149" s="13">
        <v>905</v>
      </c>
      <c r="BL149" s="13">
        <v>0</v>
      </c>
      <c r="BM149" s="13">
        <v>755</v>
      </c>
      <c r="BN149" s="13">
        <v>7096</v>
      </c>
      <c r="BO149" s="13">
        <v>0</v>
      </c>
      <c r="BP149" s="13">
        <v>0</v>
      </c>
      <c r="BQ149" s="13">
        <v>0</v>
      </c>
      <c r="BR149" s="13">
        <v>150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3">
        <v>0</v>
      </c>
      <c r="BY149" s="13">
        <v>0</v>
      </c>
      <c r="BZ149" s="62">
        <v>905</v>
      </c>
      <c r="CA149" s="62">
        <v>0</v>
      </c>
      <c r="CB149" s="62">
        <v>755</v>
      </c>
      <c r="CC149" s="62">
        <v>7096</v>
      </c>
      <c r="CD149" s="62">
        <v>0</v>
      </c>
      <c r="CE149" s="62">
        <v>0</v>
      </c>
      <c r="CF149" s="62">
        <v>0</v>
      </c>
      <c r="CG149" s="62">
        <v>150</v>
      </c>
      <c r="CH149" s="62">
        <v>0</v>
      </c>
      <c r="CI149" s="62">
        <v>0</v>
      </c>
      <c r="CJ149" s="62">
        <v>0</v>
      </c>
      <c r="CK149" s="62">
        <v>0</v>
      </c>
      <c r="CL149" s="62">
        <v>0</v>
      </c>
      <c r="CM149" s="62">
        <v>0</v>
      </c>
      <c r="CN149" s="62">
        <v>0</v>
      </c>
      <c r="CO149" s="62">
        <v>905</v>
      </c>
      <c r="CP149" s="62">
        <v>0</v>
      </c>
      <c r="CQ149" s="62">
        <v>755</v>
      </c>
      <c r="CR149" s="62">
        <v>7096</v>
      </c>
      <c r="CS149" s="62">
        <v>0</v>
      </c>
      <c r="CT149" s="62">
        <v>0</v>
      </c>
      <c r="CU149" s="62">
        <v>0</v>
      </c>
      <c r="CV149" s="62">
        <v>150</v>
      </c>
      <c r="CW149" s="62">
        <v>0</v>
      </c>
      <c r="CX149" s="62">
        <v>0</v>
      </c>
      <c r="CY149" s="62">
        <v>0</v>
      </c>
      <c r="CZ149" s="62">
        <v>0</v>
      </c>
      <c r="DA149" s="62">
        <v>0</v>
      </c>
      <c r="DB149" s="62">
        <v>0</v>
      </c>
      <c r="DC149" s="62">
        <v>0</v>
      </c>
      <c r="DD149" s="62">
        <v>904</v>
      </c>
      <c r="DE149" s="62">
        <v>0</v>
      </c>
      <c r="DF149" s="62">
        <v>754</v>
      </c>
      <c r="DG149" s="62">
        <v>7094.4000000000015</v>
      </c>
      <c r="DH149" s="62">
        <v>0</v>
      </c>
      <c r="DI149" s="62">
        <v>0</v>
      </c>
      <c r="DJ149" s="62">
        <v>0</v>
      </c>
      <c r="DK149" s="62">
        <v>150</v>
      </c>
      <c r="DL149" s="62">
        <v>0</v>
      </c>
      <c r="DM149" s="62">
        <v>0</v>
      </c>
      <c r="DN149" s="62">
        <v>0</v>
      </c>
      <c r="DO149" s="62">
        <v>0</v>
      </c>
      <c r="DP149" s="62">
        <v>0</v>
      </c>
      <c r="DQ149" s="62">
        <v>0</v>
      </c>
      <c r="DR149" s="62">
        <v>0</v>
      </c>
    </row>
    <row r="150" spans="1:122" s="11" customFormat="1" ht="37.5" x14ac:dyDescent="0.25">
      <c r="A150" s="17">
        <f t="shared" si="125"/>
        <v>138</v>
      </c>
      <c r="B150" s="15" t="s">
        <v>188</v>
      </c>
      <c r="C150" s="13">
        <v>1267</v>
      </c>
      <c r="D150" s="13"/>
      <c r="E150" s="13"/>
      <c r="F150" s="13"/>
      <c r="G150" s="13"/>
      <c r="H150" s="13"/>
      <c r="I150" s="13"/>
      <c r="J150" s="13">
        <v>1267</v>
      </c>
      <c r="K150" s="13">
        <v>317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317</v>
      </c>
      <c r="S150" s="13">
        <v>317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317</v>
      </c>
      <c r="AA150" s="13">
        <v>317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317</v>
      </c>
      <c r="AI150" s="13">
        <v>316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316</v>
      </c>
      <c r="AQ150" s="13"/>
      <c r="AR150" s="13">
        <v>0</v>
      </c>
      <c r="AS150" s="13">
        <v>0</v>
      </c>
      <c r="AT150" s="13">
        <v>0</v>
      </c>
      <c r="AU150" s="13">
        <v>0</v>
      </c>
      <c r="AV150" s="13">
        <v>956</v>
      </c>
      <c r="AW150" s="13"/>
      <c r="AX150" s="13"/>
      <c r="AY150" s="13"/>
      <c r="AZ150" s="13">
        <v>956</v>
      </c>
      <c r="BA150" s="13"/>
      <c r="BB150" s="13"/>
      <c r="BC150" s="13"/>
      <c r="BD150" s="13"/>
      <c r="BE150" s="13"/>
      <c r="BF150" s="13"/>
      <c r="BG150" s="13"/>
      <c r="BH150" s="16"/>
      <c r="BI150" s="13"/>
      <c r="BJ150" s="13"/>
      <c r="BK150" s="13">
        <v>239</v>
      </c>
      <c r="BL150" s="13">
        <v>0</v>
      </c>
      <c r="BM150" s="13">
        <v>0</v>
      </c>
      <c r="BN150" s="13">
        <v>0</v>
      </c>
      <c r="BO150" s="13">
        <v>239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62">
        <v>239</v>
      </c>
      <c r="CA150" s="62">
        <v>0</v>
      </c>
      <c r="CB150" s="62">
        <v>0</v>
      </c>
      <c r="CC150" s="62">
        <v>0</v>
      </c>
      <c r="CD150" s="62">
        <v>239</v>
      </c>
      <c r="CE150" s="62">
        <v>0</v>
      </c>
      <c r="CF150" s="62">
        <v>0</v>
      </c>
      <c r="CG150" s="62">
        <v>0</v>
      </c>
      <c r="CH150" s="62">
        <v>0</v>
      </c>
      <c r="CI150" s="62">
        <v>0</v>
      </c>
      <c r="CJ150" s="62">
        <v>0</v>
      </c>
      <c r="CK150" s="62">
        <v>0</v>
      </c>
      <c r="CL150" s="62">
        <v>0</v>
      </c>
      <c r="CM150" s="62">
        <v>0</v>
      </c>
      <c r="CN150" s="62">
        <v>0</v>
      </c>
      <c r="CO150" s="62">
        <v>239</v>
      </c>
      <c r="CP150" s="62">
        <v>0</v>
      </c>
      <c r="CQ150" s="62">
        <v>0</v>
      </c>
      <c r="CR150" s="62">
        <v>0</v>
      </c>
      <c r="CS150" s="62">
        <v>239</v>
      </c>
      <c r="CT150" s="62">
        <v>0</v>
      </c>
      <c r="CU150" s="62">
        <v>0</v>
      </c>
      <c r="CV150" s="62">
        <v>0</v>
      </c>
      <c r="CW150" s="62">
        <v>0</v>
      </c>
      <c r="CX150" s="62">
        <v>0</v>
      </c>
      <c r="CY150" s="62">
        <v>0</v>
      </c>
      <c r="CZ150" s="62">
        <v>0</v>
      </c>
      <c r="DA150" s="62">
        <v>0</v>
      </c>
      <c r="DB150" s="62">
        <v>0</v>
      </c>
      <c r="DC150" s="62">
        <v>0</v>
      </c>
      <c r="DD150" s="62">
        <v>239</v>
      </c>
      <c r="DE150" s="62">
        <v>0</v>
      </c>
      <c r="DF150" s="62">
        <v>0</v>
      </c>
      <c r="DG150" s="62">
        <v>0</v>
      </c>
      <c r="DH150" s="62">
        <v>239</v>
      </c>
      <c r="DI150" s="62">
        <v>0</v>
      </c>
      <c r="DJ150" s="62">
        <v>0</v>
      </c>
      <c r="DK150" s="62">
        <v>0</v>
      </c>
      <c r="DL150" s="62">
        <v>0</v>
      </c>
      <c r="DM150" s="62">
        <v>0</v>
      </c>
      <c r="DN150" s="62">
        <v>0</v>
      </c>
      <c r="DO150" s="62">
        <v>0</v>
      </c>
      <c r="DP150" s="62">
        <v>0</v>
      </c>
      <c r="DQ150" s="62">
        <v>0</v>
      </c>
      <c r="DR150" s="62">
        <v>0</v>
      </c>
    </row>
    <row r="151" spans="1:122" s="11" customFormat="1" x14ac:dyDescent="0.25">
      <c r="A151" s="17">
        <f t="shared" si="125"/>
        <v>139</v>
      </c>
      <c r="B151" s="15" t="s">
        <v>189</v>
      </c>
      <c r="C151" s="13"/>
      <c r="D151" s="13"/>
      <c r="E151" s="13"/>
      <c r="F151" s="13"/>
      <c r="G151" s="13"/>
      <c r="H151" s="13"/>
      <c r="I151" s="13"/>
      <c r="J151" s="13"/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/>
      <c r="AR151" s="13">
        <v>0</v>
      </c>
      <c r="AS151" s="13">
        <v>0</v>
      </c>
      <c r="AT151" s="13">
        <v>0</v>
      </c>
      <c r="AU151" s="13">
        <v>0</v>
      </c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6"/>
      <c r="BI151" s="13"/>
      <c r="BJ151" s="13"/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>
        <v>0</v>
      </c>
      <c r="BY151" s="13">
        <v>0</v>
      </c>
      <c r="BZ151" s="62">
        <v>0</v>
      </c>
      <c r="CA151" s="62">
        <v>0</v>
      </c>
      <c r="CB151" s="62">
        <v>0</v>
      </c>
      <c r="CC151" s="62">
        <v>0</v>
      </c>
      <c r="CD151" s="62">
        <v>0</v>
      </c>
      <c r="CE151" s="62">
        <v>0</v>
      </c>
      <c r="CF151" s="62">
        <v>0</v>
      </c>
      <c r="CG151" s="62">
        <v>0</v>
      </c>
      <c r="CH151" s="62">
        <v>0</v>
      </c>
      <c r="CI151" s="62">
        <v>0</v>
      </c>
      <c r="CJ151" s="62">
        <v>0</v>
      </c>
      <c r="CK151" s="62">
        <v>0</v>
      </c>
      <c r="CL151" s="62">
        <v>0</v>
      </c>
      <c r="CM151" s="62">
        <v>0</v>
      </c>
      <c r="CN151" s="62">
        <v>0</v>
      </c>
      <c r="CO151" s="62">
        <v>0</v>
      </c>
      <c r="CP151" s="62">
        <v>0</v>
      </c>
      <c r="CQ151" s="62">
        <v>0</v>
      </c>
      <c r="CR151" s="62">
        <v>0</v>
      </c>
      <c r="CS151" s="62">
        <v>0</v>
      </c>
      <c r="CT151" s="62">
        <v>0</v>
      </c>
      <c r="CU151" s="62">
        <v>0</v>
      </c>
      <c r="CV151" s="62">
        <v>0</v>
      </c>
      <c r="CW151" s="62">
        <v>0</v>
      </c>
      <c r="CX151" s="62">
        <v>0</v>
      </c>
      <c r="CY151" s="62">
        <v>0</v>
      </c>
      <c r="CZ151" s="62">
        <v>0</v>
      </c>
      <c r="DA151" s="62">
        <v>0</v>
      </c>
      <c r="DB151" s="62">
        <v>0</v>
      </c>
      <c r="DC151" s="62">
        <v>0</v>
      </c>
      <c r="DD151" s="62">
        <v>0</v>
      </c>
      <c r="DE151" s="62">
        <v>0</v>
      </c>
      <c r="DF151" s="62">
        <v>0</v>
      </c>
      <c r="DG151" s="62">
        <v>0</v>
      </c>
      <c r="DH151" s="62">
        <v>0</v>
      </c>
      <c r="DI151" s="62">
        <v>0</v>
      </c>
      <c r="DJ151" s="62">
        <v>0</v>
      </c>
      <c r="DK151" s="62">
        <v>0</v>
      </c>
      <c r="DL151" s="62">
        <v>0</v>
      </c>
      <c r="DM151" s="62">
        <v>0</v>
      </c>
      <c r="DN151" s="62">
        <v>0</v>
      </c>
      <c r="DO151" s="62">
        <v>0</v>
      </c>
      <c r="DP151" s="62">
        <v>0</v>
      </c>
      <c r="DQ151" s="62">
        <v>0</v>
      </c>
      <c r="DR151" s="62">
        <v>0</v>
      </c>
    </row>
    <row r="152" spans="1:122" s="11" customFormat="1" x14ac:dyDescent="0.25">
      <c r="A152" s="17">
        <f t="shared" si="125"/>
        <v>140</v>
      </c>
      <c r="B152" s="15" t="s">
        <v>190</v>
      </c>
      <c r="C152" s="13"/>
      <c r="D152" s="13"/>
      <c r="E152" s="13"/>
      <c r="F152" s="13"/>
      <c r="G152" s="13"/>
      <c r="H152" s="13"/>
      <c r="I152" s="13"/>
      <c r="J152" s="13"/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>
        <v>0</v>
      </c>
      <c r="AP152" s="13">
        <v>0</v>
      </c>
      <c r="AQ152" s="13"/>
      <c r="AR152" s="13">
        <v>0</v>
      </c>
      <c r="AS152" s="13">
        <v>0</v>
      </c>
      <c r="AT152" s="13">
        <v>0</v>
      </c>
      <c r="AU152" s="13">
        <v>0</v>
      </c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6"/>
      <c r="BI152" s="13"/>
      <c r="BJ152" s="13"/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>
        <v>0</v>
      </c>
      <c r="BY152" s="13">
        <v>0</v>
      </c>
      <c r="BZ152" s="62">
        <v>0</v>
      </c>
      <c r="CA152" s="62">
        <v>0</v>
      </c>
      <c r="CB152" s="62">
        <v>0</v>
      </c>
      <c r="CC152" s="62">
        <v>0</v>
      </c>
      <c r="CD152" s="62">
        <v>0</v>
      </c>
      <c r="CE152" s="62">
        <v>0</v>
      </c>
      <c r="CF152" s="62">
        <v>0</v>
      </c>
      <c r="CG152" s="62">
        <v>0</v>
      </c>
      <c r="CH152" s="62">
        <v>0</v>
      </c>
      <c r="CI152" s="62">
        <v>0</v>
      </c>
      <c r="CJ152" s="62">
        <v>0</v>
      </c>
      <c r="CK152" s="62">
        <v>0</v>
      </c>
      <c r="CL152" s="62">
        <v>0</v>
      </c>
      <c r="CM152" s="62">
        <v>0</v>
      </c>
      <c r="CN152" s="62">
        <v>0</v>
      </c>
      <c r="CO152" s="62">
        <v>0</v>
      </c>
      <c r="CP152" s="62">
        <v>0</v>
      </c>
      <c r="CQ152" s="62">
        <v>0</v>
      </c>
      <c r="CR152" s="62">
        <v>0</v>
      </c>
      <c r="CS152" s="62">
        <v>0</v>
      </c>
      <c r="CT152" s="62">
        <v>0</v>
      </c>
      <c r="CU152" s="62">
        <v>0</v>
      </c>
      <c r="CV152" s="62">
        <v>0</v>
      </c>
      <c r="CW152" s="62">
        <v>0</v>
      </c>
      <c r="CX152" s="62">
        <v>0</v>
      </c>
      <c r="CY152" s="62">
        <v>0</v>
      </c>
      <c r="CZ152" s="62">
        <v>0</v>
      </c>
      <c r="DA152" s="62">
        <v>0</v>
      </c>
      <c r="DB152" s="62">
        <v>0</v>
      </c>
      <c r="DC152" s="62">
        <v>0</v>
      </c>
      <c r="DD152" s="62">
        <v>0</v>
      </c>
      <c r="DE152" s="62">
        <v>0</v>
      </c>
      <c r="DF152" s="62">
        <v>0</v>
      </c>
      <c r="DG152" s="62">
        <v>0</v>
      </c>
      <c r="DH152" s="62">
        <v>0</v>
      </c>
      <c r="DI152" s="62">
        <v>0</v>
      </c>
      <c r="DJ152" s="62">
        <v>0</v>
      </c>
      <c r="DK152" s="62">
        <v>0</v>
      </c>
      <c r="DL152" s="62">
        <v>0</v>
      </c>
      <c r="DM152" s="62">
        <v>0</v>
      </c>
      <c r="DN152" s="62">
        <v>0</v>
      </c>
      <c r="DO152" s="62">
        <v>0</v>
      </c>
      <c r="DP152" s="62">
        <v>0</v>
      </c>
      <c r="DQ152" s="62">
        <v>0</v>
      </c>
      <c r="DR152" s="62">
        <v>0</v>
      </c>
    </row>
    <row r="153" spans="1:122" s="11" customFormat="1" x14ac:dyDescent="0.25">
      <c r="A153" s="17">
        <f t="shared" si="125"/>
        <v>141</v>
      </c>
      <c r="B153" s="15" t="s">
        <v>191</v>
      </c>
      <c r="C153" s="13">
        <v>1267</v>
      </c>
      <c r="D153" s="13"/>
      <c r="E153" s="13"/>
      <c r="F153" s="13"/>
      <c r="G153" s="13"/>
      <c r="H153" s="13"/>
      <c r="I153" s="13"/>
      <c r="J153" s="13">
        <v>1267</v>
      </c>
      <c r="K153" s="13">
        <v>317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317</v>
      </c>
      <c r="S153" s="13">
        <v>317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317</v>
      </c>
      <c r="AA153" s="13">
        <v>317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317</v>
      </c>
      <c r="AI153" s="13">
        <v>316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316</v>
      </c>
      <c r="AQ153" s="13"/>
      <c r="AR153" s="13">
        <v>0</v>
      </c>
      <c r="AS153" s="13">
        <v>0</v>
      </c>
      <c r="AT153" s="13">
        <v>0</v>
      </c>
      <c r="AU153" s="13">
        <v>0</v>
      </c>
      <c r="AV153" s="13">
        <v>956</v>
      </c>
      <c r="AW153" s="13"/>
      <c r="AX153" s="13"/>
      <c r="AY153" s="13"/>
      <c r="AZ153" s="13">
        <v>956</v>
      </c>
      <c r="BA153" s="13"/>
      <c r="BB153" s="13"/>
      <c r="BC153" s="13"/>
      <c r="BD153" s="13"/>
      <c r="BE153" s="13"/>
      <c r="BF153" s="13"/>
      <c r="BG153" s="13"/>
      <c r="BH153" s="16"/>
      <c r="BI153" s="13"/>
      <c r="BJ153" s="13"/>
      <c r="BK153" s="13">
        <v>239</v>
      </c>
      <c r="BL153" s="13">
        <v>0</v>
      </c>
      <c r="BM153" s="13">
        <v>0</v>
      </c>
      <c r="BN153" s="13">
        <v>0</v>
      </c>
      <c r="BO153" s="13">
        <v>239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62">
        <v>239</v>
      </c>
      <c r="CA153" s="62">
        <v>0</v>
      </c>
      <c r="CB153" s="62">
        <v>0</v>
      </c>
      <c r="CC153" s="62">
        <v>0</v>
      </c>
      <c r="CD153" s="62">
        <v>239</v>
      </c>
      <c r="CE153" s="62">
        <v>0</v>
      </c>
      <c r="CF153" s="62">
        <v>0</v>
      </c>
      <c r="CG153" s="62">
        <v>0</v>
      </c>
      <c r="CH153" s="62">
        <v>0</v>
      </c>
      <c r="CI153" s="62">
        <v>0</v>
      </c>
      <c r="CJ153" s="62">
        <v>0</v>
      </c>
      <c r="CK153" s="62">
        <v>0</v>
      </c>
      <c r="CL153" s="62">
        <v>0</v>
      </c>
      <c r="CM153" s="62">
        <v>0</v>
      </c>
      <c r="CN153" s="62">
        <v>0</v>
      </c>
      <c r="CO153" s="62">
        <v>239</v>
      </c>
      <c r="CP153" s="62">
        <v>0</v>
      </c>
      <c r="CQ153" s="62">
        <v>0</v>
      </c>
      <c r="CR153" s="62">
        <v>0</v>
      </c>
      <c r="CS153" s="62">
        <v>239</v>
      </c>
      <c r="CT153" s="62">
        <v>0</v>
      </c>
      <c r="CU153" s="62">
        <v>0</v>
      </c>
      <c r="CV153" s="62">
        <v>0</v>
      </c>
      <c r="CW153" s="62">
        <v>0</v>
      </c>
      <c r="CX153" s="62">
        <v>0</v>
      </c>
      <c r="CY153" s="62">
        <v>0</v>
      </c>
      <c r="CZ153" s="62">
        <v>0</v>
      </c>
      <c r="DA153" s="62">
        <v>0</v>
      </c>
      <c r="DB153" s="62">
        <v>0</v>
      </c>
      <c r="DC153" s="62">
        <v>0</v>
      </c>
      <c r="DD153" s="62">
        <v>239</v>
      </c>
      <c r="DE153" s="62">
        <v>0</v>
      </c>
      <c r="DF153" s="62">
        <v>0</v>
      </c>
      <c r="DG153" s="62">
        <v>0</v>
      </c>
      <c r="DH153" s="62">
        <v>239</v>
      </c>
      <c r="DI153" s="62">
        <v>0</v>
      </c>
      <c r="DJ153" s="62">
        <v>0</v>
      </c>
      <c r="DK153" s="62">
        <v>0</v>
      </c>
      <c r="DL153" s="62">
        <v>0</v>
      </c>
      <c r="DM153" s="62">
        <v>0</v>
      </c>
      <c r="DN153" s="62">
        <v>0</v>
      </c>
      <c r="DO153" s="62">
        <v>0</v>
      </c>
      <c r="DP153" s="62">
        <v>0</v>
      </c>
      <c r="DQ153" s="62">
        <v>0</v>
      </c>
      <c r="DR153" s="62">
        <v>0</v>
      </c>
    </row>
    <row r="154" spans="1:122" s="11" customFormat="1" x14ac:dyDescent="0.25">
      <c r="A154" s="17">
        <f t="shared" si="125"/>
        <v>142</v>
      </c>
      <c r="B154" s="15" t="s">
        <v>192</v>
      </c>
      <c r="C154" s="13">
        <v>788</v>
      </c>
      <c r="D154" s="13"/>
      <c r="E154" s="13"/>
      <c r="F154" s="13"/>
      <c r="G154" s="13"/>
      <c r="H154" s="13">
        <v>788</v>
      </c>
      <c r="I154" s="13">
        <v>3153.6</v>
      </c>
      <c r="J154" s="13"/>
      <c r="K154" s="13">
        <v>197</v>
      </c>
      <c r="L154" s="13">
        <v>0</v>
      </c>
      <c r="M154" s="13">
        <v>0</v>
      </c>
      <c r="N154" s="13">
        <v>0</v>
      </c>
      <c r="O154" s="13">
        <v>0</v>
      </c>
      <c r="P154" s="13">
        <v>197</v>
      </c>
      <c r="Q154" s="13">
        <v>788</v>
      </c>
      <c r="R154" s="13">
        <v>0</v>
      </c>
      <c r="S154" s="13">
        <v>197</v>
      </c>
      <c r="T154" s="13">
        <v>0</v>
      </c>
      <c r="U154" s="13">
        <v>0</v>
      </c>
      <c r="V154" s="13">
        <v>0</v>
      </c>
      <c r="W154" s="13">
        <v>0</v>
      </c>
      <c r="X154" s="13">
        <v>197</v>
      </c>
      <c r="Y154" s="13">
        <v>788</v>
      </c>
      <c r="Z154" s="13">
        <v>0</v>
      </c>
      <c r="AA154" s="13">
        <v>197</v>
      </c>
      <c r="AB154" s="13">
        <v>0</v>
      </c>
      <c r="AC154" s="13">
        <v>0</v>
      </c>
      <c r="AD154" s="13">
        <v>0</v>
      </c>
      <c r="AE154" s="13">
        <v>0</v>
      </c>
      <c r="AF154" s="13">
        <v>197</v>
      </c>
      <c r="AG154" s="13">
        <v>788</v>
      </c>
      <c r="AH154" s="13">
        <v>0</v>
      </c>
      <c r="AI154" s="13">
        <v>197</v>
      </c>
      <c r="AJ154" s="13">
        <v>0</v>
      </c>
      <c r="AK154" s="13">
        <v>0</v>
      </c>
      <c r="AL154" s="13">
        <v>0</v>
      </c>
      <c r="AM154" s="13">
        <v>0</v>
      </c>
      <c r="AN154" s="13">
        <v>197</v>
      </c>
      <c r="AO154" s="13">
        <v>789.59999999999991</v>
      </c>
      <c r="AP154" s="13">
        <v>0</v>
      </c>
      <c r="AQ154" s="13"/>
      <c r="AR154" s="13">
        <v>0</v>
      </c>
      <c r="AS154" s="13">
        <v>0</v>
      </c>
      <c r="AT154" s="13">
        <v>0</v>
      </c>
      <c r="AU154" s="13">
        <v>0</v>
      </c>
      <c r="AV154" s="13">
        <v>8052</v>
      </c>
      <c r="AW154" s="13"/>
      <c r="AX154" s="13">
        <v>8052</v>
      </c>
      <c r="AY154" s="13">
        <v>75686.399999999994</v>
      </c>
      <c r="AZ154" s="13"/>
      <c r="BA154" s="13"/>
      <c r="BB154" s="13"/>
      <c r="BC154" s="13"/>
      <c r="BD154" s="13"/>
      <c r="BE154" s="13"/>
      <c r="BF154" s="13"/>
      <c r="BG154" s="13"/>
      <c r="BH154" s="16"/>
      <c r="BI154" s="13"/>
      <c r="BJ154" s="13"/>
      <c r="BK154" s="13">
        <v>2013</v>
      </c>
      <c r="BL154" s="13">
        <v>0</v>
      </c>
      <c r="BM154" s="13">
        <v>2013</v>
      </c>
      <c r="BN154" s="13">
        <v>18922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0</v>
      </c>
      <c r="BU154" s="13">
        <v>0</v>
      </c>
      <c r="BV154" s="13">
        <v>0</v>
      </c>
      <c r="BW154" s="13">
        <v>0</v>
      </c>
      <c r="BX154" s="13">
        <v>0</v>
      </c>
      <c r="BY154" s="13">
        <v>0</v>
      </c>
      <c r="BZ154" s="62">
        <v>2013</v>
      </c>
      <c r="CA154" s="62">
        <v>0</v>
      </c>
      <c r="CB154" s="62">
        <v>2013</v>
      </c>
      <c r="CC154" s="62">
        <v>18922</v>
      </c>
      <c r="CD154" s="62">
        <v>0</v>
      </c>
      <c r="CE154" s="62">
        <v>0</v>
      </c>
      <c r="CF154" s="62">
        <v>0</v>
      </c>
      <c r="CG154" s="62">
        <v>0</v>
      </c>
      <c r="CH154" s="62">
        <v>0</v>
      </c>
      <c r="CI154" s="62">
        <v>0</v>
      </c>
      <c r="CJ154" s="62">
        <v>0</v>
      </c>
      <c r="CK154" s="62">
        <v>0</v>
      </c>
      <c r="CL154" s="62">
        <v>0</v>
      </c>
      <c r="CM154" s="62">
        <v>0</v>
      </c>
      <c r="CN154" s="62">
        <v>0</v>
      </c>
      <c r="CO154" s="62">
        <v>2013</v>
      </c>
      <c r="CP154" s="62">
        <v>0</v>
      </c>
      <c r="CQ154" s="62">
        <v>2013</v>
      </c>
      <c r="CR154" s="62">
        <v>18922</v>
      </c>
      <c r="CS154" s="62">
        <v>0</v>
      </c>
      <c r="CT154" s="62">
        <v>0</v>
      </c>
      <c r="CU154" s="62">
        <v>0</v>
      </c>
      <c r="CV154" s="62">
        <v>0</v>
      </c>
      <c r="CW154" s="62">
        <v>0</v>
      </c>
      <c r="CX154" s="62">
        <v>0</v>
      </c>
      <c r="CY154" s="62">
        <v>0</v>
      </c>
      <c r="CZ154" s="62">
        <v>0</v>
      </c>
      <c r="DA154" s="62">
        <v>0</v>
      </c>
      <c r="DB154" s="62">
        <v>0</v>
      </c>
      <c r="DC154" s="62">
        <v>0</v>
      </c>
      <c r="DD154" s="62">
        <v>2013</v>
      </c>
      <c r="DE154" s="62">
        <v>0</v>
      </c>
      <c r="DF154" s="62">
        <v>2013</v>
      </c>
      <c r="DG154" s="62">
        <v>18920.399999999994</v>
      </c>
      <c r="DH154" s="62">
        <v>0</v>
      </c>
      <c r="DI154" s="62">
        <v>0</v>
      </c>
      <c r="DJ154" s="62">
        <v>0</v>
      </c>
      <c r="DK154" s="62">
        <v>0</v>
      </c>
      <c r="DL154" s="62">
        <v>0</v>
      </c>
      <c r="DM154" s="62">
        <v>0</v>
      </c>
      <c r="DN154" s="62">
        <v>0</v>
      </c>
      <c r="DO154" s="62">
        <v>0</v>
      </c>
      <c r="DP154" s="62">
        <v>0</v>
      </c>
      <c r="DQ154" s="62">
        <v>0</v>
      </c>
      <c r="DR154" s="62">
        <v>0</v>
      </c>
    </row>
    <row r="155" spans="1:122" s="11" customFormat="1" x14ac:dyDescent="0.25">
      <c r="A155" s="17">
        <f t="shared" si="125"/>
        <v>143</v>
      </c>
      <c r="B155" s="15" t="s">
        <v>193</v>
      </c>
      <c r="C155" s="13">
        <v>1267</v>
      </c>
      <c r="D155" s="13"/>
      <c r="E155" s="13"/>
      <c r="F155" s="13"/>
      <c r="G155" s="13"/>
      <c r="H155" s="13"/>
      <c r="I155" s="13"/>
      <c r="J155" s="13">
        <v>1267</v>
      </c>
      <c r="K155" s="13">
        <v>317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317</v>
      </c>
      <c r="S155" s="13">
        <v>317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317</v>
      </c>
      <c r="AA155" s="13">
        <v>317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317</v>
      </c>
      <c r="AI155" s="13">
        <v>316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0</v>
      </c>
      <c r="AP155" s="13">
        <v>316</v>
      </c>
      <c r="AQ155" s="13"/>
      <c r="AR155" s="13">
        <v>0</v>
      </c>
      <c r="AS155" s="13">
        <v>0</v>
      </c>
      <c r="AT155" s="13">
        <v>0</v>
      </c>
      <c r="AU155" s="13">
        <v>0</v>
      </c>
      <c r="AV155" s="13">
        <v>956</v>
      </c>
      <c r="AW155" s="13"/>
      <c r="AX155" s="13"/>
      <c r="AY155" s="13"/>
      <c r="AZ155" s="13">
        <v>956</v>
      </c>
      <c r="BA155" s="13"/>
      <c r="BB155" s="13"/>
      <c r="BC155" s="13"/>
      <c r="BD155" s="13"/>
      <c r="BE155" s="13"/>
      <c r="BF155" s="13"/>
      <c r="BG155" s="13"/>
      <c r="BH155" s="16"/>
      <c r="BI155" s="13"/>
      <c r="BJ155" s="13"/>
      <c r="BK155" s="13">
        <v>239</v>
      </c>
      <c r="BL155" s="13">
        <v>0</v>
      </c>
      <c r="BM155" s="13">
        <v>0</v>
      </c>
      <c r="BN155" s="13">
        <v>0</v>
      </c>
      <c r="BO155" s="13">
        <v>239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>
        <v>0</v>
      </c>
      <c r="BY155" s="13">
        <v>0</v>
      </c>
      <c r="BZ155" s="62">
        <v>239</v>
      </c>
      <c r="CA155" s="62">
        <v>0</v>
      </c>
      <c r="CB155" s="62">
        <v>0</v>
      </c>
      <c r="CC155" s="62">
        <v>0</v>
      </c>
      <c r="CD155" s="62">
        <v>239</v>
      </c>
      <c r="CE155" s="62">
        <v>0</v>
      </c>
      <c r="CF155" s="62">
        <v>0</v>
      </c>
      <c r="CG155" s="62">
        <v>0</v>
      </c>
      <c r="CH155" s="62">
        <v>0</v>
      </c>
      <c r="CI155" s="62">
        <v>0</v>
      </c>
      <c r="CJ155" s="62">
        <v>0</v>
      </c>
      <c r="CK155" s="62">
        <v>0</v>
      </c>
      <c r="CL155" s="62">
        <v>0</v>
      </c>
      <c r="CM155" s="62">
        <v>0</v>
      </c>
      <c r="CN155" s="62">
        <v>0</v>
      </c>
      <c r="CO155" s="62">
        <v>239</v>
      </c>
      <c r="CP155" s="62">
        <v>0</v>
      </c>
      <c r="CQ155" s="62">
        <v>0</v>
      </c>
      <c r="CR155" s="62">
        <v>0</v>
      </c>
      <c r="CS155" s="62">
        <v>239</v>
      </c>
      <c r="CT155" s="62">
        <v>0</v>
      </c>
      <c r="CU155" s="62">
        <v>0</v>
      </c>
      <c r="CV155" s="62">
        <v>0</v>
      </c>
      <c r="CW155" s="62">
        <v>0</v>
      </c>
      <c r="CX155" s="62">
        <v>0</v>
      </c>
      <c r="CY155" s="62">
        <v>0</v>
      </c>
      <c r="CZ155" s="62">
        <v>0</v>
      </c>
      <c r="DA155" s="62">
        <v>0</v>
      </c>
      <c r="DB155" s="62">
        <v>0</v>
      </c>
      <c r="DC155" s="62">
        <v>0</v>
      </c>
      <c r="DD155" s="62">
        <v>239</v>
      </c>
      <c r="DE155" s="62">
        <v>0</v>
      </c>
      <c r="DF155" s="62">
        <v>0</v>
      </c>
      <c r="DG155" s="62">
        <v>0</v>
      </c>
      <c r="DH155" s="62">
        <v>239</v>
      </c>
      <c r="DI155" s="62">
        <v>0</v>
      </c>
      <c r="DJ155" s="62">
        <v>0</v>
      </c>
      <c r="DK155" s="62">
        <v>0</v>
      </c>
      <c r="DL155" s="62">
        <v>0</v>
      </c>
      <c r="DM155" s="62">
        <v>0</v>
      </c>
      <c r="DN155" s="62">
        <v>0</v>
      </c>
      <c r="DO155" s="62">
        <v>0</v>
      </c>
      <c r="DP155" s="62">
        <v>0</v>
      </c>
      <c r="DQ155" s="62">
        <v>0</v>
      </c>
      <c r="DR155" s="62">
        <v>0</v>
      </c>
    </row>
    <row r="156" spans="1:122" s="11" customFormat="1" ht="37.5" x14ac:dyDescent="0.25">
      <c r="A156" s="17">
        <f t="shared" si="125"/>
        <v>144</v>
      </c>
      <c r="B156" s="15" t="s">
        <v>194</v>
      </c>
      <c r="C156" s="13">
        <v>1366</v>
      </c>
      <c r="D156" s="13"/>
      <c r="E156" s="13"/>
      <c r="F156" s="13"/>
      <c r="G156" s="13"/>
      <c r="H156" s="13">
        <v>99</v>
      </c>
      <c r="I156" s="13">
        <v>394.2</v>
      </c>
      <c r="J156" s="13">
        <v>1267</v>
      </c>
      <c r="K156" s="13">
        <v>342</v>
      </c>
      <c r="L156" s="13">
        <v>0</v>
      </c>
      <c r="M156" s="13">
        <v>0</v>
      </c>
      <c r="N156" s="13">
        <v>0</v>
      </c>
      <c r="O156" s="13">
        <v>0</v>
      </c>
      <c r="P156" s="13">
        <v>25</v>
      </c>
      <c r="Q156" s="13">
        <v>99</v>
      </c>
      <c r="R156" s="13">
        <v>317</v>
      </c>
      <c r="S156" s="13">
        <v>342</v>
      </c>
      <c r="T156" s="13">
        <v>0</v>
      </c>
      <c r="U156" s="13">
        <v>0</v>
      </c>
      <c r="V156" s="13">
        <v>0</v>
      </c>
      <c r="W156" s="13">
        <v>0</v>
      </c>
      <c r="X156" s="13">
        <v>25</v>
      </c>
      <c r="Y156" s="13">
        <v>99</v>
      </c>
      <c r="Z156" s="13">
        <v>317</v>
      </c>
      <c r="AA156" s="13">
        <v>342</v>
      </c>
      <c r="AB156" s="13">
        <v>0</v>
      </c>
      <c r="AC156" s="13">
        <v>0</v>
      </c>
      <c r="AD156" s="13">
        <v>0</v>
      </c>
      <c r="AE156" s="13">
        <v>0</v>
      </c>
      <c r="AF156" s="13">
        <v>25</v>
      </c>
      <c r="AG156" s="13">
        <v>99</v>
      </c>
      <c r="AH156" s="13">
        <v>317</v>
      </c>
      <c r="AI156" s="13">
        <v>340</v>
      </c>
      <c r="AJ156" s="13">
        <v>0</v>
      </c>
      <c r="AK156" s="13">
        <v>0</v>
      </c>
      <c r="AL156" s="13">
        <v>0</v>
      </c>
      <c r="AM156" s="13">
        <v>0</v>
      </c>
      <c r="AN156" s="13">
        <v>24</v>
      </c>
      <c r="AO156" s="13">
        <v>97.199999999999989</v>
      </c>
      <c r="AP156" s="13">
        <v>316</v>
      </c>
      <c r="AQ156" s="13"/>
      <c r="AR156" s="13">
        <v>0</v>
      </c>
      <c r="AS156" s="13">
        <v>0</v>
      </c>
      <c r="AT156" s="13">
        <v>0</v>
      </c>
      <c r="AU156" s="13">
        <v>0</v>
      </c>
      <c r="AV156" s="13">
        <v>2063</v>
      </c>
      <c r="AW156" s="13"/>
      <c r="AX156" s="13">
        <v>1007</v>
      </c>
      <c r="AY156" s="13">
        <v>9460.7999999999993</v>
      </c>
      <c r="AZ156" s="13">
        <v>956</v>
      </c>
      <c r="BA156" s="13"/>
      <c r="BB156" s="13"/>
      <c r="BC156" s="13">
        <v>100</v>
      </c>
      <c r="BD156" s="13"/>
      <c r="BE156" s="13"/>
      <c r="BF156" s="13"/>
      <c r="BG156" s="13"/>
      <c r="BH156" s="16"/>
      <c r="BI156" s="13"/>
      <c r="BJ156" s="13"/>
      <c r="BK156" s="13">
        <v>516</v>
      </c>
      <c r="BL156" s="13">
        <v>0</v>
      </c>
      <c r="BM156" s="13">
        <v>252</v>
      </c>
      <c r="BN156" s="13">
        <v>2365</v>
      </c>
      <c r="BO156" s="13">
        <v>239</v>
      </c>
      <c r="BP156" s="13">
        <v>0</v>
      </c>
      <c r="BQ156" s="13">
        <v>0</v>
      </c>
      <c r="BR156" s="13">
        <v>25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62">
        <v>516</v>
      </c>
      <c r="CA156" s="62">
        <v>0</v>
      </c>
      <c r="CB156" s="62">
        <v>252</v>
      </c>
      <c r="CC156" s="62">
        <v>2365</v>
      </c>
      <c r="CD156" s="62">
        <v>239</v>
      </c>
      <c r="CE156" s="62">
        <v>0</v>
      </c>
      <c r="CF156" s="62">
        <v>0</v>
      </c>
      <c r="CG156" s="62">
        <v>25</v>
      </c>
      <c r="CH156" s="62">
        <v>0</v>
      </c>
      <c r="CI156" s="62">
        <v>0</v>
      </c>
      <c r="CJ156" s="62">
        <v>0</v>
      </c>
      <c r="CK156" s="62">
        <v>0</v>
      </c>
      <c r="CL156" s="62">
        <v>0</v>
      </c>
      <c r="CM156" s="62">
        <v>0</v>
      </c>
      <c r="CN156" s="62">
        <v>0</v>
      </c>
      <c r="CO156" s="62">
        <v>516</v>
      </c>
      <c r="CP156" s="62">
        <v>0</v>
      </c>
      <c r="CQ156" s="62">
        <v>252</v>
      </c>
      <c r="CR156" s="62">
        <v>2365</v>
      </c>
      <c r="CS156" s="62">
        <v>239</v>
      </c>
      <c r="CT156" s="62">
        <v>0</v>
      </c>
      <c r="CU156" s="62">
        <v>0</v>
      </c>
      <c r="CV156" s="62">
        <v>25</v>
      </c>
      <c r="CW156" s="62">
        <v>0</v>
      </c>
      <c r="CX156" s="62">
        <v>0</v>
      </c>
      <c r="CY156" s="62">
        <v>0</v>
      </c>
      <c r="CZ156" s="62">
        <v>0</v>
      </c>
      <c r="DA156" s="62">
        <v>0</v>
      </c>
      <c r="DB156" s="62">
        <v>0</v>
      </c>
      <c r="DC156" s="62">
        <v>0</v>
      </c>
      <c r="DD156" s="62">
        <v>515</v>
      </c>
      <c r="DE156" s="62">
        <v>0</v>
      </c>
      <c r="DF156" s="62">
        <v>251</v>
      </c>
      <c r="DG156" s="62">
        <v>2365.7999999999993</v>
      </c>
      <c r="DH156" s="62">
        <v>239</v>
      </c>
      <c r="DI156" s="62">
        <v>0</v>
      </c>
      <c r="DJ156" s="62">
        <v>0</v>
      </c>
      <c r="DK156" s="62">
        <v>25</v>
      </c>
      <c r="DL156" s="62">
        <v>0</v>
      </c>
      <c r="DM156" s="62">
        <v>0</v>
      </c>
      <c r="DN156" s="62">
        <v>0</v>
      </c>
      <c r="DO156" s="62">
        <v>0</v>
      </c>
      <c r="DP156" s="62">
        <v>0</v>
      </c>
      <c r="DQ156" s="62">
        <v>0</v>
      </c>
      <c r="DR156" s="62">
        <v>0</v>
      </c>
    </row>
    <row r="157" spans="1:122" s="11" customFormat="1" ht="37.5" x14ac:dyDescent="0.25">
      <c r="A157" s="17">
        <f t="shared" si="125"/>
        <v>145</v>
      </c>
      <c r="B157" s="15" t="s">
        <v>195</v>
      </c>
      <c r="C157" s="13">
        <v>493</v>
      </c>
      <c r="D157" s="13"/>
      <c r="E157" s="13"/>
      <c r="F157" s="13"/>
      <c r="G157" s="13"/>
      <c r="H157" s="13">
        <v>493</v>
      </c>
      <c r="I157" s="13">
        <v>1971.0000000000002</v>
      </c>
      <c r="J157" s="13"/>
      <c r="K157" s="13">
        <v>123</v>
      </c>
      <c r="L157" s="13">
        <v>0</v>
      </c>
      <c r="M157" s="13">
        <v>0</v>
      </c>
      <c r="N157" s="13">
        <v>0</v>
      </c>
      <c r="O157" s="13">
        <v>0</v>
      </c>
      <c r="P157" s="13">
        <v>123</v>
      </c>
      <c r="Q157" s="13">
        <v>493</v>
      </c>
      <c r="R157" s="13">
        <v>0</v>
      </c>
      <c r="S157" s="13">
        <v>123</v>
      </c>
      <c r="T157" s="13">
        <v>0</v>
      </c>
      <c r="U157" s="13">
        <v>0</v>
      </c>
      <c r="V157" s="13">
        <v>0</v>
      </c>
      <c r="W157" s="13">
        <v>0</v>
      </c>
      <c r="X157" s="13">
        <v>123</v>
      </c>
      <c r="Y157" s="13">
        <v>493</v>
      </c>
      <c r="Z157" s="13">
        <v>0</v>
      </c>
      <c r="AA157" s="13">
        <v>123</v>
      </c>
      <c r="AB157" s="13">
        <v>0</v>
      </c>
      <c r="AC157" s="13">
        <v>0</v>
      </c>
      <c r="AD157" s="13">
        <v>0</v>
      </c>
      <c r="AE157" s="13">
        <v>0</v>
      </c>
      <c r="AF157" s="13">
        <v>123</v>
      </c>
      <c r="AG157" s="13">
        <v>493</v>
      </c>
      <c r="AH157" s="13">
        <v>0</v>
      </c>
      <c r="AI157" s="13">
        <v>124</v>
      </c>
      <c r="AJ157" s="13">
        <v>0</v>
      </c>
      <c r="AK157" s="13">
        <v>0</v>
      </c>
      <c r="AL157" s="13">
        <v>0</v>
      </c>
      <c r="AM157" s="13">
        <v>0</v>
      </c>
      <c r="AN157" s="13">
        <v>124</v>
      </c>
      <c r="AO157" s="13">
        <v>492.00000000000023</v>
      </c>
      <c r="AP157" s="13">
        <v>0</v>
      </c>
      <c r="AQ157" s="13"/>
      <c r="AR157" s="13">
        <v>0</v>
      </c>
      <c r="AS157" s="13">
        <v>0</v>
      </c>
      <c r="AT157" s="13">
        <v>0</v>
      </c>
      <c r="AU157" s="13">
        <v>0</v>
      </c>
      <c r="AV157" s="13">
        <v>5032</v>
      </c>
      <c r="AW157" s="13"/>
      <c r="AX157" s="13">
        <v>5032</v>
      </c>
      <c r="AY157" s="13">
        <v>47304.000000000007</v>
      </c>
      <c r="AZ157" s="13"/>
      <c r="BA157" s="13"/>
      <c r="BB157" s="13"/>
      <c r="BC157" s="13"/>
      <c r="BD157" s="13"/>
      <c r="BE157" s="13"/>
      <c r="BF157" s="13"/>
      <c r="BG157" s="13"/>
      <c r="BH157" s="16"/>
      <c r="BI157" s="13"/>
      <c r="BJ157" s="13"/>
      <c r="BK157" s="13">
        <v>1258</v>
      </c>
      <c r="BL157" s="13">
        <v>0</v>
      </c>
      <c r="BM157" s="13">
        <v>1258</v>
      </c>
      <c r="BN157" s="13">
        <v>11826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>
        <v>0</v>
      </c>
      <c r="BY157" s="13">
        <v>0</v>
      </c>
      <c r="BZ157" s="62">
        <v>1258</v>
      </c>
      <c r="CA157" s="62">
        <v>0</v>
      </c>
      <c r="CB157" s="62">
        <v>1258</v>
      </c>
      <c r="CC157" s="62">
        <v>11826</v>
      </c>
      <c r="CD157" s="62">
        <v>0</v>
      </c>
      <c r="CE157" s="62">
        <v>0</v>
      </c>
      <c r="CF157" s="62">
        <v>0</v>
      </c>
      <c r="CG157" s="62">
        <v>0</v>
      </c>
      <c r="CH157" s="62">
        <v>0</v>
      </c>
      <c r="CI157" s="62">
        <v>0</v>
      </c>
      <c r="CJ157" s="62">
        <v>0</v>
      </c>
      <c r="CK157" s="62">
        <v>0</v>
      </c>
      <c r="CL157" s="62">
        <v>0</v>
      </c>
      <c r="CM157" s="62">
        <v>0</v>
      </c>
      <c r="CN157" s="62">
        <v>0</v>
      </c>
      <c r="CO157" s="62">
        <v>1258</v>
      </c>
      <c r="CP157" s="62">
        <v>0</v>
      </c>
      <c r="CQ157" s="62">
        <v>1258</v>
      </c>
      <c r="CR157" s="62">
        <v>11826</v>
      </c>
      <c r="CS157" s="62">
        <v>0</v>
      </c>
      <c r="CT157" s="62">
        <v>0</v>
      </c>
      <c r="CU157" s="62">
        <v>0</v>
      </c>
      <c r="CV157" s="62">
        <v>0</v>
      </c>
      <c r="CW157" s="62">
        <v>0</v>
      </c>
      <c r="CX157" s="62">
        <v>0</v>
      </c>
      <c r="CY157" s="62">
        <v>0</v>
      </c>
      <c r="CZ157" s="62">
        <v>0</v>
      </c>
      <c r="DA157" s="62">
        <v>0</v>
      </c>
      <c r="DB157" s="62">
        <v>0</v>
      </c>
      <c r="DC157" s="62">
        <v>0</v>
      </c>
      <c r="DD157" s="62">
        <v>1258</v>
      </c>
      <c r="DE157" s="62">
        <v>0</v>
      </c>
      <c r="DF157" s="62">
        <v>1258</v>
      </c>
      <c r="DG157" s="62">
        <v>11826.000000000007</v>
      </c>
      <c r="DH157" s="62">
        <v>0</v>
      </c>
      <c r="DI157" s="62">
        <v>0</v>
      </c>
      <c r="DJ157" s="62">
        <v>0</v>
      </c>
      <c r="DK157" s="62">
        <v>0</v>
      </c>
      <c r="DL157" s="62">
        <v>0</v>
      </c>
      <c r="DM157" s="62">
        <v>0</v>
      </c>
      <c r="DN157" s="62">
        <v>0</v>
      </c>
      <c r="DO157" s="62">
        <v>0</v>
      </c>
      <c r="DP157" s="62">
        <v>0</v>
      </c>
      <c r="DQ157" s="62">
        <v>0</v>
      </c>
      <c r="DR157" s="62">
        <v>0</v>
      </c>
    </row>
    <row r="158" spans="1:122" s="11" customFormat="1" ht="37.5" x14ac:dyDescent="0.25">
      <c r="A158" s="17">
        <f t="shared" si="125"/>
        <v>146</v>
      </c>
      <c r="B158" s="15" t="s">
        <v>293</v>
      </c>
      <c r="C158" s="13"/>
      <c r="D158" s="13"/>
      <c r="E158" s="13"/>
      <c r="F158" s="13"/>
      <c r="G158" s="13"/>
      <c r="H158" s="13"/>
      <c r="I158" s="13"/>
      <c r="J158" s="13"/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>
        <v>0</v>
      </c>
      <c r="AP158" s="13">
        <v>0</v>
      </c>
      <c r="AQ158" s="13"/>
      <c r="AR158" s="13">
        <v>0</v>
      </c>
      <c r="AS158" s="13">
        <v>0</v>
      </c>
      <c r="AT158" s="13">
        <v>0</v>
      </c>
      <c r="AU158" s="13">
        <v>0</v>
      </c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6"/>
      <c r="BI158" s="13"/>
      <c r="BJ158" s="13"/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0</v>
      </c>
      <c r="BR158" s="13">
        <v>0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>
        <v>0</v>
      </c>
      <c r="BY158" s="13">
        <v>0</v>
      </c>
      <c r="BZ158" s="62">
        <v>0</v>
      </c>
      <c r="CA158" s="62">
        <v>0</v>
      </c>
      <c r="CB158" s="62">
        <v>0</v>
      </c>
      <c r="CC158" s="62">
        <v>0</v>
      </c>
      <c r="CD158" s="62">
        <v>0</v>
      </c>
      <c r="CE158" s="62">
        <v>0</v>
      </c>
      <c r="CF158" s="62">
        <v>0</v>
      </c>
      <c r="CG158" s="62">
        <v>0</v>
      </c>
      <c r="CH158" s="62">
        <v>0</v>
      </c>
      <c r="CI158" s="62">
        <v>0</v>
      </c>
      <c r="CJ158" s="62">
        <v>0</v>
      </c>
      <c r="CK158" s="62">
        <v>0</v>
      </c>
      <c r="CL158" s="62">
        <v>0</v>
      </c>
      <c r="CM158" s="62">
        <v>0</v>
      </c>
      <c r="CN158" s="62">
        <v>0</v>
      </c>
      <c r="CO158" s="62">
        <v>0</v>
      </c>
      <c r="CP158" s="62">
        <v>0</v>
      </c>
      <c r="CQ158" s="62">
        <v>0</v>
      </c>
      <c r="CR158" s="62">
        <v>0</v>
      </c>
      <c r="CS158" s="62">
        <v>0</v>
      </c>
      <c r="CT158" s="62">
        <v>0</v>
      </c>
      <c r="CU158" s="62">
        <v>0</v>
      </c>
      <c r="CV158" s="62">
        <v>0</v>
      </c>
      <c r="CW158" s="62">
        <v>0</v>
      </c>
      <c r="CX158" s="62">
        <v>0</v>
      </c>
      <c r="CY158" s="62">
        <v>0</v>
      </c>
      <c r="CZ158" s="62">
        <v>0</v>
      </c>
      <c r="DA158" s="62">
        <v>0</v>
      </c>
      <c r="DB158" s="62">
        <v>0</v>
      </c>
      <c r="DC158" s="62">
        <v>0</v>
      </c>
      <c r="DD158" s="62">
        <v>0</v>
      </c>
      <c r="DE158" s="62">
        <v>0</v>
      </c>
      <c r="DF158" s="62">
        <v>0</v>
      </c>
      <c r="DG158" s="62">
        <v>0</v>
      </c>
      <c r="DH158" s="62">
        <v>0</v>
      </c>
      <c r="DI158" s="62">
        <v>0</v>
      </c>
      <c r="DJ158" s="62">
        <v>0</v>
      </c>
      <c r="DK158" s="62">
        <v>0</v>
      </c>
      <c r="DL158" s="62">
        <v>0</v>
      </c>
      <c r="DM158" s="62">
        <v>0</v>
      </c>
      <c r="DN158" s="62">
        <v>0</v>
      </c>
      <c r="DO158" s="62">
        <v>0</v>
      </c>
      <c r="DP158" s="62">
        <v>0</v>
      </c>
      <c r="DQ158" s="62">
        <v>0</v>
      </c>
      <c r="DR158" s="62">
        <v>0</v>
      </c>
    </row>
    <row r="159" spans="1:122" s="11" customFormat="1" x14ac:dyDescent="0.25">
      <c r="A159" s="17">
        <f t="shared" si="125"/>
        <v>147</v>
      </c>
      <c r="B159" s="15" t="s">
        <v>196</v>
      </c>
      <c r="C159" s="13">
        <v>634</v>
      </c>
      <c r="D159" s="13"/>
      <c r="E159" s="13"/>
      <c r="F159" s="13"/>
      <c r="G159" s="13"/>
      <c r="H159" s="13"/>
      <c r="I159" s="13"/>
      <c r="J159" s="13">
        <v>634</v>
      </c>
      <c r="K159" s="13">
        <v>159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159</v>
      </c>
      <c r="S159" s="13">
        <v>159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159</v>
      </c>
      <c r="AA159" s="13">
        <v>159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159</v>
      </c>
      <c r="AI159" s="13">
        <v>157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157</v>
      </c>
      <c r="AQ159" s="13"/>
      <c r="AR159" s="13">
        <v>0</v>
      </c>
      <c r="AS159" s="13">
        <v>0</v>
      </c>
      <c r="AT159" s="13">
        <v>0</v>
      </c>
      <c r="AU159" s="13">
        <v>0</v>
      </c>
      <c r="AV159" s="13">
        <v>478</v>
      </c>
      <c r="AW159" s="13"/>
      <c r="AX159" s="13"/>
      <c r="AY159" s="13"/>
      <c r="AZ159" s="13">
        <v>478</v>
      </c>
      <c r="BA159" s="13"/>
      <c r="BB159" s="13"/>
      <c r="BC159" s="13"/>
      <c r="BD159" s="13"/>
      <c r="BE159" s="13"/>
      <c r="BF159" s="13"/>
      <c r="BG159" s="13"/>
      <c r="BH159" s="16"/>
      <c r="BI159" s="13"/>
      <c r="BJ159" s="13"/>
      <c r="BK159" s="13">
        <v>120</v>
      </c>
      <c r="BL159" s="13">
        <v>0</v>
      </c>
      <c r="BM159" s="13">
        <v>0</v>
      </c>
      <c r="BN159" s="13">
        <v>0</v>
      </c>
      <c r="BO159" s="13">
        <v>120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62">
        <v>120</v>
      </c>
      <c r="CA159" s="62">
        <v>0</v>
      </c>
      <c r="CB159" s="62">
        <v>0</v>
      </c>
      <c r="CC159" s="62">
        <v>0</v>
      </c>
      <c r="CD159" s="62">
        <v>120</v>
      </c>
      <c r="CE159" s="62">
        <v>0</v>
      </c>
      <c r="CF159" s="62">
        <v>0</v>
      </c>
      <c r="CG159" s="62">
        <v>0</v>
      </c>
      <c r="CH159" s="62">
        <v>0</v>
      </c>
      <c r="CI159" s="62">
        <v>0</v>
      </c>
      <c r="CJ159" s="62">
        <v>0</v>
      </c>
      <c r="CK159" s="62">
        <v>0</v>
      </c>
      <c r="CL159" s="62">
        <v>0</v>
      </c>
      <c r="CM159" s="62">
        <v>0</v>
      </c>
      <c r="CN159" s="62">
        <v>0</v>
      </c>
      <c r="CO159" s="62">
        <v>120</v>
      </c>
      <c r="CP159" s="62">
        <v>0</v>
      </c>
      <c r="CQ159" s="62">
        <v>0</v>
      </c>
      <c r="CR159" s="62">
        <v>0</v>
      </c>
      <c r="CS159" s="62">
        <v>120</v>
      </c>
      <c r="CT159" s="62">
        <v>0</v>
      </c>
      <c r="CU159" s="62">
        <v>0</v>
      </c>
      <c r="CV159" s="62">
        <v>0</v>
      </c>
      <c r="CW159" s="62">
        <v>0</v>
      </c>
      <c r="CX159" s="62">
        <v>0</v>
      </c>
      <c r="CY159" s="62">
        <v>0</v>
      </c>
      <c r="CZ159" s="62">
        <v>0</v>
      </c>
      <c r="DA159" s="62">
        <v>0</v>
      </c>
      <c r="DB159" s="62">
        <v>0</v>
      </c>
      <c r="DC159" s="62">
        <v>0</v>
      </c>
      <c r="DD159" s="62">
        <v>118</v>
      </c>
      <c r="DE159" s="62">
        <v>0</v>
      </c>
      <c r="DF159" s="62">
        <v>0</v>
      </c>
      <c r="DG159" s="62">
        <v>0</v>
      </c>
      <c r="DH159" s="62">
        <v>118</v>
      </c>
      <c r="DI159" s="62">
        <v>0</v>
      </c>
      <c r="DJ159" s="62">
        <v>0</v>
      </c>
      <c r="DK159" s="62">
        <v>0</v>
      </c>
      <c r="DL159" s="62">
        <v>0</v>
      </c>
      <c r="DM159" s="62">
        <v>0</v>
      </c>
      <c r="DN159" s="62">
        <v>0</v>
      </c>
      <c r="DO159" s="62">
        <v>0</v>
      </c>
      <c r="DP159" s="62">
        <v>0</v>
      </c>
      <c r="DQ159" s="62">
        <v>0</v>
      </c>
      <c r="DR159" s="62">
        <v>0</v>
      </c>
    </row>
    <row r="160" spans="1:122" s="11" customFormat="1" x14ac:dyDescent="0.25">
      <c r="A160" s="17">
        <f t="shared" si="125"/>
        <v>148</v>
      </c>
      <c r="B160" s="15" t="s">
        <v>197</v>
      </c>
      <c r="C160" s="13">
        <v>517</v>
      </c>
      <c r="D160" s="13"/>
      <c r="E160" s="13"/>
      <c r="F160" s="13"/>
      <c r="G160" s="13"/>
      <c r="H160" s="13">
        <v>517</v>
      </c>
      <c r="I160" s="13">
        <v>2069.5500000000002</v>
      </c>
      <c r="J160" s="13"/>
      <c r="K160" s="13">
        <v>129</v>
      </c>
      <c r="L160" s="13">
        <v>0</v>
      </c>
      <c r="M160" s="13">
        <v>0</v>
      </c>
      <c r="N160" s="13">
        <v>0</v>
      </c>
      <c r="O160" s="13">
        <v>0</v>
      </c>
      <c r="P160" s="13">
        <v>129</v>
      </c>
      <c r="Q160" s="13">
        <v>517</v>
      </c>
      <c r="R160" s="13">
        <v>0</v>
      </c>
      <c r="S160" s="13">
        <v>129</v>
      </c>
      <c r="T160" s="13">
        <v>0</v>
      </c>
      <c r="U160" s="13">
        <v>0</v>
      </c>
      <c r="V160" s="13">
        <v>0</v>
      </c>
      <c r="W160" s="13">
        <v>0</v>
      </c>
      <c r="X160" s="13">
        <v>129</v>
      </c>
      <c r="Y160" s="13">
        <v>517</v>
      </c>
      <c r="Z160" s="13">
        <v>0</v>
      </c>
      <c r="AA160" s="13">
        <v>129</v>
      </c>
      <c r="AB160" s="13">
        <v>0</v>
      </c>
      <c r="AC160" s="13">
        <v>0</v>
      </c>
      <c r="AD160" s="13">
        <v>0</v>
      </c>
      <c r="AE160" s="13">
        <v>0</v>
      </c>
      <c r="AF160" s="13">
        <v>129</v>
      </c>
      <c r="AG160" s="13">
        <v>517</v>
      </c>
      <c r="AH160" s="13">
        <v>0</v>
      </c>
      <c r="AI160" s="13">
        <v>130</v>
      </c>
      <c r="AJ160" s="13">
        <v>0</v>
      </c>
      <c r="AK160" s="13">
        <v>0</v>
      </c>
      <c r="AL160" s="13">
        <v>0</v>
      </c>
      <c r="AM160" s="13">
        <v>0</v>
      </c>
      <c r="AN160" s="13">
        <v>130</v>
      </c>
      <c r="AO160" s="13">
        <v>518.55000000000018</v>
      </c>
      <c r="AP160" s="13">
        <v>0</v>
      </c>
      <c r="AQ160" s="13"/>
      <c r="AR160" s="13">
        <v>0</v>
      </c>
      <c r="AS160" s="13">
        <v>0</v>
      </c>
      <c r="AT160" s="13">
        <v>0</v>
      </c>
      <c r="AU160" s="13">
        <v>0</v>
      </c>
      <c r="AV160" s="13">
        <v>5284</v>
      </c>
      <c r="AW160" s="13"/>
      <c r="AX160" s="13">
        <v>5284</v>
      </c>
      <c r="AY160" s="13">
        <v>49669.2</v>
      </c>
      <c r="AZ160" s="13"/>
      <c r="BA160" s="13"/>
      <c r="BB160" s="13"/>
      <c r="BC160" s="13"/>
      <c r="BD160" s="13"/>
      <c r="BE160" s="13"/>
      <c r="BF160" s="13"/>
      <c r="BG160" s="13"/>
      <c r="BH160" s="16"/>
      <c r="BI160" s="13"/>
      <c r="BJ160" s="13"/>
      <c r="BK160" s="13">
        <v>1321</v>
      </c>
      <c r="BL160" s="13">
        <v>0</v>
      </c>
      <c r="BM160" s="13">
        <v>1321</v>
      </c>
      <c r="BN160" s="13">
        <v>12417</v>
      </c>
      <c r="BO160" s="13">
        <v>0</v>
      </c>
      <c r="BP160" s="13">
        <v>0</v>
      </c>
      <c r="BQ160" s="13">
        <v>0</v>
      </c>
      <c r="BR160" s="13">
        <v>0</v>
      </c>
      <c r="BS160" s="13">
        <v>0</v>
      </c>
      <c r="BT160" s="13">
        <v>0</v>
      </c>
      <c r="BU160" s="13">
        <v>0</v>
      </c>
      <c r="BV160" s="13">
        <v>0</v>
      </c>
      <c r="BW160" s="13">
        <v>0</v>
      </c>
      <c r="BX160" s="13">
        <v>0</v>
      </c>
      <c r="BY160" s="13">
        <v>0</v>
      </c>
      <c r="BZ160" s="62">
        <v>1321</v>
      </c>
      <c r="CA160" s="62">
        <v>0</v>
      </c>
      <c r="CB160" s="62">
        <v>1321</v>
      </c>
      <c r="CC160" s="62">
        <v>12417</v>
      </c>
      <c r="CD160" s="62">
        <v>0</v>
      </c>
      <c r="CE160" s="62">
        <v>0</v>
      </c>
      <c r="CF160" s="62">
        <v>0</v>
      </c>
      <c r="CG160" s="62">
        <v>0</v>
      </c>
      <c r="CH160" s="62">
        <v>0</v>
      </c>
      <c r="CI160" s="62">
        <v>0</v>
      </c>
      <c r="CJ160" s="62">
        <v>0</v>
      </c>
      <c r="CK160" s="62">
        <v>0</v>
      </c>
      <c r="CL160" s="62">
        <v>0</v>
      </c>
      <c r="CM160" s="62">
        <v>0</v>
      </c>
      <c r="CN160" s="62">
        <v>0</v>
      </c>
      <c r="CO160" s="62">
        <v>1321</v>
      </c>
      <c r="CP160" s="62">
        <v>0</v>
      </c>
      <c r="CQ160" s="62">
        <v>1321</v>
      </c>
      <c r="CR160" s="62">
        <v>12417</v>
      </c>
      <c r="CS160" s="62">
        <v>0</v>
      </c>
      <c r="CT160" s="62">
        <v>0</v>
      </c>
      <c r="CU160" s="62">
        <v>0</v>
      </c>
      <c r="CV160" s="62">
        <v>0</v>
      </c>
      <c r="CW160" s="62">
        <v>0</v>
      </c>
      <c r="CX160" s="62">
        <v>0</v>
      </c>
      <c r="CY160" s="62">
        <v>0</v>
      </c>
      <c r="CZ160" s="62">
        <v>0</v>
      </c>
      <c r="DA160" s="62">
        <v>0</v>
      </c>
      <c r="DB160" s="62">
        <v>0</v>
      </c>
      <c r="DC160" s="62">
        <v>0</v>
      </c>
      <c r="DD160" s="62">
        <v>1321</v>
      </c>
      <c r="DE160" s="62">
        <v>0</v>
      </c>
      <c r="DF160" s="62">
        <v>1321</v>
      </c>
      <c r="DG160" s="62">
        <v>12418.199999999997</v>
      </c>
      <c r="DH160" s="62">
        <v>0</v>
      </c>
      <c r="DI160" s="62">
        <v>0</v>
      </c>
      <c r="DJ160" s="62">
        <v>0</v>
      </c>
      <c r="DK160" s="62">
        <v>0</v>
      </c>
      <c r="DL160" s="62">
        <v>0</v>
      </c>
      <c r="DM160" s="62">
        <v>0</v>
      </c>
      <c r="DN160" s="62">
        <v>0</v>
      </c>
      <c r="DO160" s="62">
        <v>0</v>
      </c>
      <c r="DP160" s="62">
        <v>0</v>
      </c>
      <c r="DQ160" s="62">
        <v>0</v>
      </c>
      <c r="DR160" s="62">
        <v>0</v>
      </c>
    </row>
    <row r="161" spans="1:122" s="11" customFormat="1" x14ac:dyDescent="0.25">
      <c r="A161" s="17">
        <f t="shared" si="125"/>
        <v>149</v>
      </c>
      <c r="B161" s="15" t="s">
        <v>198</v>
      </c>
      <c r="C161" s="13">
        <v>690</v>
      </c>
      <c r="D161" s="13"/>
      <c r="E161" s="13"/>
      <c r="F161" s="13"/>
      <c r="G161" s="13"/>
      <c r="H161" s="13">
        <v>690</v>
      </c>
      <c r="I161" s="13">
        <v>2759.4</v>
      </c>
      <c r="J161" s="13"/>
      <c r="K161" s="13">
        <v>173</v>
      </c>
      <c r="L161" s="13">
        <v>0</v>
      </c>
      <c r="M161" s="13">
        <v>0</v>
      </c>
      <c r="N161" s="13">
        <v>0</v>
      </c>
      <c r="O161" s="13">
        <v>0</v>
      </c>
      <c r="P161" s="13">
        <v>173</v>
      </c>
      <c r="Q161" s="13">
        <v>690</v>
      </c>
      <c r="R161" s="13">
        <v>0</v>
      </c>
      <c r="S161" s="13">
        <v>173</v>
      </c>
      <c r="T161" s="13">
        <v>0</v>
      </c>
      <c r="U161" s="13">
        <v>0</v>
      </c>
      <c r="V161" s="13">
        <v>0</v>
      </c>
      <c r="W161" s="13">
        <v>0</v>
      </c>
      <c r="X161" s="13">
        <v>173</v>
      </c>
      <c r="Y161" s="13">
        <v>690</v>
      </c>
      <c r="Z161" s="13">
        <v>0</v>
      </c>
      <c r="AA161" s="13">
        <v>173</v>
      </c>
      <c r="AB161" s="13">
        <v>0</v>
      </c>
      <c r="AC161" s="13">
        <v>0</v>
      </c>
      <c r="AD161" s="13">
        <v>0</v>
      </c>
      <c r="AE161" s="13">
        <v>0</v>
      </c>
      <c r="AF161" s="13">
        <v>173</v>
      </c>
      <c r="AG161" s="13">
        <v>690</v>
      </c>
      <c r="AH161" s="13">
        <v>0</v>
      </c>
      <c r="AI161" s="13">
        <v>171</v>
      </c>
      <c r="AJ161" s="13">
        <v>0</v>
      </c>
      <c r="AK161" s="13">
        <v>0</v>
      </c>
      <c r="AL161" s="13">
        <v>0</v>
      </c>
      <c r="AM161" s="13">
        <v>0</v>
      </c>
      <c r="AN161" s="13">
        <v>171</v>
      </c>
      <c r="AO161" s="13">
        <v>689.40000000000009</v>
      </c>
      <c r="AP161" s="13">
        <v>0</v>
      </c>
      <c r="AQ161" s="13"/>
      <c r="AR161" s="13">
        <v>0</v>
      </c>
      <c r="AS161" s="13">
        <v>0</v>
      </c>
      <c r="AT161" s="13">
        <v>0</v>
      </c>
      <c r="AU161" s="13">
        <v>0</v>
      </c>
      <c r="AV161" s="13">
        <v>7045</v>
      </c>
      <c r="AW161" s="13"/>
      <c r="AX161" s="13">
        <v>7045</v>
      </c>
      <c r="AY161" s="13">
        <v>66225.600000000006</v>
      </c>
      <c r="AZ161" s="13"/>
      <c r="BA161" s="13"/>
      <c r="BB161" s="13"/>
      <c r="BC161" s="13"/>
      <c r="BD161" s="13"/>
      <c r="BE161" s="13"/>
      <c r="BF161" s="13"/>
      <c r="BG161" s="13"/>
      <c r="BH161" s="16"/>
      <c r="BI161" s="13"/>
      <c r="BJ161" s="13"/>
      <c r="BK161" s="13">
        <v>1761</v>
      </c>
      <c r="BL161" s="13">
        <v>0</v>
      </c>
      <c r="BM161" s="13">
        <v>1761</v>
      </c>
      <c r="BN161" s="13">
        <v>16556</v>
      </c>
      <c r="BO161" s="13">
        <v>0</v>
      </c>
      <c r="BP161" s="13">
        <v>0</v>
      </c>
      <c r="BQ161" s="13">
        <v>0</v>
      </c>
      <c r="BR161" s="13">
        <v>0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3">
        <v>0</v>
      </c>
      <c r="BY161" s="13">
        <v>0</v>
      </c>
      <c r="BZ161" s="62">
        <v>1761</v>
      </c>
      <c r="CA161" s="62">
        <v>0</v>
      </c>
      <c r="CB161" s="62">
        <v>1761</v>
      </c>
      <c r="CC161" s="62">
        <v>16556</v>
      </c>
      <c r="CD161" s="62">
        <v>0</v>
      </c>
      <c r="CE161" s="62">
        <v>0</v>
      </c>
      <c r="CF161" s="62">
        <v>0</v>
      </c>
      <c r="CG161" s="62">
        <v>0</v>
      </c>
      <c r="CH161" s="62">
        <v>0</v>
      </c>
      <c r="CI161" s="62">
        <v>0</v>
      </c>
      <c r="CJ161" s="62">
        <v>0</v>
      </c>
      <c r="CK161" s="62">
        <v>0</v>
      </c>
      <c r="CL161" s="62">
        <v>0</v>
      </c>
      <c r="CM161" s="62">
        <v>0</v>
      </c>
      <c r="CN161" s="62">
        <v>0</v>
      </c>
      <c r="CO161" s="62">
        <v>1761</v>
      </c>
      <c r="CP161" s="62">
        <v>0</v>
      </c>
      <c r="CQ161" s="62">
        <v>1761</v>
      </c>
      <c r="CR161" s="62">
        <v>16556</v>
      </c>
      <c r="CS161" s="62">
        <v>0</v>
      </c>
      <c r="CT161" s="62">
        <v>0</v>
      </c>
      <c r="CU161" s="62">
        <v>0</v>
      </c>
      <c r="CV161" s="62">
        <v>0</v>
      </c>
      <c r="CW161" s="62">
        <v>0</v>
      </c>
      <c r="CX161" s="62">
        <v>0</v>
      </c>
      <c r="CY161" s="62">
        <v>0</v>
      </c>
      <c r="CZ161" s="62">
        <v>0</v>
      </c>
      <c r="DA161" s="62">
        <v>0</v>
      </c>
      <c r="DB161" s="62">
        <v>0</v>
      </c>
      <c r="DC161" s="62">
        <v>0</v>
      </c>
      <c r="DD161" s="62">
        <v>1762</v>
      </c>
      <c r="DE161" s="62">
        <v>0</v>
      </c>
      <c r="DF161" s="62">
        <v>1762</v>
      </c>
      <c r="DG161" s="62">
        <v>16557.600000000006</v>
      </c>
      <c r="DH161" s="62">
        <v>0</v>
      </c>
      <c r="DI161" s="62">
        <v>0</v>
      </c>
      <c r="DJ161" s="62">
        <v>0</v>
      </c>
      <c r="DK161" s="62">
        <v>0</v>
      </c>
      <c r="DL161" s="62">
        <v>0</v>
      </c>
      <c r="DM161" s="62">
        <v>0</v>
      </c>
      <c r="DN161" s="62">
        <v>0</v>
      </c>
      <c r="DO161" s="62">
        <v>0</v>
      </c>
      <c r="DP161" s="62">
        <v>0</v>
      </c>
      <c r="DQ161" s="62">
        <v>0</v>
      </c>
      <c r="DR161" s="62">
        <v>0</v>
      </c>
    </row>
    <row r="162" spans="1:122" s="11" customFormat="1" x14ac:dyDescent="0.25">
      <c r="A162" s="17">
        <f t="shared" si="125"/>
        <v>150</v>
      </c>
      <c r="B162" s="15" t="s">
        <v>199</v>
      </c>
      <c r="C162" s="13">
        <v>1267</v>
      </c>
      <c r="D162" s="13"/>
      <c r="E162" s="13"/>
      <c r="F162" s="13"/>
      <c r="G162" s="13"/>
      <c r="H162" s="13"/>
      <c r="I162" s="13"/>
      <c r="J162" s="13">
        <v>1267</v>
      </c>
      <c r="K162" s="13">
        <v>317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317</v>
      </c>
      <c r="S162" s="13">
        <v>317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317</v>
      </c>
      <c r="AA162" s="13">
        <v>317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317</v>
      </c>
      <c r="AI162" s="13">
        <v>316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316</v>
      </c>
      <c r="AQ162" s="13"/>
      <c r="AR162" s="13">
        <v>0</v>
      </c>
      <c r="AS162" s="13">
        <v>0</v>
      </c>
      <c r="AT162" s="13">
        <v>0</v>
      </c>
      <c r="AU162" s="13">
        <v>0</v>
      </c>
      <c r="AV162" s="13">
        <v>956</v>
      </c>
      <c r="AW162" s="13"/>
      <c r="AX162" s="13"/>
      <c r="AY162" s="13"/>
      <c r="AZ162" s="13">
        <v>956</v>
      </c>
      <c r="BA162" s="13"/>
      <c r="BB162" s="13"/>
      <c r="BC162" s="13"/>
      <c r="BD162" s="13"/>
      <c r="BE162" s="13"/>
      <c r="BF162" s="13"/>
      <c r="BG162" s="13"/>
      <c r="BH162" s="16"/>
      <c r="BI162" s="13"/>
      <c r="BJ162" s="13"/>
      <c r="BK162" s="13">
        <v>239</v>
      </c>
      <c r="BL162" s="13">
        <v>0</v>
      </c>
      <c r="BM162" s="13">
        <v>0</v>
      </c>
      <c r="BN162" s="13">
        <v>0</v>
      </c>
      <c r="BO162" s="13">
        <v>239</v>
      </c>
      <c r="BP162" s="13">
        <v>0</v>
      </c>
      <c r="BQ162" s="13">
        <v>0</v>
      </c>
      <c r="BR162" s="13">
        <v>0</v>
      </c>
      <c r="BS162" s="13">
        <v>0</v>
      </c>
      <c r="BT162" s="13">
        <v>0</v>
      </c>
      <c r="BU162" s="13">
        <v>0</v>
      </c>
      <c r="BV162" s="13">
        <v>0</v>
      </c>
      <c r="BW162" s="13">
        <v>0</v>
      </c>
      <c r="BX162" s="13">
        <v>0</v>
      </c>
      <c r="BY162" s="13">
        <v>0</v>
      </c>
      <c r="BZ162" s="62">
        <v>239</v>
      </c>
      <c r="CA162" s="62">
        <v>0</v>
      </c>
      <c r="CB162" s="62">
        <v>0</v>
      </c>
      <c r="CC162" s="62">
        <v>0</v>
      </c>
      <c r="CD162" s="62">
        <v>239</v>
      </c>
      <c r="CE162" s="62">
        <v>0</v>
      </c>
      <c r="CF162" s="62">
        <v>0</v>
      </c>
      <c r="CG162" s="62">
        <v>0</v>
      </c>
      <c r="CH162" s="62">
        <v>0</v>
      </c>
      <c r="CI162" s="62">
        <v>0</v>
      </c>
      <c r="CJ162" s="62">
        <v>0</v>
      </c>
      <c r="CK162" s="62">
        <v>0</v>
      </c>
      <c r="CL162" s="62">
        <v>0</v>
      </c>
      <c r="CM162" s="62">
        <v>0</v>
      </c>
      <c r="CN162" s="62">
        <v>0</v>
      </c>
      <c r="CO162" s="62">
        <v>239</v>
      </c>
      <c r="CP162" s="62">
        <v>0</v>
      </c>
      <c r="CQ162" s="62">
        <v>0</v>
      </c>
      <c r="CR162" s="62">
        <v>0</v>
      </c>
      <c r="CS162" s="62">
        <v>239</v>
      </c>
      <c r="CT162" s="62">
        <v>0</v>
      </c>
      <c r="CU162" s="62">
        <v>0</v>
      </c>
      <c r="CV162" s="62">
        <v>0</v>
      </c>
      <c r="CW162" s="62">
        <v>0</v>
      </c>
      <c r="CX162" s="62">
        <v>0</v>
      </c>
      <c r="CY162" s="62">
        <v>0</v>
      </c>
      <c r="CZ162" s="62">
        <v>0</v>
      </c>
      <c r="DA162" s="62">
        <v>0</v>
      </c>
      <c r="DB162" s="62">
        <v>0</v>
      </c>
      <c r="DC162" s="62">
        <v>0</v>
      </c>
      <c r="DD162" s="62">
        <v>239</v>
      </c>
      <c r="DE162" s="62">
        <v>0</v>
      </c>
      <c r="DF162" s="62">
        <v>0</v>
      </c>
      <c r="DG162" s="62">
        <v>0</v>
      </c>
      <c r="DH162" s="62">
        <v>239</v>
      </c>
      <c r="DI162" s="62">
        <v>0</v>
      </c>
      <c r="DJ162" s="62">
        <v>0</v>
      </c>
      <c r="DK162" s="62">
        <v>0</v>
      </c>
      <c r="DL162" s="62">
        <v>0</v>
      </c>
      <c r="DM162" s="62">
        <v>0</v>
      </c>
      <c r="DN162" s="62">
        <v>0</v>
      </c>
      <c r="DO162" s="62">
        <v>0</v>
      </c>
      <c r="DP162" s="62">
        <v>0</v>
      </c>
      <c r="DQ162" s="62">
        <v>0</v>
      </c>
      <c r="DR162" s="62">
        <v>0</v>
      </c>
    </row>
    <row r="163" spans="1:122" s="11" customFormat="1" ht="37.5" x14ac:dyDescent="0.25">
      <c r="A163" s="17">
        <f t="shared" si="125"/>
        <v>151</v>
      </c>
      <c r="B163" s="15" t="s">
        <v>200</v>
      </c>
      <c r="C163" s="13"/>
      <c r="D163" s="13"/>
      <c r="E163" s="13"/>
      <c r="F163" s="13"/>
      <c r="G163" s="13"/>
      <c r="H163" s="13"/>
      <c r="I163" s="13"/>
      <c r="J163" s="13"/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0</v>
      </c>
      <c r="AQ163" s="13"/>
      <c r="AR163" s="13">
        <v>0</v>
      </c>
      <c r="AS163" s="13">
        <v>0</v>
      </c>
      <c r="AT163" s="13">
        <v>0</v>
      </c>
      <c r="AU163" s="13">
        <v>0</v>
      </c>
      <c r="AV163" s="13">
        <v>2160</v>
      </c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6"/>
      <c r="BI163" s="13">
        <v>2160</v>
      </c>
      <c r="BJ163" s="13">
        <v>28080</v>
      </c>
      <c r="BK163" s="13">
        <v>540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>
        <v>540</v>
      </c>
      <c r="BY163" s="13">
        <v>7020</v>
      </c>
      <c r="BZ163" s="62">
        <v>540</v>
      </c>
      <c r="CA163" s="62">
        <v>0</v>
      </c>
      <c r="CB163" s="62">
        <v>0</v>
      </c>
      <c r="CC163" s="62">
        <v>0</v>
      </c>
      <c r="CD163" s="62">
        <v>0</v>
      </c>
      <c r="CE163" s="62">
        <v>0</v>
      </c>
      <c r="CF163" s="62">
        <v>0</v>
      </c>
      <c r="CG163" s="62">
        <v>0</v>
      </c>
      <c r="CH163" s="62">
        <v>0</v>
      </c>
      <c r="CI163" s="62">
        <v>0</v>
      </c>
      <c r="CJ163" s="62">
        <v>0</v>
      </c>
      <c r="CK163" s="62">
        <v>0</v>
      </c>
      <c r="CL163" s="62">
        <v>0</v>
      </c>
      <c r="CM163" s="62">
        <v>540</v>
      </c>
      <c r="CN163" s="62">
        <v>7020</v>
      </c>
      <c r="CO163" s="62">
        <v>540</v>
      </c>
      <c r="CP163" s="62">
        <v>0</v>
      </c>
      <c r="CQ163" s="62">
        <v>0</v>
      </c>
      <c r="CR163" s="62">
        <v>0</v>
      </c>
      <c r="CS163" s="62">
        <v>0</v>
      </c>
      <c r="CT163" s="62">
        <v>0</v>
      </c>
      <c r="CU163" s="62">
        <v>0</v>
      </c>
      <c r="CV163" s="62">
        <v>0</v>
      </c>
      <c r="CW163" s="62">
        <v>0</v>
      </c>
      <c r="CX163" s="62">
        <v>0</v>
      </c>
      <c r="CY163" s="62">
        <v>0</v>
      </c>
      <c r="CZ163" s="62">
        <v>0</v>
      </c>
      <c r="DA163" s="62">
        <v>0</v>
      </c>
      <c r="DB163" s="62">
        <v>540</v>
      </c>
      <c r="DC163" s="62">
        <v>7020</v>
      </c>
      <c r="DD163" s="62">
        <v>540</v>
      </c>
      <c r="DE163" s="62">
        <v>0</v>
      </c>
      <c r="DF163" s="62">
        <v>0</v>
      </c>
      <c r="DG163" s="62">
        <v>0</v>
      </c>
      <c r="DH163" s="62">
        <v>0</v>
      </c>
      <c r="DI163" s="62">
        <v>0</v>
      </c>
      <c r="DJ163" s="62">
        <v>0</v>
      </c>
      <c r="DK163" s="62">
        <v>0</v>
      </c>
      <c r="DL163" s="62">
        <v>0</v>
      </c>
      <c r="DM163" s="62">
        <v>0</v>
      </c>
      <c r="DN163" s="62">
        <v>0</v>
      </c>
      <c r="DO163" s="62">
        <v>0</v>
      </c>
      <c r="DP163" s="62">
        <v>0</v>
      </c>
      <c r="DQ163" s="62">
        <v>540</v>
      </c>
      <c r="DR163" s="62">
        <v>7020</v>
      </c>
    </row>
    <row r="164" spans="1:122" s="11" customFormat="1" x14ac:dyDescent="0.25">
      <c r="A164" s="17">
        <f t="shared" si="125"/>
        <v>152</v>
      </c>
      <c r="B164" s="15" t="s">
        <v>201</v>
      </c>
      <c r="C164" s="13">
        <v>1809</v>
      </c>
      <c r="D164" s="13"/>
      <c r="E164" s="13"/>
      <c r="F164" s="13"/>
      <c r="G164" s="13"/>
      <c r="H164" s="13">
        <v>542</v>
      </c>
      <c r="I164" s="13">
        <v>2168.1</v>
      </c>
      <c r="J164" s="13">
        <v>1267</v>
      </c>
      <c r="K164" s="13">
        <v>452</v>
      </c>
      <c r="L164" s="13">
        <v>0</v>
      </c>
      <c r="M164" s="13">
        <v>0</v>
      </c>
      <c r="N164" s="13">
        <v>0</v>
      </c>
      <c r="O164" s="13">
        <v>0</v>
      </c>
      <c r="P164" s="13">
        <v>136</v>
      </c>
      <c r="Q164" s="13">
        <v>542</v>
      </c>
      <c r="R164" s="13">
        <v>317</v>
      </c>
      <c r="S164" s="13">
        <v>452</v>
      </c>
      <c r="T164" s="13">
        <v>0</v>
      </c>
      <c r="U164" s="13">
        <v>0</v>
      </c>
      <c r="V164" s="13">
        <v>0</v>
      </c>
      <c r="W164" s="13">
        <v>0</v>
      </c>
      <c r="X164" s="13">
        <v>136</v>
      </c>
      <c r="Y164" s="13">
        <v>542</v>
      </c>
      <c r="Z164" s="13">
        <v>317</v>
      </c>
      <c r="AA164" s="13">
        <v>452</v>
      </c>
      <c r="AB164" s="13">
        <v>0</v>
      </c>
      <c r="AC164" s="13">
        <v>0</v>
      </c>
      <c r="AD164" s="13">
        <v>0</v>
      </c>
      <c r="AE164" s="13">
        <v>0</v>
      </c>
      <c r="AF164" s="13">
        <v>136</v>
      </c>
      <c r="AG164" s="13">
        <v>542</v>
      </c>
      <c r="AH164" s="13">
        <v>317</v>
      </c>
      <c r="AI164" s="13">
        <v>453</v>
      </c>
      <c r="AJ164" s="13">
        <v>0</v>
      </c>
      <c r="AK164" s="13">
        <v>0</v>
      </c>
      <c r="AL164" s="13">
        <v>0</v>
      </c>
      <c r="AM164" s="13">
        <v>0</v>
      </c>
      <c r="AN164" s="13">
        <v>134</v>
      </c>
      <c r="AO164" s="13">
        <v>542.09999999999991</v>
      </c>
      <c r="AP164" s="13">
        <v>316</v>
      </c>
      <c r="AQ164" s="13"/>
      <c r="AR164" s="13">
        <v>0</v>
      </c>
      <c r="AS164" s="13">
        <v>0</v>
      </c>
      <c r="AT164" s="13">
        <v>0</v>
      </c>
      <c r="AU164" s="13">
        <v>0</v>
      </c>
      <c r="AV164" s="13">
        <v>6492</v>
      </c>
      <c r="AW164" s="13"/>
      <c r="AX164" s="13">
        <v>5536</v>
      </c>
      <c r="AY164" s="13">
        <v>52034.400000000001</v>
      </c>
      <c r="AZ164" s="13">
        <v>956</v>
      </c>
      <c r="BA164" s="13"/>
      <c r="BB164" s="13"/>
      <c r="BC164" s="13"/>
      <c r="BD164" s="13"/>
      <c r="BE164" s="13"/>
      <c r="BF164" s="13"/>
      <c r="BG164" s="13"/>
      <c r="BH164" s="16"/>
      <c r="BI164" s="13"/>
      <c r="BJ164" s="13"/>
      <c r="BK164" s="13">
        <v>1623</v>
      </c>
      <c r="BL164" s="13">
        <v>0</v>
      </c>
      <c r="BM164" s="13">
        <v>1384</v>
      </c>
      <c r="BN164" s="13">
        <v>13009</v>
      </c>
      <c r="BO164" s="13">
        <v>239</v>
      </c>
      <c r="BP164" s="13">
        <v>0</v>
      </c>
      <c r="BQ164" s="13">
        <v>0</v>
      </c>
      <c r="BR164" s="13">
        <v>0</v>
      </c>
      <c r="BS164" s="13">
        <v>0</v>
      </c>
      <c r="BT164" s="13">
        <v>0</v>
      </c>
      <c r="BU164" s="13">
        <v>0</v>
      </c>
      <c r="BV164" s="13">
        <v>0</v>
      </c>
      <c r="BW164" s="13">
        <v>0</v>
      </c>
      <c r="BX164" s="13">
        <v>0</v>
      </c>
      <c r="BY164" s="13">
        <v>0</v>
      </c>
      <c r="BZ164" s="62">
        <v>1623</v>
      </c>
      <c r="CA164" s="62">
        <v>0</v>
      </c>
      <c r="CB164" s="62">
        <v>1384</v>
      </c>
      <c r="CC164" s="62">
        <v>13009</v>
      </c>
      <c r="CD164" s="62">
        <v>239</v>
      </c>
      <c r="CE164" s="62">
        <v>0</v>
      </c>
      <c r="CF164" s="62">
        <v>0</v>
      </c>
      <c r="CG164" s="62">
        <v>0</v>
      </c>
      <c r="CH164" s="62">
        <v>0</v>
      </c>
      <c r="CI164" s="62">
        <v>0</v>
      </c>
      <c r="CJ164" s="62">
        <v>0</v>
      </c>
      <c r="CK164" s="62">
        <v>0</v>
      </c>
      <c r="CL164" s="62">
        <v>0</v>
      </c>
      <c r="CM164" s="62">
        <v>0</v>
      </c>
      <c r="CN164" s="62">
        <v>0</v>
      </c>
      <c r="CO164" s="62">
        <v>1623</v>
      </c>
      <c r="CP164" s="62">
        <v>0</v>
      </c>
      <c r="CQ164" s="62">
        <v>1384</v>
      </c>
      <c r="CR164" s="62">
        <v>13009</v>
      </c>
      <c r="CS164" s="62">
        <v>239</v>
      </c>
      <c r="CT164" s="62">
        <v>0</v>
      </c>
      <c r="CU164" s="62">
        <v>0</v>
      </c>
      <c r="CV164" s="62">
        <v>0</v>
      </c>
      <c r="CW164" s="62">
        <v>0</v>
      </c>
      <c r="CX164" s="62">
        <v>0</v>
      </c>
      <c r="CY164" s="62">
        <v>0</v>
      </c>
      <c r="CZ164" s="62">
        <v>0</v>
      </c>
      <c r="DA164" s="62">
        <v>0</v>
      </c>
      <c r="DB164" s="62">
        <v>0</v>
      </c>
      <c r="DC164" s="62">
        <v>0</v>
      </c>
      <c r="DD164" s="62">
        <v>1623</v>
      </c>
      <c r="DE164" s="62">
        <v>0</v>
      </c>
      <c r="DF164" s="62">
        <v>1384</v>
      </c>
      <c r="DG164" s="62">
        <v>13007.400000000001</v>
      </c>
      <c r="DH164" s="62">
        <v>239</v>
      </c>
      <c r="DI164" s="62">
        <v>0</v>
      </c>
      <c r="DJ164" s="62">
        <v>0</v>
      </c>
      <c r="DK164" s="62">
        <v>0</v>
      </c>
      <c r="DL164" s="62">
        <v>0</v>
      </c>
      <c r="DM164" s="62">
        <v>0</v>
      </c>
      <c r="DN164" s="62">
        <v>0</v>
      </c>
      <c r="DO164" s="62">
        <v>0</v>
      </c>
      <c r="DP164" s="62">
        <v>0</v>
      </c>
      <c r="DQ164" s="62">
        <v>0</v>
      </c>
      <c r="DR164" s="62">
        <v>0</v>
      </c>
    </row>
    <row r="165" spans="1:122" s="11" customFormat="1" x14ac:dyDescent="0.25">
      <c r="A165" s="17">
        <f t="shared" si="125"/>
        <v>153</v>
      </c>
      <c r="B165" s="15" t="s">
        <v>202</v>
      </c>
      <c r="C165" s="13">
        <v>296</v>
      </c>
      <c r="D165" s="13"/>
      <c r="E165" s="13"/>
      <c r="F165" s="13"/>
      <c r="G165" s="13"/>
      <c r="H165" s="13">
        <v>296</v>
      </c>
      <c r="I165" s="13">
        <v>1182.6000000000001</v>
      </c>
      <c r="J165" s="13"/>
      <c r="K165" s="13">
        <v>74</v>
      </c>
      <c r="L165" s="13">
        <v>0</v>
      </c>
      <c r="M165" s="13">
        <v>0</v>
      </c>
      <c r="N165" s="13">
        <v>0</v>
      </c>
      <c r="O165" s="13">
        <v>0</v>
      </c>
      <c r="P165" s="13">
        <v>74</v>
      </c>
      <c r="Q165" s="13">
        <v>296</v>
      </c>
      <c r="R165" s="13">
        <v>0</v>
      </c>
      <c r="S165" s="13">
        <v>74</v>
      </c>
      <c r="T165" s="13">
        <v>0</v>
      </c>
      <c r="U165" s="13">
        <v>0</v>
      </c>
      <c r="V165" s="13">
        <v>0</v>
      </c>
      <c r="W165" s="13">
        <v>0</v>
      </c>
      <c r="X165" s="13">
        <v>74</v>
      </c>
      <c r="Y165" s="13">
        <v>296</v>
      </c>
      <c r="Z165" s="13">
        <v>0</v>
      </c>
      <c r="AA165" s="13">
        <v>74</v>
      </c>
      <c r="AB165" s="13">
        <v>0</v>
      </c>
      <c r="AC165" s="13">
        <v>0</v>
      </c>
      <c r="AD165" s="13">
        <v>0</v>
      </c>
      <c r="AE165" s="13">
        <v>0</v>
      </c>
      <c r="AF165" s="13">
        <v>74</v>
      </c>
      <c r="AG165" s="13">
        <v>296</v>
      </c>
      <c r="AH165" s="13">
        <v>0</v>
      </c>
      <c r="AI165" s="13">
        <v>74</v>
      </c>
      <c r="AJ165" s="13">
        <v>0</v>
      </c>
      <c r="AK165" s="13">
        <v>0</v>
      </c>
      <c r="AL165" s="13">
        <v>0</v>
      </c>
      <c r="AM165" s="13">
        <v>0</v>
      </c>
      <c r="AN165" s="13">
        <v>74</v>
      </c>
      <c r="AO165" s="13">
        <v>294.60000000000014</v>
      </c>
      <c r="AP165" s="13">
        <v>0</v>
      </c>
      <c r="AQ165" s="13"/>
      <c r="AR165" s="13">
        <v>0</v>
      </c>
      <c r="AS165" s="13">
        <v>0</v>
      </c>
      <c r="AT165" s="13">
        <v>0</v>
      </c>
      <c r="AU165" s="13">
        <v>0</v>
      </c>
      <c r="AV165" s="13">
        <v>3019</v>
      </c>
      <c r="AW165" s="13"/>
      <c r="AX165" s="13">
        <v>3019</v>
      </c>
      <c r="AY165" s="13">
        <v>28382.400000000001</v>
      </c>
      <c r="AZ165" s="13"/>
      <c r="BA165" s="13"/>
      <c r="BB165" s="13"/>
      <c r="BC165" s="13"/>
      <c r="BD165" s="13"/>
      <c r="BE165" s="13"/>
      <c r="BF165" s="13"/>
      <c r="BG165" s="13"/>
      <c r="BH165" s="16"/>
      <c r="BI165" s="13"/>
      <c r="BJ165" s="13"/>
      <c r="BK165" s="13">
        <v>755</v>
      </c>
      <c r="BL165" s="13">
        <v>0</v>
      </c>
      <c r="BM165" s="13">
        <v>755</v>
      </c>
      <c r="BN165" s="13">
        <v>7096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0</v>
      </c>
      <c r="BW165" s="13">
        <v>0</v>
      </c>
      <c r="BX165" s="13">
        <v>0</v>
      </c>
      <c r="BY165" s="13">
        <v>0</v>
      </c>
      <c r="BZ165" s="62">
        <v>755</v>
      </c>
      <c r="CA165" s="62">
        <v>0</v>
      </c>
      <c r="CB165" s="62">
        <v>755</v>
      </c>
      <c r="CC165" s="62">
        <v>7096</v>
      </c>
      <c r="CD165" s="62">
        <v>0</v>
      </c>
      <c r="CE165" s="62">
        <v>0</v>
      </c>
      <c r="CF165" s="62">
        <v>0</v>
      </c>
      <c r="CG165" s="62">
        <v>0</v>
      </c>
      <c r="CH165" s="62">
        <v>0</v>
      </c>
      <c r="CI165" s="62">
        <v>0</v>
      </c>
      <c r="CJ165" s="62">
        <v>0</v>
      </c>
      <c r="CK165" s="62">
        <v>0</v>
      </c>
      <c r="CL165" s="62">
        <v>0</v>
      </c>
      <c r="CM165" s="62">
        <v>0</v>
      </c>
      <c r="CN165" s="62">
        <v>0</v>
      </c>
      <c r="CO165" s="62">
        <v>755</v>
      </c>
      <c r="CP165" s="62">
        <v>0</v>
      </c>
      <c r="CQ165" s="62">
        <v>755</v>
      </c>
      <c r="CR165" s="62">
        <v>7096</v>
      </c>
      <c r="CS165" s="62">
        <v>0</v>
      </c>
      <c r="CT165" s="62">
        <v>0</v>
      </c>
      <c r="CU165" s="62">
        <v>0</v>
      </c>
      <c r="CV165" s="62">
        <v>0</v>
      </c>
      <c r="CW165" s="62">
        <v>0</v>
      </c>
      <c r="CX165" s="62">
        <v>0</v>
      </c>
      <c r="CY165" s="62">
        <v>0</v>
      </c>
      <c r="CZ165" s="62">
        <v>0</v>
      </c>
      <c r="DA165" s="62">
        <v>0</v>
      </c>
      <c r="DB165" s="62">
        <v>0</v>
      </c>
      <c r="DC165" s="62">
        <v>0</v>
      </c>
      <c r="DD165" s="62">
        <v>754</v>
      </c>
      <c r="DE165" s="62">
        <v>0</v>
      </c>
      <c r="DF165" s="62">
        <v>754</v>
      </c>
      <c r="DG165" s="62">
        <v>7094.4000000000015</v>
      </c>
      <c r="DH165" s="62">
        <v>0</v>
      </c>
      <c r="DI165" s="62">
        <v>0</v>
      </c>
      <c r="DJ165" s="62">
        <v>0</v>
      </c>
      <c r="DK165" s="62">
        <v>0</v>
      </c>
      <c r="DL165" s="62">
        <v>0</v>
      </c>
      <c r="DM165" s="62">
        <v>0</v>
      </c>
      <c r="DN165" s="62">
        <v>0</v>
      </c>
      <c r="DO165" s="62">
        <v>0</v>
      </c>
      <c r="DP165" s="62">
        <v>0</v>
      </c>
      <c r="DQ165" s="62">
        <v>0</v>
      </c>
      <c r="DR165" s="62">
        <v>0</v>
      </c>
    </row>
    <row r="166" spans="1:122" s="11" customFormat="1" x14ac:dyDescent="0.25">
      <c r="A166" s="17">
        <f t="shared" si="125"/>
        <v>154</v>
      </c>
      <c r="B166" s="15" t="s">
        <v>203</v>
      </c>
      <c r="C166" s="13"/>
      <c r="D166" s="13"/>
      <c r="E166" s="13"/>
      <c r="F166" s="13"/>
      <c r="G166" s="13"/>
      <c r="H166" s="13"/>
      <c r="I166" s="13"/>
      <c r="J166" s="13"/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/>
      <c r="AR166" s="13">
        <v>0</v>
      </c>
      <c r="AS166" s="13">
        <v>0</v>
      </c>
      <c r="AT166" s="13">
        <v>0</v>
      </c>
      <c r="AU166" s="13">
        <v>0</v>
      </c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6"/>
      <c r="BI166" s="13"/>
      <c r="BJ166" s="13"/>
      <c r="BK166" s="13">
        <v>0</v>
      </c>
      <c r="BL166" s="13">
        <v>0</v>
      </c>
      <c r="BM166" s="13">
        <v>0</v>
      </c>
      <c r="BN166" s="13">
        <v>0</v>
      </c>
      <c r="BO166" s="13">
        <v>0</v>
      </c>
      <c r="BP166" s="13">
        <v>0</v>
      </c>
      <c r="BQ166" s="13">
        <v>0</v>
      </c>
      <c r="BR166" s="13">
        <v>0</v>
      </c>
      <c r="BS166" s="13">
        <v>0</v>
      </c>
      <c r="BT166" s="13">
        <v>0</v>
      </c>
      <c r="BU166" s="13">
        <v>0</v>
      </c>
      <c r="BV166" s="13">
        <v>0</v>
      </c>
      <c r="BW166" s="13">
        <v>0</v>
      </c>
      <c r="BX166" s="13">
        <v>0</v>
      </c>
      <c r="BY166" s="13">
        <v>0</v>
      </c>
      <c r="BZ166" s="62">
        <v>0</v>
      </c>
      <c r="CA166" s="62">
        <v>0</v>
      </c>
      <c r="CB166" s="62">
        <v>0</v>
      </c>
      <c r="CC166" s="62">
        <v>0</v>
      </c>
      <c r="CD166" s="62">
        <v>0</v>
      </c>
      <c r="CE166" s="62">
        <v>0</v>
      </c>
      <c r="CF166" s="62">
        <v>0</v>
      </c>
      <c r="CG166" s="62">
        <v>0</v>
      </c>
      <c r="CH166" s="62">
        <v>0</v>
      </c>
      <c r="CI166" s="62">
        <v>0</v>
      </c>
      <c r="CJ166" s="62">
        <v>0</v>
      </c>
      <c r="CK166" s="62">
        <v>0</v>
      </c>
      <c r="CL166" s="62">
        <v>0</v>
      </c>
      <c r="CM166" s="62">
        <v>0</v>
      </c>
      <c r="CN166" s="62">
        <v>0</v>
      </c>
      <c r="CO166" s="62">
        <v>0</v>
      </c>
      <c r="CP166" s="62">
        <v>0</v>
      </c>
      <c r="CQ166" s="62">
        <v>0</v>
      </c>
      <c r="CR166" s="62">
        <v>0</v>
      </c>
      <c r="CS166" s="62">
        <v>0</v>
      </c>
      <c r="CT166" s="62">
        <v>0</v>
      </c>
      <c r="CU166" s="62">
        <v>0</v>
      </c>
      <c r="CV166" s="62">
        <v>0</v>
      </c>
      <c r="CW166" s="62">
        <v>0</v>
      </c>
      <c r="CX166" s="62">
        <v>0</v>
      </c>
      <c r="CY166" s="62">
        <v>0</v>
      </c>
      <c r="CZ166" s="62">
        <v>0</v>
      </c>
      <c r="DA166" s="62">
        <v>0</v>
      </c>
      <c r="DB166" s="62">
        <v>0</v>
      </c>
      <c r="DC166" s="62">
        <v>0</v>
      </c>
      <c r="DD166" s="62">
        <v>0</v>
      </c>
      <c r="DE166" s="62">
        <v>0</v>
      </c>
      <c r="DF166" s="62">
        <v>0</v>
      </c>
      <c r="DG166" s="62">
        <v>0</v>
      </c>
      <c r="DH166" s="62">
        <v>0</v>
      </c>
      <c r="DI166" s="62">
        <v>0</v>
      </c>
      <c r="DJ166" s="62">
        <v>0</v>
      </c>
      <c r="DK166" s="62">
        <v>0</v>
      </c>
      <c r="DL166" s="62">
        <v>0</v>
      </c>
      <c r="DM166" s="62">
        <v>0</v>
      </c>
      <c r="DN166" s="62">
        <v>0</v>
      </c>
      <c r="DO166" s="62">
        <v>0</v>
      </c>
      <c r="DP166" s="62">
        <v>0</v>
      </c>
      <c r="DQ166" s="62">
        <v>0</v>
      </c>
      <c r="DR166" s="62">
        <v>0</v>
      </c>
    </row>
    <row r="167" spans="1:122" s="11" customFormat="1" x14ac:dyDescent="0.25">
      <c r="A167" s="17">
        <f t="shared" si="125"/>
        <v>155</v>
      </c>
      <c r="B167" s="15" t="s">
        <v>204</v>
      </c>
      <c r="C167" s="13">
        <v>1267</v>
      </c>
      <c r="D167" s="13"/>
      <c r="E167" s="13"/>
      <c r="F167" s="13"/>
      <c r="G167" s="13"/>
      <c r="H167" s="13"/>
      <c r="I167" s="13"/>
      <c r="J167" s="13">
        <v>1267</v>
      </c>
      <c r="K167" s="13">
        <v>317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317</v>
      </c>
      <c r="S167" s="13">
        <v>317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317</v>
      </c>
      <c r="AA167" s="13">
        <v>317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317</v>
      </c>
      <c r="AI167" s="13">
        <v>316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316</v>
      </c>
      <c r="AQ167" s="13"/>
      <c r="AR167" s="13">
        <v>0</v>
      </c>
      <c r="AS167" s="13">
        <v>0</v>
      </c>
      <c r="AT167" s="13">
        <v>0</v>
      </c>
      <c r="AU167" s="13">
        <v>0</v>
      </c>
      <c r="AV167" s="13">
        <v>1956</v>
      </c>
      <c r="AW167" s="13"/>
      <c r="AX167" s="13"/>
      <c r="AY167" s="13"/>
      <c r="AZ167" s="13">
        <v>956</v>
      </c>
      <c r="BA167" s="13"/>
      <c r="BB167" s="13"/>
      <c r="BC167" s="13">
        <v>1000</v>
      </c>
      <c r="BD167" s="13"/>
      <c r="BE167" s="13"/>
      <c r="BF167" s="13"/>
      <c r="BG167" s="13"/>
      <c r="BH167" s="16"/>
      <c r="BI167" s="13"/>
      <c r="BJ167" s="13"/>
      <c r="BK167" s="13">
        <v>489</v>
      </c>
      <c r="BL167" s="13">
        <v>0</v>
      </c>
      <c r="BM167" s="13">
        <v>0</v>
      </c>
      <c r="BN167" s="13">
        <v>0</v>
      </c>
      <c r="BO167" s="13">
        <v>239</v>
      </c>
      <c r="BP167" s="13">
        <v>0</v>
      </c>
      <c r="BQ167" s="13">
        <v>0</v>
      </c>
      <c r="BR167" s="13">
        <v>250</v>
      </c>
      <c r="BS167" s="13">
        <v>0</v>
      </c>
      <c r="BT167" s="13">
        <v>0</v>
      </c>
      <c r="BU167" s="13">
        <v>0</v>
      </c>
      <c r="BV167" s="13">
        <v>0</v>
      </c>
      <c r="BW167" s="13">
        <v>0</v>
      </c>
      <c r="BX167" s="13">
        <v>0</v>
      </c>
      <c r="BY167" s="13">
        <v>0</v>
      </c>
      <c r="BZ167" s="62">
        <v>489</v>
      </c>
      <c r="CA167" s="62">
        <v>0</v>
      </c>
      <c r="CB167" s="62">
        <v>0</v>
      </c>
      <c r="CC167" s="62">
        <v>0</v>
      </c>
      <c r="CD167" s="62">
        <v>239</v>
      </c>
      <c r="CE167" s="62">
        <v>0</v>
      </c>
      <c r="CF167" s="62">
        <v>0</v>
      </c>
      <c r="CG167" s="62">
        <v>250</v>
      </c>
      <c r="CH167" s="62">
        <v>0</v>
      </c>
      <c r="CI167" s="62">
        <v>0</v>
      </c>
      <c r="CJ167" s="62">
        <v>0</v>
      </c>
      <c r="CK167" s="62">
        <v>0</v>
      </c>
      <c r="CL167" s="62">
        <v>0</v>
      </c>
      <c r="CM167" s="62">
        <v>0</v>
      </c>
      <c r="CN167" s="62">
        <v>0</v>
      </c>
      <c r="CO167" s="62">
        <v>489</v>
      </c>
      <c r="CP167" s="62">
        <v>0</v>
      </c>
      <c r="CQ167" s="62">
        <v>0</v>
      </c>
      <c r="CR167" s="62">
        <v>0</v>
      </c>
      <c r="CS167" s="62">
        <v>239</v>
      </c>
      <c r="CT167" s="62">
        <v>0</v>
      </c>
      <c r="CU167" s="62">
        <v>0</v>
      </c>
      <c r="CV167" s="62">
        <v>250</v>
      </c>
      <c r="CW167" s="62">
        <v>0</v>
      </c>
      <c r="CX167" s="62">
        <v>0</v>
      </c>
      <c r="CY167" s="62">
        <v>0</v>
      </c>
      <c r="CZ167" s="62">
        <v>0</v>
      </c>
      <c r="DA167" s="62">
        <v>0</v>
      </c>
      <c r="DB167" s="62">
        <v>0</v>
      </c>
      <c r="DC167" s="62">
        <v>0</v>
      </c>
      <c r="DD167" s="62">
        <v>489</v>
      </c>
      <c r="DE167" s="62">
        <v>0</v>
      </c>
      <c r="DF167" s="62">
        <v>0</v>
      </c>
      <c r="DG167" s="62">
        <v>0</v>
      </c>
      <c r="DH167" s="62">
        <v>239</v>
      </c>
      <c r="DI167" s="62">
        <v>0</v>
      </c>
      <c r="DJ167" s="62">
        <v>0</v>
      </c>
      <c r="DK167" s="62">
        <v>250</v>
      </c>
      <c r="DL167" s="62">
        <v>0</v>
      </c>
      <c r="DM167" s="62">
        <v>0</v>
      </c>
      <c r="DN167" s="62">
        <v>0</v>
      </c>
      <c r="DO167" s="62">
        <v>0</v>
      </c>
      <c r="DP167" s="62">
        <v>0</v>
      </c>
      <c r="DQ167" s="62">
        <v>0</v>
      </c>
      <c r="DR167" s="62">
        <v>0</v>
      </c>
    </row>
    <row r="168" spans="1:122" s="11" customFormat="1" x14ac:dyDescent="0.25">
      <c r="A168" s="17">
        <f t="shared" si="125"/>
        <v>156</v>
      </c>
      <c r="B168" s="15" t="s">
        <v>205</v>
      </c>
      <c r="C168" s="13"/>
      <c r="D168" s="13"/>
      <c r="E168" s="13"/>
      <c r="F168" s="13"/>
      <c r="G168" s="13"/>
      <c r="H168" s="13"/>
      <c r="I168" s="13"/>
      <c r="J168" s="13"/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/>
      <c r="AR168" s="13">
        <v>0</v>
      </c>
      <c r="AS168" s="13">
        <v>0</v>
      </c>
      <c r="AT168" s="13">
        <v>0</v>
      </c>
      <c r="AU168" s="13">
        <v>0</v>
      </c>
      <c r="AV168" s="13">
        <v>3100</v>
      </c>
      <c r="AW168" s="13"/>
      <c r="AX168" s="13"/>
      <c r="AY168" s="13"/>
      <c r="AZ168" s="13"/>
      <c r="BA168" s="13"/>
      <c r="BB168" s="13">
        <v>2600</v>
      </c>
      <c r="BC168" s="13">
        <v>500</v>
      </c>
      <c r="BD168" s="13"/>
      <c r="BE168" s="13"/>
      <c r="BF168" s="13"/>
      <c r="BG168" s="13"/>
      <c r="BH168" s="16"/>
      <c r="BI168" s="13"/>
      <c r="BJ168" s="13"/>
      <c r="BK168" s="13">
        <v>775</v>
      </c>
      <c r="BL168" s="13">
        <v>0</v>
      </c>
      <c r="BM168" s="13">
        <v>0</v>
      </c>
      <c r="BN168" s="13">
        <v>0</v>
      </c>
      <c r="BO168" s="13">
        <v>0</v>
      </c>
      <c r="BP168" s="13">
        <v>0</v>
      </c>
      <c r="BQ168" s="13">
        <v>650</v>
      </c>
      <c r="BR168" s="13">
        <v>125</v>
      </c>
      <c r="BS168" s="13">
        <v>0</v>
      </c>
      <c r="BT168" s="13">
        <v>0</v>
      </c>
      <c r="BU168" s="13">
        <v>0</v>
      </c>
      <c r="BV168" s="13">
        <v>0</v>
      </c>
      <c r="BW168" s="13">
        <v>0</v>
      </c>
      <c r="BX168" s="13">
        <v>0</v>
      </c>
      <c r="BY168" s="13">
        <v>0</v>
      </c>
      <c r="BZ168" s="62">
        <v>775</v>
      </c>
      <c r="CA168" s="62">
        <v>0</v>
      </c>
      <c r="CB168" s="62">
        <v>0</v>
      </c>
      <c r="CC168" s="62">
        <v>0</v>
      </c>
      <c r="CD168" s="62">
        <v>0</v>
      </c>
      <c r="CE168" s="62">
        <v>0</v>
      </c>
      <c r="CF168" s="62">
        <v>650</v>
      </c>
      <c r="CG168" s="62">
        <v>125</v>
      </c>
      <c r="CH168" s="62">
        <v>0</v>
      </c>
      <c r="CI168" s="62">
        <v>0</v>
      </c>
      <c r="CJ168" s="62">
        <v>0</v>
      </c>
      <c r="CK168" s="62">
        <v>0</v>
      </c>
      <c r="CL168" s="62">
        <v>0</v>
      </c>
      <c r="CM168" s="62">
        <v>0</v>
      </c>
      <c r="CN168" s="62">
        <v>0</v>
      </c>
      <c r="CO168" s="62">
        <v>775</v>
      </c>
      <c r="CP168" s="62">
        <v>0</v>
      </c>
      <c r="CQ168" s="62">
        <v>0</v>
      </c>
      <c r="CR168" s="62">
        <v>0</v>
      </c>
      <c r="CS168" s="62">
        <v>0</v>
      </c>
      <c r="CT168" s="62">
        <v>0</v>
      </c>
      <c r="CU168" s="62">
        <v>650</v>
      </c>
      <c r="CV168" s="62">
        <v>125</v>
      </c>
      <c r="CW168" s="62">
        <v>0</v>
      </c>
      <c r="CX168" s="62">
        <v>0</v>
      </c>
      <c r="CY168" s="62">
        <v>0</v>
      </c>
      <c r="CZ168" s="62">
        <v>0</v>
      </c>
      <c r="DA168" s="62">
        <v>0</v>
      </c>
      <c r="DB168" s="62">
        <v>0</v>
      </c>
      <c r="DC168" s="62">
        <v>0</v>
      </c>
      <c r="DD168" s="62">
        <v>775</v>
      </c>
      <c r="DE168" s="62">
        <v>0</v>
      </c>
      <c r="DF168" s="62">
        <v>0</v>
      </c>
      <c r="DG168" s="62">
        <v>0</v>
      </c>
      <c r="DH168" s="62">
        <v>0</v>
      </c>
      <c r="DI168" s="62">
        <v>0</v>
      </c>
      <c r="DJ168" s="62">
        <v>650</v>
      </c>
      <c r="DK168" s="62">
        <v>125</v>
      </c>
      <c r="DL168" s="62">
        <v>0</v>
      </c>
      <c r="DM168" s="62">
        <v>0</v>
      </c>
      <c r="DN168" s="62">
        <v>0</v>
      </c>
      <c r="DO168" s="62">
        <v>0</v>
      </c>
      <c r="DP168" s="62">
        <v>0</v>
      </c>
      <c r="DQ168" s="62">
        <v>0</v>
      </c>
      <c r="DR168" s="62">
        <v>0</v>
      </c>
    </row>
    <row r="169" spans="1:122" s="11" customFormat="1" x14ac:dyDescent="0.25">
      <c r="A169" s="17">
        <f t="shared" si="125"/>
        <v>157</v>
      </c>
      <c r="B169" s="15" t="s">
        <v>206</v>
      </c>
      <c r="C169" s="13">
        <v>1563</v>
      </c>
      <c r="D169" s="13"/>
      <c r="E169" s="13"/>
      <c r="F169" s="13"/>
      <c r="G169" s="13"/>
      <c r="H169" s="13">
        <v>296</v>
      </c>
      <c r="I169" s="13">
        <v>1182.6000000000001</v>
      </c>
      <c r="J169" s="13">
        <v>1267</v>
      </c>
      <c r="K169" s="13">
        <v>391</v>
      </c>
      <c r="L169" s="13">
        <v>0</v>
      </c>
      <c r="M169" s="13">
        <v>0</v>
      </c>
      <c r="N169" s="13">
        <v>0</v>
      </c>
      <c r="O169" s="13">
        <v>0</v>
      </c>
      <c r="P169" s="13">
        <v>74</v>
      </c>
      <c r="Q169" s="13">
        <v>296</v>
      </c>
      <c r="R169" s="13">
        <v>317</v>
      </c>
      <c r="S169" s="13">
        <v>391</v>
      </c>
      <c r="T169" s="13">
        <v>0</v>
      </c>
      <c r="U169" s="13">
        <v>0</v>
      </c>
      <c r="V169" s="13">
        <v>0</v>
      </c>
      <c r="W169" s="13">
        <v>0</v>
      </c>
      <c r="X169" s="13">
        <v>74</v>
      </c>
      <c r="Y169" s="13">
        <v>296</v>
      </c>
      <c r="Z169" s="13">
        <v>317</v>
      </c>
      <c r="AA169" s="13">
        <v>391</v>
      </c>
      <c r="AB169" s="13">
        <v>0</v>
      </c>
      <c r="AC169" s="13">
        <v>0</v>
      </c>
      <c r="AD169" s="13">
        <v>0</v>
      </c>
      <c r="AE169" s="13">
        <v>0</v>
      </c>
      <c r="AF169" s="13">
        <v>74</v>
      </c>
      <c r="AG169" s="13">
        <v>296</v>
      </c>
      <c r="AH169" s="13">
        <v>317</v>
      </c>
      <c r="AI169" s="13">
        <v>390</v>
      </c>
      <c r="AJ169" s="13">
        <v>0</v>
      </c>
      <c r="AK169" s="13">
        <v>0</v>
      </c>
      <c r="AL169" s="13">
        <v>0</v>
      </c>
      <c r="AM169" s="13">
        <v>0</v>
      </c>
      <c r="AN169" s="13">
        <v>74</v>
      </c>
      <c r="AO169" s="13">
        <v>294.60000000000014</v>
      </c>
      <c r="AP169" s="13">
        <v>316</v>
      </c>
      <c r="AQ169" s="13"/>
      <c r="AR169" s="13">
        <v>0</v>
      </c>
      <c r="AS169" s="13">
        <v>0</v>
      </c>
      <c r="AT169" s="13">
        <v>0</v>
      </c>
      <c r="AU169" s="13">
        <v>0</v>
      </c>
      <c r="AV169" s="13">
        <v>18972</v>
      </c>
      <c r="AW169" s="13"/>
      <c r="AX169" s="13">
        <v>3019</v>
      </c>
      <c r="AY169" s="13">
        <v>28382.400000000001</v>
      </c>
      <c r="AZ169" s="13">
        <v>956</v>
      </c>
      <c r="BA169" s="13">
        <v>4797</v>
      </c>
      <c r="BB169" s="13">
        <v>5000</v>
      </c>
      <c r="BC169" s="13">
        <v>1800</v>
      </c>
      <c r="BD169" s="13">
        <v>500</v>
      </c>
      <c r="BE169" s="13"/>
      <c r="BF169" s="13"/>
      <c r="BG169" s="13">
        <v>2900</v>
      </c>
      <c r="BH169" s="16"/>
      <c r="BI169" s="13"/>
      <c r="BJ169" s="13"/>
      <c r="BK169" s="13">
        <v>4743</v>
      </c>
      <c r="BL169" s="13">
        <v>0</v>
      </c>
      <c r="BM169" s="13">
        <v>755</v>
      </c>
      <c r="BN169" s="13">
        <v>7096</v>
      </c>
      <c r="BO169" s="13">
        <v>239</v>
      </c>
      <c r="BP169" s="13">
        <v>1199</v>
      </c>
      <c r="BQ169" s="13">
        <v>1250</v>
      </c>
      <c r="BR169" s="13">
        <v>450</v>
      </c>
      <c r="BS169" s="13">
        <v>125</v>
      </c>
      <c r="BT169" s="13">
        <v>0</v>
      </c>
      <c r="BU169" s="13">
        <v>0</v>
      </c>
      <c r="BV169" s="13">
        <v>725</v>
      </c>
      <c r="BW169" s="13">
        <v>0</v>
      </c>
      <c r="BX169" s="13">
        <v>0</v>
      </c>
      <c r="BY169" s="13">
        <v>0</v>
      </c>
      <c r="BZ169" s="62">
        <v>4743</v>
      </c>
      <c r="CA169" s="62">
        <v>0</v>
      </c>
      <c r="CB169" s="62">
        <v>755</v>
      </c>
      <c r="CC169" s="62">
        <v>7096</v>
      </c>
      <c r="CD169" s="62">
        <v>239</v>
      </c>
      <c r="CE169" s="62">
        <v>1199</v>
      </c>
      <c r="CF169" s="62">
        <v>1250</v>
      </c>
      <c r="CG169" s="62">
        <v>450</v>
      </c>
      <c r="CH169" s="62">
        <v>125</v>
      </c>
      <c r="CI169" s="62">
        <v>0</v>
      </c>
      <c r="CJ169" s="62">
        <v>0</v>
      </c>
      <c r="CK169" s="62">
        <v>725</v>
      </c>
      <c r="CL169" s="62">
        <v>0</v>
      </c>
      <c r="CM169" s="62">
        <v>0</v>
      </c>
      <c r="CN169" s="62">
        <v>0</v>
      </c>
      <c r="CO169" s="62">
        <v>4743</v>
      </c>
      <c r="CP169" s="62">
        <v>0</v>
      </c>
      <c r="CQ169" s="62">
        <v>755</v>
      </c>
      <c r="CR169" s="62">
        <v>7096</v>
      </c>
      <c r="CS169" s="62">
        <v>239</v>
      </c>
      <c r="CT169" s="62">
        <v>1199</v>
      </c>
      <c r="CU169" s="62">
        <v>1250</v>
      </c>
      <c r="CV169" s="62">
        <v>450</v>
      </c>
      <c r="CW169" s="62">
        <v>125</v>
      </c>
      <c r="CX169" s="62">
        <v>0</v>
      </c>
      <c r="CY169" s="62">
        <v>0</v>
      </c>
      <c r="CZ169" s="62">
        <v>725</v>
      </c>
      <c r="DA169" s="62">
        <v>0</v>
      </c>
      <c r="DB169" s="62">
        <v>0</v>
      </c>
      <c r="DC169" s="62">
        <v>0</v>
      </c>
      <c r="DD169" s="62">
        <v>4743</v>
      </c>
      <c r="DE169" s="62">
        <v>0</v>
      </c>
      <c r="DF169" s="62">
        <v>754</v>
      </c>
      <c r="DG169" s="62">
        <v>7094.4000000000015</v>
      </c>
      <c r="DH169" s="62">
        <v>239</v>
      </c>
      <c r="DI169" s="62">
        <v>1200</v>
      </c>
      <c r="DJ169" s="62">
        <v>1250</v>
      </c>
      <c r="DK169" s="62">
        <v>450</v>
      </c>
      <c r="DL169" s="62">
        <v>125</v>
      </c>
      <c r="DM169" s="62">
        <v>0</v>
      </c>
      <c r="DN169" s="62">
        <v>0</v>
      </c>
      <c r="DO169" s="62">
        <v>725</v>
      </c>
      <c r="DP169" s="62">
        <v>0</v>
      </c>
      <c r="DQ169" s="62">
        <v>0</v>
      </c>
      <c r="DR169" s="62">
        <v>0</v>
      </c>
    </row>
    <row r="170" spans="1:122" s="11" customFormat="1" x14ac:dyDescent="0.25">
      <c r="A170" s="17">
        <f t="shared" si="125"/>
        <v>158</v>
      </c>
      <c r="B170" s="15" t="s">
        <v>207</v>
      </c>
      <c r="C170" s="13">
        <v>394</v>
      </c>
      <c r="D170" s="13"/>
      <c r="E170" s="13"/>
      <c r="F170" s="13"/>
      <c r="G170" s="13"/>
      <c r="H170" s="13">
        <v>394</v>
      </c>
      <c r="I170" s="13">
        <v>1576.8</v>
      </c>
      <c r="J170" s="13"/>
      <c r="K170" s="13">
        <v>99</v>
      </c>
      <c r="L170" s="13">
        <v>0</v>
      </c>
      <c r="M170" s="13">
        <v>0</v>
      </c>
      <c r="N170" s="13">
        <v>0</v>
      </c>
      <c r="O170" s="13">
        <v>0</v>
      </c>
      <c r="P170" s="13">
        <v>99</v>
      </c>
      <c r="Q170" s="13">
        <v>394</v>
      </c>
      <c r="R170" s="13">
        <v>0</v>
      </c>
      <c r="S170" s="13">
        <v>99</v>
      </c>
      <c r="T170" s="13">
        <v>0</v>
      </c>
      <c r="U170" s="13">
        <v>0</v>
      </c>
      <c r="V170" s="13">
        <v>0</v>
      </c>
      <c r="W170" s="13">
        <v>0</v>
      </c>
      <c r="X170" s="13">
        <v>99</v>
      </c>
      <c r="Y170" s="13">
        <v>394</v>
      </c>
      <c r="Z170" s="13">
        <v>0</v>
      </c>
      <c r="AA170" s="13">
        <v>99</v>
      </c>
      <c r="AB170" s="13">
        <v>0</v>
      </c>
      <c r="AC170" s="13">
        <v>0</v>
      </c>
      <c r="AD170" s="13">
        <v>0</v>
      </c>
      <c r="AE170" s="13">
        <v>0</v>
      </c>
      <c r="AF170" s="13">
        <v>99</v>
      </c>
      <c r="AG170" s="13">
        <v>394</v>
      </c>
      <c r="AH170" s="13">
        <v>0</v>
      </c>
      <c r="AI170" s="13">
        <v>97</v>
      </c>
      <c r="AJ170" s="13">
        <v>0</v>
      </c>
      <c r="AK170" s="13">
        <v>0</v>
      </c>
      <c r="AL170" s="13">
        <v>0</v>
      </c>
      <c r="AM170" s="13">
        <v>0</v>
      </c>
      <c r="AN170" s="13">
        <v>97</v>
      </c>
      <c r="AO170" s="13">
        <v>394.79999999999995</v>
      </c>
      <c r="AP170" s="13">
        <v>0</v>
      </c>
      <c r="AQ170" s="13"/>
      <c r="AR170" s="13">
        <v>0</v>
      </c>
      <c r="AS170" s="13">
        <v>0</v>
      </c>
      <c r="AT170" s="13">
        <v>0</v>
      </c>
      <c r="AU170" s="13">
        <v>0</v>
      </c>
      <c r="AV170" s="13">
        <v>4026</v>
      </c>
      <c r="AW170" s="13"/>
      <c r="AX170" s="13">
        <v>4026</v>
      </c>
      <c r="AY170" s="13">
        <v>37843.199999999997</v>
      </c>
      <c r="AZ170" s="13"/>
      <c r="BA170" s="13"/>
      <c r="BB170" s="13"/>
      <c r="BC170" s="13"/>
      <c r="BD170" s="13"/>
      <c r="BE170" s="13"/>
      <c r="BF170" s="13"/>
      <c r="BG170" s="13"/>
      <c r="BH170" s="16"/>
      <c r="BI170" s="13"/>
      <c r="BJ170" s="13"/>
      <c r="BK170" s="13">
        <v>1007</v>
      </c>
      <c r="BL170" s="13">
        <v>0</v>
      </c>
      <c r="BM170" s="13">
        <v>1007</v>
      </c>
      <c r="BN170" s="13">
        <v>9461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0</v>
      </c>
      <c r="BV170" s="13">
        <v>0</v>
      </c>
      <c r="BW170" s="13">
        <v>0</v>
      </c>
      <c r="BX170" s="13">
        <v>0</v>
      </c>
      <c r="BY170" s="13">
        <v>0</v>
      </c>
      <c r="BZ170" s="62">
        <v>1007</v>
      </c>
      <c r="CA170" s="62">
        <v>0</v>
      </c>
      <c r="CB170" s="62">
        <v>1007</v>
      </c>
      <c r="CC170" s="62">
        <v>9461</v>
      </c>
      <c r="CD170" s="62">
        <v>0</v>
      </c>
      <c r="CE170" s="62">
        <v>0</v>
      </c>
      <c r="CF170" s="62">
        <v>0</v>
      </c>
      <c r="CG170" s="62">
        <v>0</v>
      </c>
      <c r="CH170" s="62">
        <v>0</v>
      </c>
      <c r="CI170" s="62">
        <v>0</v>
      </c>
      <c r="CJ170" s="62">
        <v>0</v>
      </c>
      <c r="CK170" s="62">
        <v>0</v>
      </c>
      <c r="CL170" s="62">
        <v>0</v>
      </c>
      <c r="CM170" s="62">
        <v>0</v>
      </c>
      <c r="CN170" s="62">
        <v>0</v>
      </c>
      <c r="CO170" s="62">
        <v>1007</v>
      </c>
      <c r="CP170" s="62">
        <v>0</v>
      </c>
      <c r="CQ170" s="62">
        <v>1007</v>
      </c>
      <c r="CR170" s="62">
        <v>9461</v>
      </c>
      <c r="CS170" s="62">
        <v>0</v>
      </c>
      <c r="CT170" s="62">
        <v>0</v>
      </c>
      <c r="CU170" s="62">
        <v>0</v>
      </c>
      <c r="CV170" s="62">
        <v>0</v>
      </c>
      <c r="CW170" s="62">
        <v>0</v>
      </c>
      <c r="CX170" s="62">
        <v>0</v>
      </c>
      <c r="CY170" s="62">
        <v>0</v>
      </c>
      <c r="CZ170" s="62">
        <v>0</v>
      </c>
      <c r="DA170" s="62">
        <v>0</v>
      </c>
      <c r="DB170" s="62">
        <v>0</v>
      </c>
      <c r="DC170" s="62">
        <v>0</v>
      </c>
      <c r="DD170" s="62">
        <v>1005</v>
      </c>
      <c r="DE170" s="62">
        <v>0</v>
      </c>
      <c r="DF170" s="62">
        <v>1005</v>
      </c>
      <c r="DG170" s="62">
        <v>9460.1999999999971</v>
      </c>
      <c r="DH170" s="62">
        <v>0</v>
      </c>
      <c r="DI170" s="62">
        <v>0</v>
      </c>
      <c r="DJ170" s="62">
        <v>0</v>
      </c>
      <c r="DK170" s="62">
        <v>0</v>
      </c>
      <c r="DL170" s="62">
        <v>0</v>
      </c>
      <c r="DM170" s="62">
        <v>0</v>
      </c>
      <c r="DN170" s="62">
        <v>0</v>
      </c>
      <c r="DO170" s="62">
        <v>0</v>
      </c>
      <c r="DP170" s="62">
        <v>0</v>
      </c>
      <c r="DQ170" s="62">
        <v>0</v>
      </c>
      <c r="DR170" s="62">
        <v>0</v>
      </c>
    </row>
    <row r="171" spans="1:122" s="11" customFormat="1" ht="37.5" x14ac:dyDescent="0.25">
      <c r="A171" s="17">
        <f t="shared" si="125"/>
        <v>159</v>
      </c>
      <c r="B171" s="15" t="s">
        <v>208</v>
      </c>
      <c r="C171" s="13">
        <v>1563</v>
      </c>
      <c r="D171" s="13"/>
      <c r="E171" s="13"/>
      <c r="F171" s="13"/>
      <c r="G171" s="13"/>
      <c r="H171" s="13">
        <v>296</v>
      </c>
      <c r="I171" s="13">
        <v>1182.6000000000001</v>
      </c>
      <c r="J171" s="13">
        <v>1267</v>
      </c>
      <c r="K171" s="13">
        <v>391</v>
      </c>
      <c r="L171" s="13">
        <v>0</v>
      </c>
      <c r="M171" s="13">
        <v>0</v>
      </c>
      <c r="N171" s="13">
        <v>0</v>
      </c>
      <c r="O171" s="13">
        <v>0</v>
      </c>
      <c r="P171" s="13">
        <v>74</v>
      </c>
      <c r="Q171" s="13">
        <v>296</v>
      </c>
      <c r="R171" s="13">
        <v>317</v>
      </c>
      <c r="S171" s="13">
        <v>391</v>
      </c>
      <c r="T171" s="13">
        <v>0</v>
      </c>
      <c r="U171" s="13">
        <v>0</v>
      </c>
      <c r="V171" s="13">
        <v>0</v>
      </c>
      <c r="W171" s="13">
        <v>0</v>
      </c>
      <c r="X171" s="13">
        <v>74</v>
      </c>
      <c r="Y171" s="13">
        <v>296</v>
      </c>
      <c r="Z171" s="13">
        <v>317</v>
      </c>
      <c r="AA171" s="13">
        <v>391</v>
      </c>
      <c r="AB171" s="13">
        <v>0</v>
      </c>
      <c r="AC171" s="13">
        <v>0</v>
      </c>
      <c r="AD171" s="13">
        <v>0</v>
      </c>
      <c r="AE171" s="13">
        <v>0</v>
      </c>
      <c r="AF171" s="13">
        <v>74</v>
      </c>
      <c r="AG171" s="13">
        <v>296</v>
      </c>
      <c r="AH171" s="13">
        <v>317</v>
      </c>
      <c r="AI171" s="13">
        <v>390</v>
      </c>
      <c r="AJ171" s="13">
        <v>0</v>
      </c>
      <c r="AK171" s="13">
        <v>0</v>
      </c>
      <c r="AL171" s="13">
        <v>0</v>
      </c>
      <c r="AM171" s="13">
        <v>0</v>
      </c>
      <c r="AN171" s="13">
        <v>74</v>
      </c>
      <c r="AO171" s="13">
        <v>294.60000000000014</v>
      </c>
      <c r="AP171" s="13">
        <v>316</v>
      </c>
      <c r="AQ171" s="13"/>
      <c r="AR171" s="13">
        <v>0</v>
      </c>
      <c r="AS171" s="13">
        <v>0</v>
      </c>
      <c r="AT171" s="13">
        <v>0</v>
      </c>
      <c r="AU171" s="13">
        <v>0</v>
      </c>
      <c r="AV171" s="13">
        <v>4975</v>
      </c>
      <c r="AW171" s="13"/>
      <c r="AX171" s="13">
        <v>3019</v>
      </c>
      <c r="AY171" s="13">
        <v>28382.400000000001</v>
      </c>
      <c r="AZ171" s="13">
        <v>956</v>
      </c>
      <c r="BA171" s="13"/>
      <c r="BB171" s="13"/>
      <c r="BC171" s="13">
        <v>1000</v>
      </c>
      <c r="BD171" s="13"/>
      <c r="BE171" s="13"/>
      <c r="BF171" s="13"/>
      <c r="BG171" s="13"/>
      <c r="BH171" s="16"/>
      <c r="BI171" s="13"/>
      <c r="BJ171" s="13"/>
      <c r="BK171" s="13">
        <v>1244</v>
      </c>
      <c r="BL171" s="13">
        <v>0</v>
      </c>
      <c r="BM171" s="13">
        <v>755</v>
      </c>
      <c r="BN171" s="13">
        <v>7096</v>
      </c>
      <c r="BO171" s="13">
        <v>239</v>
      </c>
      <c r="BP171" s="13">
        <v>0</v>
      </c>
      <c r="BQ171" s="13">
        <v>0</v>
      </c>
      <c r="BR171" s="13">
        <v>250</v>
      </c>
      <c r="BS171" s="13">
        <v>0</v>
      </c>
      <c r="BT171" s="13">
        <v>0</v>
      </c>
      <c r="BU171" s="13">
        <v>0</v>
      </c>
      <c r="BV171" s="13">
        <v>0</v>
      </c>
      <c r="BW171" s="13">
        <v>0</v>
      </c>
      <c r="BX171" s="13">
        <v>0</v>
      </c>
      <c r="BY171" s="13">
        <v>0</v>
      </c>
      <c r="BZ171" s="62">
        <v>1244</v>
      </c>
      <c r="CA171" s="62">
        <v>0</v>
      </c>
      <c r="CB171" s="62">
        <v>755</v>
      </c>
      <c r="CC171" s="62">
        <v>7096</v>
      </c>
      <c r="CD171" s="62">
        <v>239</v>
      </c>
      <c r="CE171" s="62">
        <v>0</v>
      </c>
      <c r="CF171" s="62">
        <v>0</v>
      </c>
      <c r="CG171" s="62">
        <v>250</v>
      </c>
      <c r="CH171" s="62">
        <v>0</v>
      </c>
      <c r="CI171" s="62">
        <v>0</v>
      </c>
      <c r="CJ171" s="62">
        <v>0</v>
      </c>
      <c r="CK171" s="62">
        <v>0</v>
      </c>
      <c r="CL171" s="62">
        <v>0</v>
      </c>
      <c r="CM171" s="62">
        <v>0</v>
      </c>
      <c r="CN171" s="62">
        <v>0</v>
      </c>
      <c r="CO171" s="62">
        <v>1244</v>
      </c>
      <c r="CP171" s="62">
        <v>0</v>
      </c>
      <c r="CQ171" s="62">
        <v>755</v>
      </c>
      <c r="CR171" s="62">
        <v>7096</v>
      </c>
      <c r="CS171" s="62">
        <v>239</v>
      </c>
      <c r="CT171" s="62">
        <v>0</v>
      </c>
      <c r="CU171" s="62">
        <v>0</v>
      </c>
      <c r="CV171" s="62">
        <v>250</v>
      </c>
      <c r="CW171" s="62">
        <v>0</v>
      </c>
      <c r="CX171" s="62">
        <v>0</v>
      </c>
      <c r="CY171" s="62">
        <v>0</v>
      </c>
      <c r="CZ171" s="62">
        <v>0</v>
      </c>
      <c r="DA171" s="62">
        <v>0</v>
      </c>
      <c r="DB171" s="62">
        <v>0</v>
      </c>
      <c r="DC171" s="62">
        <v>0</v>
      </c>
      <c r="DD171" s="62">
        <v>1243</v>
      </c>
      <c r="DE171" s="62">
        <v>0</v>
      </c>
      <c r="DF171" s="62">
        <v>754</v>
      </c>
      <c r="DG171" s="62">
        <v>7094.4000000000015</v>
      </c>
      <c r="DH171" s="62">
        <v>239</v>
      </c>
      <c r="DI171" s="62">
        <v>0</v>
      </c>
      <c r="DJ171" s="62">
        <v>0</v>
      </c>
      <c r="DK171" s="62">
        <v>250</v>
      </c>
      <c r="DL171" s="62">
        <v>0</v>
      </c>
      <c r="DM171" s="62">
        <v>0</v>
      </c>
      <c r="DN171" s="62">
        <v>0</v>
      </c>
      <c r="DO171" s="62">
        <v>0</v>
      </c>
      <c r="DP171" s="62">
        <v>0</v>
      </c>
      <c r="DQ171" s="62">
        <v>0</v>
      </c>
      <c r="DR171" s="62">
        <v>0</v>
      </c>
    </row>
    <row r="172" spans="1:122" s="11" customFormat="1" x14ac:dyDescent="0.25">
      <c r="A172" s="17">
        <f t="shared" si="125"/>
        <v>160</v>
      </c>
      <c r="B172" s="15" t="s">
        <v>209</v>
      </c>
      <c r="C172" s="13">
        <v>1366</v>
      </c>
      <c r="D172" s="13"/>
      <c r="E172" s="13"/>
      <c r="F172" s="13"/>
      <c r="G172" s="13"/>
      <c r="H172" s="13">
        <v>99</v>
      </c>
      <c r="I172" s="13">
        <v>394.2</v>
      </c>
      <c r="J172" s="13">
        <v>1267</v>
      </c>
      <c r="K172" s="13">
        <v>342</v>
      </c>
      <c r="L172" s="13">
        <v>0</v>
      </c>
      <c r="M172" s="13">
        <v>0</v>
      </c>
      <c r="N172" s="13">
        <v>0</v>
      </c>
      <c r="O172" s="13">
        <v>0</v>
      </c>
      <c r="P172" s="13">
        <v>25</v>
      </c>
      <c r="Q172" s="13">
        <v>99</v>
      </c>
      <c r="R172" s="13">
        <v>317</v>
      </c>
      <c r="S172" s="13">
        <v>342</v>
      </c>
      <c r="T172" s="13">
        <v>0</v>
      </c>
      <c r="U172" s="13">
        <v>0</v>
      </c>
      <c r="V172" s="13">
        <v>0</v>
      </c>
      <c r="W172" s="13">
        <v>0</v>
      </c>
      <c r="X172" s="13">
        <v>25</v>
      </c>
      <c r="Y172" s="13">
        <v>99</v>
      </c>
      <c r="Z172" s="13">
        <v>317</v>
      </c>
      <c r="AA172" s="13">
        <v>342</v>
      </c>
      <c r="AB172" s="13">
        <v>0</v>
      </c>
      <c r="AC172" s="13">
        <v>0</v>
      </c>
      <c r="AD172" s="13">
        <v>0</v>
      </c>
      <c r="AE172" s="13">
        <v>0</v>
      </c>
      <c r="AF172" s="13">
        <v>25</v>
      </c>
      <c r="AG172" s="13">
        <v>99</v>
      </c>
      <c r="AH172" s="13">
        <v>317</v>
      </c>
      <c r="AI172" s="13">
        <v>340</v>
      </c>
      <c r="AJ172" s="13">
        <v>0</v>
      </c>
      <c r="AK172" s="13">
        <v>0</v>
      </c>
      <c r="AL172" s="13">
        <v>0</v>
      </c>
      <c r="AM172" s="13">
        <v>0</v>
      </c>
      <c r="AN172" s="13">
        <v>24</v>
      </c>
      <c r="AO172" s="13">
        <v>97.199999999999989</v>
      </c>
      <c r="AP172" s="13">
        <v>316</v>
      </c>
      <c r="AQ172" s="13"/>
      <c r="AR172" s="13">
        <v>0</v>
      </c>
      <c r="AS172" s="13">
        <v>0</v>
      </c>
      <c r="AT172" s="13">
        <v>0</v>
      </c>
      <c r="AU172" s="13">
        <v>0</v>
      </c>
      <c r="AV172" s="13">
        <v>2213</v>
      </c>
      <c r="AW172" s="13"/>
      <c r="AX172" s="13">
        <v>1007</v>
      </c>
      <c r="AY172" s="13">
        <v>9460.7999999999993</v>
      </c>
      <c r="AZ172" s="13">
        <v>956</v>
      </c>
      <c r="BA172" s="13"/>
      <c r="BB172" s="13"/>
      <c r="BC172" s="13">
        <v>250</v>
      </c>
      <c r="BD172" s="13"/>
      <c r="BE172" s="13"/>
      <c r="BF172" s="13"/>
      <c r="BG172" s="13"/>
      <c r="BH172" s="16"/>
      <c r="BI172" s="13"/>
      <c r="BJ172" s="13"/>
      <c r="BK172" s="13">
        <v>553</v>
      </c>
      <c r="BL172" s="13">
        <v>0</v>
      </c>
      <c r="BM172" s="13">
        <v>252</v>
      </c>
      <c r="BN172" s="13">
        <v>2365</v>
      </c>
      <c r="BO172" s="13">
        <v>239</v>
      </c>
      <c r="BP172" s="13">
        <v>0</v>
      </c>
      <c r="BQ172" s="13">
        <v>0</v>
      </c>
      <c r="BR172" s="13">
        <v>63</v>
      </c>
      <c r="BS172" s="13">
        <v>0</v>
      </c>
      <c r="BT172" s="13">
        <v>0</v>
      </c>
      <c r="BU172" s="13">
        <v>0</v>
      </c>
      <c r="BV172" s="13">
        <v>0</v>
      </c>
      <c r="BW172" s="13">
        <v>0</v>
      </c>
      <c r="BX172" s="13">
        <v>0</v>
      </c>
      <c r="BY172" s="13">
        <v>0</v>
      </c>
      <c r="BZ172" s="62">
        <v>553</v>
      </c>
      <c r="CA172" s="62">
        <v>0</v>
      </c>
      <c r="CB172" s="62">
        <v>252</v>
      </c>
      <c r="CC172" s="62">
        <v>2365</v>
      </c>
      <c r="CD172" s="62">
        <v>239</v>
      </c>
      <c r="CE172" s="62">
        <v>0</v>
      </c>
      <c r="CF172" s="62">
        <v>0</v>
      </c>
      <c r="CG172" s="62">
        <v>63</v>
      </c>
      <c r="CH172" s="62">
        <v>0</v>
      </c>
      <c r="CI172" s="62">
        <v>0</v>
      </c>
      <c r="CJ172" s="62">
        <v>0</v>
      </c>
      <c r="CK172" s="62">
        <v>0</v>
      </c>
      <c r="CL172" s="62">
        <v>0</v>
      </c>
      <c r="CM172" s="62">
        <v>0</v>
      </c>
      <c r="CN172" s="62">
        <v>0</v>
      </c>
      <c r="CO172" s="62">
        <v>553</v>
      </c>
      <c r="CP172" s="62">
        <v>0</v>
      </c>
      <c r="CQ172" s="62">
        <v>252</v>
      </c>
      <c r="CR172" s="62">
        <v>2365</v>
      </c>
      <c r="CS172" s="62">
        <v>239</v>
      </c>
      <c r="CT172" s="62">
        <v>0</v>
      </c>
      <c r="CU172" s="62">
        <v>0</v>
      </c>
      <c r="CV172" s="62">
        <v>63</v>
      </c>
      <c r="CW172" s="62">
        <v>0</v>
      </c>
      <c r="CX172" s="62">
        <v>0</v>
      </c>
      <c r="CY172" s="62">
        <v>0</v>
      </c>
      <c r="CZ172" s="62">
        <v>0</v>
      </c>
      <c r="DA172" s="62">
        <v>0</v>
      </c>
      <c r="DB172" s="62">
        <v>0</v>
      </c>
      <c r="DC172" s="62">
        <v>0</v>
      </c>
      <c r="DD172" s="62">
        <v>554</v>
      </c>
      <c r="DE172" s="62">
        <v>0</v>
      </c>
      <c r="DF172" s="62">
        <v>251</v>
      </c>
      <c r="DG172" s="62">
        <v>2365.7999999999993</v>
      </c>
      <c r="DH172" s="62">
        <v>239</v>
      </c>
      <c r="DI172" s="62">
        <v>0</v>
      </c>
      <c r="DJ172" s="62">
        <v>0</v>
      </c>
      <c r="DK172" s="62">
        <v>61</v>
      </c>
      <c r="DL172" s="62">
        <v>0</v>
      </c>
      <c r="DM172" s="62">
        <v>0</v>
      </c>
      <c r="DN172" s="62">
        <v>0</v>
      </c>
      <c r="DO172" s="62">
        <v>0</v>
      </c>
      <c r="DP172" s="62">
        <v>0</v>
      </c>
      <c r="DQ172" s="62">
        <v>0</v>
      </c>
      <c r="DR172" s="62">
        <v>0</v>
      </c>
    </row>
    <row r="173" spans="1:122" s="11" customFormat="1" x14ac:dyDescent="0.25">
      <c r="A173" s="17">
        <f t="shared" si="125"/>
        <v>161</v>
      </c>
      <c r="B173" s="15" t="s">
        <v>210</v>
      </c>
      <c r="C173" s="13"/>
      <c r="D173" s="13"/>
      <c r="E173" s="13"/>
      <c r="F173" s="13"/>
      <c r="G173" s="13"/>
      <c r="H173" s="13"/>
      <c r="I173" s="13"/>
      <c r="J173" s="13"/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/>
      <c r="AR173" s="13">
        <v>0</v>
      </c>
      <c r="AS173" s="13">
        <v>0</v>
      </c>
      <c r="AT173" s="13">
        <v>0</v>
      </c>
      <c r="AU173" s="13">
        <v>0</v>
      </c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6"/>
      <c r="BI173" s="13"/>
      <c r="BJ173" s="13"/>
      <c r="BK173" s="13">
        <v>0</v>
      </c>
      <c r="BL173" s="13">
        <v>0</v>
      </c>
      <c r="BM173" s="13">
        <v>0</v>
      </c>
      <c r="BN173" s="13">
        <v>0</v>
      </c>
      <c r="BO173" s="13">
        <v>0</v>
      </c>
      <c r="BP173" s="13">
        <v>0</v>
      </c>
      <c r="BQ173" s="13">
        <v>0</v>
      </c>
      <c r="BR173" s="13">
        <v>0</v>
      </c>
      <c r="BS173" s="13">
        <v>0</v>
      </c>
      <c r="BT173" s="13">
        <v>0</v>
      </c>
      <c r="BU173" s="13">
        <v>0</v>
      </c>
      <c r="BV173" s="13">
        <v>0</v>
      </c>
      <c r="BW173" s="13">
        <v>0</v>
      </c>
      <c r="BX173" s="13">
        <v>0</v>
      </c>
      <c r="BY173" s="13">
        <v>0</v>
      </c>
      <c r="BZ173" s="62">
        <v>0</v>
      </c>
      <c r="CA173" s="62">
        <v>0</v>
      </c>
      <c r="CB173" s="62">
        <v>0</v>
      </c>
      <c r="CC173" s="62">
        <v>0</v>
      </c>
      <c r="CD173" s="62">
        <v>0</v>
      </c>
      <c r="CE173" s="62">
        <v>0</v>
      </c>
      <c r="CF173" s="62">
        <v>0</v>
      </c>
      <c r="CG173" s="62">
        <v>0</v>
      </c>
      <c r="CH173" s="62">
        <v>0</v>
      </c>
      <c r="CI173" s="62">
        <v>0</v>
      </c>
      <c r="CJ173" s="62">
        <v>0</v>
      </c>
      <c r="CK173" s="62">
        <v>0</v>
      </c>
      <c r="CL173" s="62">
        <v>0</v>
      </c>
      <c r="CM173" s="62">
        <v>0</v>
      </c>
      <c r="CN173" s="62">
        <v>0</v>
      </c>
      <c r="CO173" s="62">
        <v>0</v>
      </c>
      <c r="CP173" s="62">
        <v>0</v>
      </c>
      <c r="CQ173" s="62">
        <v>0</v>
      </c>
      <c r="CR173" s="62">
        <v>0</v>
      </c>
      <c r="CS173" s="62">
        <v>0</v>
      </c>
      <c r="CT173" s="62">
        <v>0</v>
      </c>
      <c r="CU173" s="62">
        <v>0</v>
      </c>
      <c r="CV173" s="62">
        <v>0</v>
      </c>
      <c r="CW173" s="62">
        <v>0</v>
      </c>
      <c r="CX173" s="62">
        <v>0</v>
      </c>
      <c r="CY173" s="62">
        <v>0</v>
      </c>
      <c r="CZ173" s="62">
        <v>0</v>
      </c>
      <c r="DA173" s="62">
        <v>0</v>
      </c>
      <c r="DB173" s="62">
        <v>0</v>
      </c>
      <c r="DC173" s="62">
        <v>0</v>
      </c>
      <c r="DD173" s="62">
        <v>0</v>
      </c>
      <c r="DE173" s="62">
        <v>0</v>
      </c>
      <c r="DF173" s="62">
        <v>0</v>
      </c>
      <c r="DG173" s="62">
        <v>0</v>
      </c>
      <c r="DH173" s="62">
        <v>0</v>
      </c>
      <c r="DI173" s="62">
        <v>0</v>
      </c>
      <c r="DJ173" s="62">
        <v>0</v>
      </c>
      <c r="DK173" s="62">
        <v>0</v>
      </c>
      <c r="DL173" s="62">
        <v>0</v>
      </c>
      <c r="DM173" s="62">
        <v>0</v>
      </c>
      <c r="DN173" s="62">
        <v>0</v>
      </c>
      <c r="DO173" s="62">
        <v>0</v>
      </c>
      <c r="DP173" s="62">
        <v>0</v>
      </c>
      <c r="DQ173" s="62">
        <v>0</v>
      </c>
      <c r="DR173" s="62">
        <v>0</v>
      </c>
    </row>
    <row r="174" spans="1:122" s="11" customFormat="1" x14ac:dyDescent="0.25">
      <c r="A174" s="17">
        <f t="shared" si="125"/>
        <v>162</v>
      </c>
      <c r="B174" s="15" t="s">
        <v>211</v>
      </c>
      <c r="C174" s="13">
        <v>690</v>
      </c>
      <c r="D174" s="13"/>
      <c r="E174" s="13"/>
      <c r="F174" s="13"/>
      <c r="G174" s="13"/>
      <c r="H174" s="13">
        <v>690</v>
      </c>
      <c r="I174" s="13">
        <v>2759.4</v>
      </c>
      <c r="J174" s="13"/>
      <c r="K174" s="13">
        <v>173</v>
      </c>
      <c r="L174" s="13">
        <v>0</v>
      </c>
      <c r="M174" s="13">
        <v>0</v>
      </c>
      <c r="N174" s="13">
        <v>0</v>
      </c>
      <c r="O174" s="13">
        <v>0</v>
      </c>
      <c r="P174" s="13">
        <v>173</v>
      </c>
      <c r="Q174" s="13">
        <v>690</v>
      </c>
      <c r="R174" s="13">
        <v>0</v>
      </c>
      <c r="S174" s="13">
        <v>173</v>
      </c>
      <c r="T174" s="13">
        <v>0</v>
      </c>
      <c r="U174" s="13">
        <v>0</v>
      </c>
      <c r="V174" s="13">
        <v>0</v>
      </c>
      <c r="W174" s="13">
        <v>0</v>
      </c>
      <c r="X174" s="13">
        <v>173</v>
      </c>
      <c r="Y174" s="13">
        <v>690</v>
      </c>
      <c r="Z174" s="13">
        <v>0</v>
      </c>
      <c r="AA174" s="13">
        <v>173</v>
      </c>
      <c r="AB174" s="13">
        <v>0</v>
      </c>
      <c r="AC174" s="13">
        <v>0</v>
      </c>
      <c r="AD174" s="13">
        <v>0</v>
      </c>
      <c r="AE174" s="13">
        <v>0</v>
      </c>
      <c r="AF174" s="13">
        <v>173</v>
      </c>
      <c r="AG174" s="13">
        <v>690</v>
      </c>
      <c r="AH174" s="13">
        <v>0</v>
      </c>
      <c r="AI174" s="13">
        <v>171</v>
      </c>
      <c r="AJ174" s="13">
        <v>0</v>
      </c>
      <c r="AK174" s="13">
        <v>0</v>
      </c>
      <c r="AL174" s="13">
        <v>0</v>
      </c>
      <c r="AM174" s="13">
        <v>0</v>
      </c>
      <c r="AN174" s="13">
        <v>171</v>
      </c>
      <c r="AO174" s="13">
        <v>689.40000000000009</v>
      </c>
      <c r="AP174" s="13">
        <v>0</v>
      </c>
      <c r="AQ174" s="13"/>
      <c r="AR174" s="13">
        <v>0</v>
      </c>
      <c r="AS174" s="13">
        <v>0</v>
      </c>
      <c r="AT174" s="13">
        <v>0</v>
      </c>
      <c r="AU174" s="13">
        <v>0</v>
      </c>
      <c r="AV174" s="13">
        <v>7045</v>
      </c>
      <c r="AW174" s="13"/>
      <c r="AX174" s="13">
        <v>7045</v>
      </c>
      <c r="AY174" s="13">
        <v>66225.600000000006</v>
      </c>
      <c r="AZ174" s="13"/>
      <c r="BA174" s="13"/>
      <c r="BB174" s="13"/>
      <c r="BC174" s="13"/>
      <c r="BD174" s="13"/>
      <c r="BE174" s="13"/>
      <c r="BF174" s="13"/>
      <c r="BG174" s="13"/>
      <c r="BH174" s="16"/>
      <c r="BI174" s="13"/>
      <c r="BJ174" s="13"/>
      <c r="BK174" s="13">
        <v>1761</v>
      </c>
      <c r="BL174" s="13">
        <v>0</v>
      </c>
      <c r="BM174" s="13">
        <v>1761</v>
      </c>
      <c r="BN174" s="13">
        <v>16556</v>
      </c>
      <c r="BO174" s="13">
        <v>0</v>
      </c>
      <c r="BP174" s="13">
        <v>0</v>
      </c>
      <c r="BQ174" s="13">
        <v>0</v>
      </c>
      <c r="BR174" s="13">
        <v>0</v>
      </c>
      <c r="BS174" s="13">
        <v>0</v>
      </c>
      <c r="BT174" s="13">
        <v>0</v>
      </c>
      <c r="BU174" s="13">
        <v>0</v>
      </c>
      <c r="BV174" s="13">
        <v>0</v>
      </c>
      <c r="BW174" s="13">
        <v>0</v>
      </c>
      <c r="BX174" s="13">
        <v>0</v>
      </c>
      <c r="BY174" s="13">
        <v>0</v>
      </c>
      <c r="BZ174" s="62">
        <v>1761</v>
      </c>
      <c r="CA174" s="62">
        <v>0</v>
      </c>
      <c r="CB174" s="62">
        <v>1761</v>
      </c>
      <c r="CC174" s="62">
        <v>16556</v>
      </c>
      <c r="CD174" s="62">
        <v>0</v>
      </c>
      <c r="CE174" s="62">
        <v>0</v>
      </c>
      <c r="CF174" s="62">
        <v>0</v>
      </c>
      <c r="CG174" s="62">
        <v>0</v>
      </c>
      <c r="CH174" s="62">
        <v>0</v>
      </c>
      <c r="CI174" s="62">
        <v>0</v>
      </c>
      <c r="CJ174" s="62">
        <v>0</v>
      </c>
      <c r="CK174" s="62">
        <v>0</v>
      </c>
      <c r="CL174" s="62">
        <v>0</v>
      </c>
      <c r="CM174" s="62">
        <v>0</v>
      </c>
      <c r="CN174" s="62">
        <v>0</v>
      </c>
      <c r="CO174" s="62">
        <v>1761</v>
      </c>
      <c r="CP174" s="62">
        <v>0</v>
      </c>
      <c r="CQ174" s="62">
        <v>1761</v>
      </c>
      <c r="CR174" s="62">
        <v>16556</v>
      </c>
      <c r="CS174" s="62">
        <v>0</v>
      </c>
      <c r="CT174" s="62">
        <v>0</v>
      </c>
      <c r="CU174" s="62">
        <v>0</v>
      </c>
      <c r="CV174" s="62">
        <v>0</v>
      </c>
      <c r="CW174" s="62">
        <v>0</v>
      </c>
      <c r="CX174" s="62">
        <v>0</v>
      </c>
      <c r="CY174" s="62">
        <v>0</v>
      </c>
      <c r="CZ174" s="62">
        <v>0</v>
      </c>
      <c r="DA174" s="62">
        <v>0</v>
      </c>
      <c r="DB174" s="62">
        <v>0</v>
      </c>
      <c r="DC174" s="62">
        <v>0</v>
      </c>
      <c r="DD174" s="62">
        <v>1762</v>
      </c>
      <c r="DE174" s="62">
        <v>0</v>
      </c>
      <c r="DF174" s="62">
        <v>1762</v>
      </c>
      <c r="DG174" s="62">
        <v>16557.600000000006</v>
      </c>
      <c r="DH174" s="62">
        <v>0</v>
      </c>
      <c r="DI174" s="62">
        <v>0</v>
      </c>
      <c r="DJ174" s="62">
        <v>0</v>
      </c>
      <c r="DK174" s="62">
        <v>0</v>
      </c>
      <c r="DL174" s="62">
        <v>0</v>
      </c>
      <c r="DM174" s="62">
        <v>0</v>
      </c>
      <c r="DN174" s="62">
        <v>0</v>
      </c>
      <c r="DO174" s="62">
        <v>0</v>
      </c>
      <c r="DP174" s="62">
        <v>0</v>
      </c>
      <c r="DQ174" s="62">
        <v>0</v>
      </c>
      <c r="DR174" s="62">
        <v>0</v>
      </c>
    </row>
    <row r="175" spans="1:122" s="11" customFormat="1" x14ac:dyDescent="0.25">
      <c r="A175" s="17">
        <f t="shared" si="125"/>
        <v>163</v>
      </c>
      <c r="B175" s="15" t="s">
        <v>212</v>
      </c>
      <c r="C175" s="13">
        <v>690</v>
      </c>
      <c r="D175" s="13"/>
      <c r="E175" s="13"/>
      <c r="F175" s="13"/>
      <c r="G175" s="13"/>
      <c r="H175" s="13">
        <v>690</v>
      </c>
      <c r="I175" s="13">
        <v>2759.4</v>
      </c>
      <c r="J175" s="13"/>
      <c r="K175" s="13">
        <v>173</v>
      </c>
      <c r="L175" s="13">
        <v>0</v>
      </c>
      <c r="M175" s="13">
        <v>0</v>
      </c>
      <c r="N175" s="13">
        <v>0</v>
      </c>
      <c r="O175" s="13">
        <v>0</v>
      </c>
      <c r="P175" s="13">
        <v>173</v>
      </c>
      <c r="Q175" s="13">
        <v>690</v>
      </c>
      <c r="R175" s="13">
        <v>0</v>
      </c>
      <c r="S175" s="13">
        <v>173</v>
      </c>
      <c r="T175" s="13">
        <v>0</v>
      </c>
      <c r="U175" s="13">
        <v>0</v>
      </c>
      <c r="V175" s="13">
        <v>0</v>
      </c>
      <c r="W175" s="13">
        <v>0</v>
      </c>
      <c r="X175" s="13">
        <v>173</v>
      </c>
      <c r="Y175" s="13">
        <v>690</v>
      </c>
      <c r="Z175" s="13">
        <v>0</v>
      </c>
      <c r="AA175" s="13">
        <v>173</v>
      </c>
      <c r="AB175" s="13">
        <v>0</v>
      </c>
      <c r="AC175" s="13">
        <v>0</v>
      </c>
      <c r="AD175" s="13">
        <v>0</v>
      </c>
      <c r="AE175" s="13">
        <v>0</v>
      </c>
      <c r="AF175" s="13">
        <v>173</v>
      </c>
      <c r="AG175" s="13">
        <v>690</v>
      </c>
      <c r="AH175" s="13">
        <v>0</v>
      </c>
      <c r="AI175" s="13">
        <v>171</v>
      </c>
      <c r="AJ175" s="13">
        <v>0</v>
      </c>
      <c r="AK175" s="13">
        <v>0</v>
      </c>
      <c r="AL175" s="13">
        <v>0</v>
      </c>
      <c r="AM175" s="13">
        <v>0</v>
      </c>
      <c r="AN175" s="13">
        <v>171</v>
      </c>
      <c r="AO175" s="13">
        <v>689.40000000000009</v>
      </c>
      <c r="AP175" s="13">
        <v>0</v>
      </c>
      <c r="AQ175" s="13"/>
      <c r="AR175" s="13">
        <v>0</v>
      </c>
      <c r="AS175" s="13">
        <v>0</v>
      </c>
      <c r="AT175" s="13">
        <v>0</v>
      </c>
      <c r="AU175" s="13">
        <v>0</v>
      </c>
      <c r="AV175" s="13">
        <v>7045</v>
      </c>
      <c r="AW175" s="13"/>
      <c r="AX175" s="13">
        <v>7045</v>
      </c>
      <c r="AY175" s="13">
        <v>66225.600000000006</v>
      </c>
      <c r="AZ175" s="13"/>
      <c r="BA175" s="13"/>
      <c r="BB175" s="13"/>
      <c r="BC175" s="13"/>
      <c r="BD175" s="13"/>
      <c r="BE175" s="13"/>
      <c r="BF175" s="13"/>
      <c r="BG175" s="13"/>
      <c r="BH175" s="16"/>
      <c r="BI175" s="13"/>
      <c r="BJ175" s="13"/>
      <c r="BK175" s="13">
        <v>1761</v>
      </c>
      <c r="BL175" s="13">
        <v>0</v>
      </c>
      <c r="BM175" s="13">
        <v>1761</v>
      </c>
      <c r="BN175" s="13">
        <v>16556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0</v>
      </c>
      <c r="BU175" s="13">
        <v>0</v>
      </c>
      <c r="BV175" s="13">
        <v>0</v>
      </c>
      <c r="BW175" s="13">
        <v>0</v>
      </c>
      <c r="BX175" s="13">
        <v>0</v>
      </c>
      <c r="BY175" s="13">
        <v>0</v>
      </c>
      <c r="BZ175" s="62">
        <v>1761</v>
      </c>
      <c r="CA175" s="62">
        <v>0</v>
      </c>
      <c r="CB175" s="62">
        <v>1761</v>
      </c>
      <c r="CC175" s="62">
        <v>16556</v>
      </c>
      <c r="CD175" s="62">
        <v>0</v>
      </c>
      <c r="CE175" s="62">
        <v>0</v>
      </c>
      <c r="CF175" s="62">
        <v>0</v>
      </c>
      <c r="CG175" s="62">
        <v>0</v>
      </c>
      <c r="CH175" s="62">
        <v>0</v>
      </c>
      <c r="CI175" s="62">
        <v>0</v>
      </c>
      <c r="CJ175" s="62">
        <v>0</v>
      </c>
      <c r="CK175" s="62">
        <v>0</v>
      </c>
      <c r="CL175" s="62">
        <v>0</v>
      </c>
      <c r="CM175" s="62">
        <v>0</v>
      </c>
      <c r="CN175" s="62">
        <v>0</v>
      </c>
      <c r="CO175" s="62">
        <v>1761</v>
      </c>
      <c r="CP175" s="62">
        <v>0</v>
      </c>
      <c r="CQ175" s="62">
        <v>1761</v>
      </c>
      <c r="CR175" s="62">
        <v>16556</v>
      </c>
      <c r="CS175" s="62">
        <v>0</v>
      </c>
      <c r="CT175" s="62">
        <v>0</v>
      </c>
      <c r="CU175" s="62">
        <v>0</v>
      </c>
      <c r="CV175" s="62">
        <v>0</v>
      </c>
      <c r="CW175" s="62">
        <v>0</v>
      </c>
      <c r="CX175" s="62">
        <v>0</v>
      </c>
      <c r="CY175" s="62">
        <v>0</v>
      </c>
      <c r="CZ175" s="62">
        <v>0</v>
      </c>
      <c r="DA175" s="62">
        <v>0</v>
      </c>
      <c r="DB175" s="62">
        <v>0</v>
      </c>
      <c r="DC175" s="62">
        <v>0</v>
      </c>
      <c r="DD175" s="62">
        <v>1762</v>
      </c>
      <c r="DE175" s="62">
        <v>0</v>
      </c>
      <c r="DF175" s="62">
        <v>1762</v>
      </c>
      <c r="DG175" s="62">
        <v>16557.600000000006</v>
      </c>
      <c r="DH175" s="62">
        <v>0</v>
      </c>
      <c r="DI175" s="62">
        <v>0</v>
      </c>
      <c r="DJ175" s="62">
        <v>0</v>
      </c>
      <c r="DK175" s="62">
        <v>0</v>
      </c>
      <c r="DL175" s="62">
        <v>0</v>
      </c>
      <c r="DM175" s="62">
        <v>0</v>
      </c>
      <c r="DN175" s="62">
        <v>0</v>
      </c>
      <c r="DO175" s="62">
        <v>0</v>
      </c>
      <c r="DP175" s="62">
        <v>0</v>
      </c>
      <c r="DQ175" s="62">
        <v>0</v>
      </c>
      <c r="DR175" s="62">
        <v>0</v>
      </c>
    </row>
    <row r="176" spans="1:122" s="11" customFormat="1" x14ac:dyDescent="0.25">
      <c r="A176" s="17">
        <f t="shared" si="125"/>
        <v>164</v>
      </c>
      <c r="B176" s="15" t="s">
        <v>213</v>
      </c>
      <c r="C176" s="13">
        <v>690</v>
      </c>
      <c r="D176" s="13"/>
      <c r="E176" s="13"/>
      <c r="F176" s="13"/>
      <c r="G176" s="13"/>
      <c r="H176" s="13">
        <v>690</v>
      </c>
      <c r="I176" s="13">
        <v>2759.4</v>
      </c>
      <c r="J176" s="13"/>
      <c r="K176" s="13">
        <v>173</v>
      </c>
      <c r="L176" s="13">
        <v>0</v>
      </c>
      <c r="M176" s="13">
        <v>0</v>
      </c>
      <c r="N176" s="13">
        <v>0</v>
      </c>
      <c r="O176" s="13">
        <v>0</v>
      </c>
      <c r="P176" s="13">
        <v>173</v>
      </c>
      <c r="Q176" s="13">
        <v>690</v>
      </c>
      <c r="R176" s="13">
        <v>0</v>
      </c>
      <c r="S176" s="13">
        <v>173</v>
      </c>
      <c r="T176" s="13">
        <v>0</v>
      </c>
      <c r="U176" s="13">
        <v>0</v>
      </c>
      <c r="V176" s="13">
        <v>0</v>
      </c>
      <c r="W176" s="13">
        <v>0</v>
      </c>
      <c r="X176" s="13">
        <v>173</v>
      </c>
      <c r="Y176" s="13">
        <v>690</v>
      </c>
      <c r="Z176" s="13">
        <v>0</v>
      </c>
      <c r="AA176" s="13">
        <v>173</v>
      </c>
      <c r="AB176" s="13">
        <v>0</v>
      </c>
      <c r="AC176" s="13">
        <v>0</v>
      </c>
      <c r="AD176" s="13">
        <v>0</v>
      </c>
      <c r="AE176" s="13">
        <v>0</v>
      </c>
      <c r="AF176" s="13">
        <v>173</v>
      </c>
      <c r="AG176" s="13">
        <v>690</v>
      </c>
      <c r="AH176" s="13">
        <v>0</v>
      </c>
      <c r="AI176" s="13">
        <v>171</v>
      </c>
      <c r="AJ176" s="13">
        <v>0</v>
      </c>
      <c r="AK176" s="13">
        <v>0</v>
      </c>
      <c r="AL176" s="13">
        <v>0</v>
      </c>
      <c r="AM176" s="13">
        <v>0</v>
      </c>
      <c r="AN176" s="13">
        <v>171</v>
      </c>
      <c r="AO176" s="13">
        <v>689.40000000000009</v>
      </c>
      <c r="AP176" s="13">
        <v>0</v>
      </c>
      <c r="AQ176" s="13"/>
      <c r="AR176" s="13">
        <v>0</v>
      </c>
      <c r="AS176" s="13">
        <v>0</v>
      </c>
      <c r="AT176" s="13">
        <v>0</v>
      </c>
      <c r="AU176" s="13">
        <v>0</v>
      </c>
      <c r="AV176" s="13">
        <v>7045</v>
      </c>
      <c r="AW176" s="13"/>
      <c r="AX176" s="13">
        <v>7045</v>
      </c>
      <c r="AY176" s="13">
        <v>66225.600000000006</v>
      </c>
      <c r="AZ176" s="13"/>
      <c r="BA176" s="13"/>
      <c r="BB176" s="13"/>
      <c r="BC176" s="13"/>
      <c r="BD176" s="13"/>
      <c r="BE176" s="13"/>
      <c r="BF176" s="13"/>
      <c r="BG176" s="13"/>
      <c r="BH176" s="16"/>
      <c r="BI176" s="13"/>
      <c r="BJ176" s="13"/>
      <c r="BK176" s="13">
        <v>1761</v>
      </c>
      <c r="BL176" s="13">
        <v>0</v>
      </c>
      <c r="BM176" s="13">
        <v>1761</v>
      </c>
      <c r="BN176" s="13">
        <v>16556</v>
      </c>
      <c r="BO176" s="13">
        <v>0</v>
      </c>
      <c r="BP176" s="13">
        <v>0</v>
      </c>
      <c r="BQ176" s="13">
        <v>0</v>
      </c>
      <c r="BR176" s="13">
        <v>0</v>
      </c>
      <c r="BS176" s="13">
        <v>0</v>
      </c>
      <c r="BT176" s="13">
        <v>0</v>
      </c>
      <c r="BU176" s="13">
        <v>0</v>
      </c>
      <c r="BV176" s="13">
        <v>0</v>
      </c>
      <c r="BW176" s="13">
        <v>0</v>
      </c>
      <c r="BX176" s="13">
        <v>0</v>
      </c>
      <c r="BY176" s="13">
        <v>0</v>
      </c>
      <c r="BZ176" s="62">
        <v>1761</v>
      </c>
      <c r="CA176" s="62">
        <v>0</v>
      </c>
      <c r="CB176" s="62">
        <v>1761</v>
      </c>
      <c r="CC176" s="62">
        <v>16556</v>
      </c>
      <c r="CD176" s="62">
        <v>0</v>
      </c>
      <c r="CE176" s="62">
        <v>0</v>
      </c>
      <c r="CF176" s="62">
        <v>0</v>
      </c>
      <c r="CG176" s="62">
        <v>0</v>
      </c>
      <c r="CH176" s="62">
        <v>0</v>
      </c>
      <c r="CI176" s="62">
        <v>0</v>
      </c>
      <c r="CJ176" s="62">
        <v>0</v>
      </c>
      <c r="CK176" s="62">
        <v>0</v>
      </c>
      <c r="CL176" s="62">
        <v>0</v>
      </c>
      <c r="CM176" s="62">
        <v>0</v>
      </c>
      <c r="CN176" s="62">
        <v>0</v>
      </c>
      <c r="CO176" s="62">
        <v>1761</v>
      </c>
      <c r="CP176" s="62">
        <v>0</v>
      </c>
      <c r="CQ176" s="62">
        <v>1761</v>
      </c>
      <c r="CR176" s="62">
        <v>16556</v>
      </c>
      <c r="CS176" s="62">
        <v>0</v>
      </c>
      <c r="CT176" s="62">
        <v>0</v>
      </c>
      <c r="CU176" s="62">
        <v>0</v>
      </c>
      <c r="CV176" s="62">
        <v>0</v>
      </c>
      <c r="CW176" s="62">
        <v>0</v>
      </c>
      <c r="CX176" s="62">
        <v>0</v>
      </c>
      <c r="CY176" s="62">
        <v>0</v>
      </c>
      <c r="CZ176" s="62">
        <v>0</v>
      </c>
      <c r="DA176" s="62">
        <v>0</v>
      </c>
      <c r="DB176" s="62">
        <v>0</v>
      </c>
      <c r="DC176" s="62">
        <v>0</v>
      </c>
      <c r="DD176" s="62">
        <v>1762</v>
      </c>
      <c r="DE176" s="62">
        <v>0</v>
      </c>
      <c r="DF176" s="62">
        <v>1762</v>
      </c>
      <c r="DG176" s="62">
        <v>16557.600000000006</v>
      </c>
      <c r="DH176" s="62">
        <v>0</v>
      </c>
      <c r="DI176" s="62">
        <v>0</v>
      </c>
      <c r="DJ176" s="62">
        <v>0</v>
      </c>
      <c r="DK176" s="62">
        <v>0</v>
      </c>
      <c r="DL176" s="62">
        <v>0</v>
      </c>
      <c r="DM176" s="62">
        <v>0</v>
      </c>
      <c r="DN176" s="62">
        <v>0</v>
      </c>
      <c r="DO176" s="62">
        <v>0</v>
      </c>
      <c r="DP176" s="62">
        <v>0</v>
      </c>
      <c r="DQ176" s="62">
        <v>0</v>
      </c>
      <c r="DR176" s="62">
        <v>0</v>
      </c>
    </row>
    <row r="177" spans="1:122" s="11" customFormat="1" x14ac:dyDescent="0.25">
      <c r="A177" s="17">
        <f t="shared" si="125"/>
        <v>165</v>
      </c>
      <c r="B177" s="15" t="s">
        <v>214</v>
      </c>
      <c r="C177" s="13">
        <v>296</v>
      </c>
      <c r="D177" s="13"/>
      <c r="E177" s="13"/>
      <c r="F177" s="13"/>
      <c r="G177" s="13"/>
      <c r="H177" s="13">
        <v>296</v>
      </c>
      <c r="I177" s="13">
        <v>1182.6000000000001</v>
      </c>
      <c r="J177" s="13"/>
      <c r="K177" s="13">
        <v>74</v>
      </c>
      <c r="L177" s="13">
        <v>0</v>
      </c>
      <c r="M177" s="13">
        <v>0</v>
      </c>
      <c r="N177" s="13">
        <v>0</v>
      </c>
      <c r="O177" s="13">
        <v>0</v>
      </c>
      <c r="P177" s="13">
        <v>74</v>
      </c>
      <c r="Q177" s="13">
        <v>296</v>
      </c>
      <c r="R177" s="13">
        <v>0</v>
      </c>
      <c r="S177" s="13">
        <v>74</v>
      </c>
      <c r="T177" s="13">
        <v>0</v>
      </c>
      <c r="U177" s="13">
        <v>0</v>
      </c>
      <c r="V177" s="13">
        <v>0</v>
      </c>
      <c r="W177" s="13">
        <v>0</v>
      </c>
      <c r="X177" s="13">
        <v>74</v>
      </c>
      <c r="Y177" s="13">
        <v>296</v>
      </c>
      <c r="Z177" s="13">
        <v>0</v>
      </c>
      <c r="AA177" s="13">
        <v>74</v>
      </c>
      <c r="AB177" s="13">
        <v>0</v>
      </c>
      <c r="AC177" s="13">
        <v>0</v>
      </c>
      <c r="AD177" s="13">
        <v>0</v>
      </c>
      <c r="AE177" s="13">
        <v>0</v>
      </c>
      <c r="AF177" s="13">
        <v>74</v>
      </c>
      <c r="AG177" s="13">
        <v>296</v>
      </c>
      <c r="AH177" s="13">
        <v>0</v>
      </c>
      <c r="AI177" s="13">
        <v>74</v>
      </c>
      <c r="AJ177" s="13">
        <v>0</v>
      </c>
      <c r="AK177" s="13">
        <v>0</v>
      </c>
      <c r="AL177" s="13">
        <v>0</v>
      </c>
      <c r="AM177" s="13">
        <v>0</v>
      </c>
      <c r="AN177" s="13">
        <v>74</v>
      </c>
      <c r="AO177" s="13">
        <v>294.60000000000014</v>
      </c>
      <c r="AP177" s="13">
        <v>0</v>
      </c>
      <c r="AQ177" s="13"/>
      <c r="AR177" s="13">
        <v>0</v>
      </c>
      <c r="AS177" s="13">
        <v>0</v>
      </c>
      <c r="AT177" s="13">
        <v>0</v>
      </c>
      <c r="AU177" s="13">
        <v>0</v>
      </c>
      <c r="AV177" s="13">
        <v>3019</v>
      </c>
      <c r="AW177" s="13"/>
      <c r="AX177" s="13">
        <v>3019</v>
      </c>
      <c r="AY177" s="13">
        <v>28382.400000000001</v>
      </c>
      <c r="AZ177" s="13"/>
      <c r="BA177" s="13"/>
      <c r="BB177" s="13"/>
      <c r="BC177" s="13"/>
      <c r="BD177" s="13"/>
      <c r="BE177" s="13"/>
      <c r="BF177" s="13"/>
      <c r="BG177" s="13"/>
      <c r="BH177" s="16"/>
      <c r="BI177" s="13"/>
      <c r="BJ177" s="13"/>
      <c r="BK177" s="13">
        <v>755</v>
      </c>
      <c r="BL177" s="13">
        <v>0</v>
      </c>
      <c r="BM177" s="13">
        <v>755</v>
      </c>
      <c r="BN177" s="13">
        <v>7096</v>
      </c>
      <c r="BO177" s="13">
        <v>0</v>
      </c>
      <c r="BP177" s="13">
        <v>0</v>
      </c>
      <c r="BQ177" s="13">
        <v>0</v>
      </c>
      <c r="BR177" s="13">
        <v>0</v>
      </c>
      <c r="BS177" s="13">
        <v>0</v>
      </c>
      <c r="BT177" s="13">
        <v>0</v>
      </c>
      <c r="BU177" s="13">
        <v>0</v>
      </c>
      <c r="BV177" s="13">
        <v>0</v>
      </c>
      <c r="BW177" s="13">
        <v>0</v>
      </c>
      <c r="BX177" s="13">
        <v>0</v>
      </c>
      <c r="BY177" s="13">
        <v>0</v>
      </c>
      <c r="BZ177" s="62">
        <v>755</v>
      </c>
      <c r="CA177" s="62">
        <v>0</v>
      </c>
      <c r="CB177" s="62">
        <v>755</v>
      </c>
      <c r="CC177" s="62">
        <v>7096</v>
      </c>
      <c r="CD177" s="62">
        <v>0</v>
      </c>
      <c r="CE177" s="62">
        <v>0</v>
      </c>
      <c r="CF177" s="62">
        <v>0</v>
      </c>
      <c r="CG177" s="62">
        <v>0</v>
      </c>
      <c r="CH177" s="62">
        <v>0</v>
      </c>
      <c r="CI177" s="62">
        <v>0</v>
      </c>
      <c r="CJ177" s="62">
        <v>0</v>
      </c>
      <c r="CK177" s="62">
        <v>0</v>
      </c>
      <c r="CL177" s="62">
        <v>0</v>
      </c>
      <c r="CM177" s="62">
        <v>0</v>
      </c>
      <c r="CN177" s="62">
        <v>0</v>
      </c>
      <c r="CO177" s="62">
        <v>755</v>
      </c>
      <c r="CP177" s="62">
        <v>0</v>
      </c>
      <c r="CQ177" s="62">
        <v>755</v>
      </c>
      <c r="CR177" s="62">
        <v>7096</v>
      </c>
      <c r="CS177" s="62">
        <v>0</v>
      </c>
      <c r="CT177" s="62">
        <v>0</v>
      </c>
      <c r="CU177" s="62">
        <v>0</v>
      </c>
      <c r="CV177" s="62">
        <v>0</v>
      </c>
      <c r="CW177" s="62">
        <v>0</v>
      </c>
      <c r="CX177" s="62">
        <v>0</v>
      </c>
      <c r="CY177" s="62">
        <v>0</v>
      </c>
      <c r="CZ177" s="62">
        <v>0</v>
      </c>
      <c r="DA177" s="62">
        <v>0</v>
      </c>
      <c r="DB177" s="62">
        <v>0</v>
      </c>
      <c r="DC177" s="62">
        <v>0</v>
      </c>
      <c r="DD177" s="62">
        <v>754</v>
      </c>
      <c r="DE177" s="62">
        <v>0</v>
      </c>
      <c r="DF177" s="62">
        <v>754</v>
      </c>
      <c r="DG177" s="62">
        <v>7094.4000000000015</v>
      </c>
      <c r="DH177" s="62">
        <v>0</v>
      </c>
      <c r="DI177" s="62">
        <v>0</v>
      </c>
      <c r="DJ177" s="62">
        <v>0</v>
      </c>
      <c r="DK177" s="62">
        <v>0</v>
      </c>
      <c r="DL177" s="62">
        <v>0</v>
      </c>
      <c r="DM177" s="62">
        <v>0</v>
      </c>
      <c r="DN177" s="62">
        <v>0</v>
      </c>
      <c r="DO177" s="62">
        <v>0</v>
      </c>
      <c r="DP177" s="62">
        <v>0</v>
      </c>
      <c r="DQ177" s="62">
        <v>0</v>
      </c>
      <c r="DR177" s="62">
        <v>0</v>
      </c>
    </row>
    <row r="178" spans="1:122" s="11" customFormat="1" x14ac:dyDescent="0.25">
      <c r="A178" s="17">
        <f t="shared" si="125"/>
        <v>166</v>
      </c>
      <c r="B178" s="15" t="s">
        <v>215</v>
      </c>
      <c r="C178" s="13"/>
      <c r="D178" s="13"/>
      <c r="E178" s="13"/>
      <c r="F178" s="13"/>
      <c r="G178" s="13"/>
      <c r="H178" s="13"/>
      <c r="I178" s="13"/>
      <c r="J178" s="13"/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/>
      <c r="AR178" s="13">
        <v>0</v>
      </c>
      <c r="AS178" s="13">
        <v>0</v>
      </c>
      <c r="AT178" s="13">
        <v>0</v>
      </c>
      <c r="AU178" s="13">
        <v>0</v>
      </c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6"/>
      <c r="BI178" s="13"/>
      <c r="BJ178" s="13"/>
      <c r="BK178" s="13">
        <v>0</v>
      </c>
      <c r="BL178" s="13">
        <v>0</v>
      </c>
      <c r="BM178" s="13">
        <v>0</v>
      </c>
      <c r="BN178" s="13">
        <v>0</v>
      </c>
      <c r="BO178" s="13">
        <v>0</v>
      </c>
      <c r="BP178" s="13">
        <v>0</v>
      </c>
      <c r="BQ178" s="13">
        <v>0</v>
      </c>
      <c r="BR178" s="13">
        <v>0</v>
      </c>
      <c r="BS178" s="13">
        <v>0</v>
      </c>
      <c r="BT178" s="13">
        <v>0</v>
      </c>
      <c r="BU178" s="13">
        <v>0</v>
      </c>
      <c r="BV178" s="13">
        <v>0</v>
      </c>
      <c r="BW178" s="13">
        <v>0</v>
      </c>
      <c r="BX178" s="13">
        <v>0</v>
      </c>
      <c r="BY178" s="13">
        <v>0</v>
      </c>
      <c r="BZ178" s="62">
        <v>0</v>
      </c>
      <c r="CA178" s="62">
        <v>0</v>
      </c>
      <c r="CB178" s="62">
        <v>0</v>
      </c>
      <c r="CC178" s="62">
        <v>0</v>
      </c>
      <c r="CD178" s="62">
        <v>0</v>
      </c>
      <c r="CE178" s="62">
        <v>0</v>
      </c>
      <c r="CF178" s="62">
        <v>0</v>
      </c>
      <c r="CG178" s="62">
        <v>0</v>
      </c>
      <c r="CH178" s="62">
        <v>0</v>
      </c>
      <c r="CI178" s="62">
        <v>0</v>
      </c>
      <c r="CJ178" s="62">
        <v>0</v>
      </c>
      <c r="CK178" s="62">
        <v>0</v>
      </c>
      <c r="CL178" s="62">
        <v>0</v>
      </c>
      <c r="CM178" s="62">
        <v>0</v>
      </c>
      <c r="CN178" s="62">
        <v>0</v>
      </c>
      <c r="CO178" s="62">
        <v>0</v>
      </c>
      <c r="CP178" s="62">
        <v>0</v>
      </c>
      <c r="CQ178" s="62">
        <v>0</v>
      </c>
      <c r="CR178" s="62">
        <v>0</v>
      </c>
      <c r="CS178" s="62">
        <v>0</v>
      </c>
      <c r="CT178" s="62">
        <v>0</v>
      </c>
      <c r="CU178" s="62">
        <v>0</v>
      </c>
      <c r="CV178" s="62">
        <v>0</v>
      </c>
      <c r="CW178" s="62">
        <v>0</v>
      </c>
      <c r="CX178" s="62">
        <v>0</v>
      </c>
      <c r="CY178" s="62">
        <v>0</v>
      </c>
      <c r="CZ178" s="62">
        <v>0</v>
      </c>
      <c r="DA178" s="62">
        <v>0</v>
      </c>
      <c r="DB178" s="62">
        <v>0</v>
      </c>
      <c r="DC178" s="62">
        <v>0</v>
      </c>
      <c r="DD178" s="62">
        <v>0</v>
      </c>
      <c r="DE178" s="62">
        <v>0</v>
      </c>
      <c r="DF178" s="62">
        <v>0</v>
      </c>
      <c r="DG178" s="62">
        <v>0</v>
      </c>
      <c r="DH178" s="62">
        <v>0</v>
      </c>
      <c r="DI178" s="62">
        <v>0</v>
      </c>
      <c r="DJ178" s="62">
        <v>0</v>
      </c>
      <c r="DK178" s="62">
        <v>0</v>
      </c>
      <c r="DL178" s="62">
        <v>0</v>
      </c>
      <c r="DM178" s="62">
        <v>0</v>
      </c>
      <c r="DN178" s="62">
        <v>0</v>
      </c>
      <c r="DO178" s="62">
        <v>0</v>
      </c>
      <c r="DP178" s="62">
        <v>0</v>
      </c>
      <c r="DQ178" s="62">
        <v>0</v>
      </c>
      <c r="DR178" s="62">
        <v>0</v>
      </c>
    </row>
    <row r="179" spans="1:122" s="11" customFormat="1" x14ac:dyDescent="0.25">
      <c r="A179" s="17">
        <f t="shared" si="125"/>
        <v>167</v>
      </c>
      <c r="B179" s="15" t="s">
        <v>216</v>
      </c>
      <c r="C179" s="13">
        <v>1267</v>
      </c>
      <c r="D179" s="13"/>
      <c r="E179" s="13"/>
      <c r="F179" s="13"/>
      <c r="G179" s="13"/>
      <c r="H179" s="13"/>
      <c r="I179" s="13"/>
      <c r="J179" s="13">
        <v>1267</v>
      </c>
      <c r="K179" s="13">
        <v>317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317</v>
      </c>
      <c r="S179" s="13">
        <v>317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317</v>
      </c>
      <c r="AA179" s="13">
        <v>317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317</v>
      </c>
      <c r="AI179" s="13">
        <v>316</v>
      </c>
      <c r="AJ179" s="13">
        <v>0</v>
      </c>
      <c r="AK179" s="13">
        <v>0</v>
      </c>
      <c r="AL179" s="13">
        <v>0</v>
      </c>
      <c r="AM179" s="13">
        <v>0</v>
      </c>
      <c r="AN179" s="13">
        <v>0</v>
      </c>
      <c r="AO179" s="13">
        <v>0</v>
      </c>
      <c r="AP179" s="13">
        <v>316</v>
      </c>
      <c r="AQ179" s="13"/>
      <c r="AR179" s="13">
        <v>0</v>
      </c>
      <c r="AS179" s="13">
        <v>0</v>
      </c>
      <c r="AT179" s="13">
        <v>0</v>
      </c>
      <c r="AU179" s="13">
        <v>0</v>
      </c>
      <c r="AV179" s="13">
        <v>956</v>
      </c>
      <c r="AW179" s="13"/>
      <c r="AX179" s="13"/>
      <c r="AY179" s="13"/>
      <c r="AZ179" s="13">
        <v>956</v>
      </c>
      <c r="BA179" s="13"/>
      <c r="BB179" s="13"/>
      <c r="BC179" s="13"/>
      <c r="BD179" s="13"/>
      <c r="BE179" s="13"/>
      <c r="BF179" s="13"/>
      <c r="BG179" s="13"/>
      <c r="BH179" s="16"/>
      <c r="BI179" s="13"/>
      <c r="BJ179" s="13"/>
      <c r="BK179" s="13">
        <v>239</v>
      </c>
      <c r="BL179" s="13">
        <v>0</v>
      </c>
      <c r="BM179" s="13">
        <v>0</v>
      </c>
      <c r="BN179" s="13">
        <v>0</v>
      </c>
      <c r="BO179" s="13">
        <v>239</v>
      </c>
      <c r="BP179" s="13">
        <v>0</v>
      </c>
      <c r="BQ179" s="13">
        <v>0</v>
      </c>
      <c r="BR179" s="13">
        <v>0</v>
      </c>
      <c r="BS179" s="13">
        <v>0</v>
      </c>
      <c r="BT179" s="13">
        <v>0</v>
      </c>
      <c r="BU179" s="13">
        <v>0</v>
      </c>
      <c r="BV179" s="13">
        <v>0</v>
      </c>
      <c r="BW179" s="13">
        <v>0</v>
      </c>
      <c r="BX179" s="13">
        <v>0</v>
      </c>
      <c r="BY179" s="13">
        <v>0</v>
      </c>
      <c r="BZ179" s="62">
        <v>239</v>
      </c>
      <c r="CA179" s="62">
        <v>0</v>
      </c>
      <c r="CB179" s="62">
        <v>0</v>
      </c>
      <c r="CC179" s="62">
        <v>0</v>
      </c>
      <c r="CD179" s="62">
        <v>239</v>
      </c>
      <c r="CE179" s="62">
        <v>0</v>
      </c>
      <c r="CF179" s="62">
        <v>0</v>
      </c>
      <c r="CG179" s="62">
        <v>0</v>
      </c>
      <c r="CH179" s="62">
        <v>0</v>
      </c>
      <c r="CI179" s="62">
        <v>0</v>
      </c>
      <c r="CJ179" s="62">
        <v>0</v>
      </c>
      <c r="CK179" s="62">
        <v>0</v>
      </c>
      <c r="CL179" s="62">
        <v>0</v>
      </c>
      <c r="CM179" s="62">
        <v>0</v>
      </c>
      <c r="CN179" s="62">
        <v>0</v>
      </c>
      <c r="CO179" s="62">
        <v>239</v>
      </c>
      <c r="CP179" s="62">
        <v>0</v>
      </c>
      <c r="CQ179" s="62">
        <v>0</v>
      </c>
      <c r="CR179" s="62">
        <v>0</v>
      </c>
      <c r="CS179" s="62">
        <v>239</v>
      </c>
      <c r="CT179" s="62">
        <v>0</v>
      </c>
      <c r="CU179" s="62">
        <v>0</v>
      </c>
      <c r="CV179" s="62">
        <v>0</v>
      </c>
      <c r="CW179" s="62">
        <v>0</v>
      </c>
      <c r="CX179" s="62">
        <v>0</v>
      </c>
      <c r="CY179" s="62">
        <v>0</v>
      </c>
      <c r="CZ179" s="62">
        <v>0</v>
      </c>
      <c r="DA179" s="62">
        <v>0</v>
      </c>
      <c r="DB179" s="62">
        <v>0</v>
      </c>
      <c r="DC179" s="62">
        <v>0</v>
      </c>
      <c r="DD179" s="62">
        <v>239</v>
      </c>
      <c r="DE179" s="62">
        <v>0</v>
      </c>
      <c r="DF179" s="62">
        <v>0</v>
      </c>
      <c r="DG179" s="62">
        <v>0</v>
      </c>
      <c r="DH179" s="62">
        <v>239</v>
      </c>
      <c r="DI179" s="62">
        <v>0</v>
      </c>
      <c r="DJ179" s="62">
        <v>0</v>
      </c>
      <c r="DK179" s="62">
        <v>0</v>
      </c>
      <c r="DL179" s="62">
        <v>0</v>
      </c>
      <c r="DM179" s="62">
        <v>0</v>
      </c>
      <c r="DN179" s="62">
        <v>0</v>
      </c>
      <c r="DO179" s="62">
        <v>0</v>
      </c>
      <c r="DP179" s="62">
        <v>0</v>
      </c>
      <c r="DQ179" s="62">
        <v>0</v>
      </c>
      <c r="DR179" s="62">
        <v>0</v>
      </c>
    </row>
    <row r="180" spans="1:122" s="11" customFormat="1" x14ac:dyDescent="0.25">
      <c r="A180" s="17">
        <f t="shared" si="125"/>
        <v>168</v>
      </c>
      <c r="B180" s="15" t="s">
        <v>217</v>
      </c>
      <c r="C180" s="13">
        <v>197</v>
      </c>
      <c r="D180" s="13"/>
      <c r="E180" s="13"/>
      <c r="F180" s="13"/>
      <c r="G180" s="13"/>
      <c r="H180" s="13">
        <v>197</v>
      </c>
      <c r="I180" s="13">
        <v>788.4</v>
      </c>
      <c r="J180" s="13"/>
      <c r="K180" s="13">
        <v>49</v>
      </c>
      <c r="L180" s="13">
        <v>0</v>
      </c>
      <c r="M180" s="13">
        <v>0</v>
      </c>
      <c r="N180" s="13">
        <v>0</v>
      </c>
      <c r="O180" s="13">
        <v>0</v>
      </c>
      <c r="P180" s="13">
        <v>49</v>
      </c>
      <c r="Q180" s="13">
        <v>197</v>
      </c>
      <c r="R180" s="13">
        <v>0</v>
      </c>
      <c r="S180" s="13">
        <v>49</v>
      </c>
      <c r="T180" s="13">
        <v>0</v>
      </c>
      <c r="U180" s="13">
        <v>0</v>
      </c>
      <c r="V180" s="13">
        <v>0</v>
      </c>
      <c r="W180" s="13">
        <v>0</v>
      </c>
      <c r="X180" s="13">
        <v>49</v>
      </c>
      <c r="Y180" s="13">
        <v>197</v>
      </c>
      <c r="Z180" s="13">
        <v>0</v>
      </c>
      <c r="AA180" s="13">
        <v>49</v>
      </c>
      <c r="AB180" s="13">
        <v>0</v>
      </c>
      <c r="AC180" s="13">
        <v>0</v>
      </c>
      <c r="AD180" s="13">
        <v>0</v>
      </c>
      <c r="AE180" s="13">
        <v>0</v>
      </c>
      <c r="AF180" s="13">
        <v>49</v>
      </c>
      <c r="AG180" s="13">
        <v>197</v>
      </c>
      <c r="AH180" s="13">
        <v>0</v>
      </c>
      <c r="AI180" s="13">
        <v>50</v>
      </c>
      <c r="AJ180" s="13">
        <v>0</v>
      </c>
      <c r="AK180" s="13">
        <v>0</v>
      </c>
      <c r="AL180" s="13">
        <v>0</v>
      </c>
      <c r="AM180" s="13">
        <v>0</v>
      </c>
      <c r="AN180" s="13">
        <v>50</v>
      </c>
      <c r="AO180" s="13">
        <v>197.39999999999998</v>
      </c>
      <c r="AP180" s="13">
        <v>0</v>
      </c>
      <c r="AQ180" s="13"/>
      <c r="AR180" s="13">
        <v>0</v>
      </c>
      <c r="AS180" s="13">
        <v>0</v>
      </c>
      <c r="AT180" s="13">
        <v>0</v>
      </c>
      <c r="AU180" s="13">
        <v>0</v>
      </c>
      <c r="AV180" s="13">
        <v>2013</v>
      </c>
      <c r="AW180" s="13"/>
      <c r="AX180" s="13">
        <v>2013</v>
      </c>
      <c r="AY180" s="13">
        <v>18921.599999999999</v>
      </c>
      <c r="AZ180" s="13"/>
      <c r="BA180" s="13"/>
      <c r="BB180" s="13"/>
      <c r="BC180" s="13"/>
      <c r="BD180" s="13"/>
      <c r="BE180" s="13"/>
      <c r="BF180" s="13"/>
      <c r="BG180" s="13"/>
      <c r="BH180" s="16"/>
      <c r="BI180" s="13"/>
      <c r="BJ180" s="13"/>
      <c r="BK180" s="13">
        <v>503</v>
      </c>
      <c r="BL180" s="13">
        <v>0</v>
      </c>
      <c r="BM180" s="13">
        <v>503</v>
      </c>
      <c r="BN180" s="13">
        <v>4730</v>
      </c>
      <c r="BO180" s="13">
        <v>0</v>
      </c>
      <c r="BP180" s="13">
        <v>0</v>
      </c>
      <c r="BQ180" s="13">
        <v>0</v>
      </c>
      <c r="BR180" s="13">
        <v>0</v>
      </c>
      <c r="BS180" s="13">
        <v>0</v>
      </c>
      <c r="BT180" s="13">
        <v>0</v>
      </c>
      <c r="BU180" s="13">
        <v>0</v>
      </c>
      <c r="BV180" s="13">
        <v>0</v>
      </c>
      <c r="BW180" s="13">
        <v>0</v>
      </c>
      <c r="BX180" s="13">
        <v>0</v>
      </c>
      <c r="BY180" s="13">
        <v>0</v>
      </c>
      <c r="BZ180" s="62">
        <v>503</v>
      </c>
      <c r="CA180" s="62">
        <v>0</v>
      </c>
      <c r="CB180" s="62">
        <v>503</v>
      </c>
      <c r="CC180" s="62">
        <v>4730</v>
      </c>
      <c r="CD180" s="62">
        <v>0</v>
      </c>
      <c r="CE180" s="62">
        <v>0</v>
      </c>
      <c r="CF180" s="62">
        <v>0</v>
      </c>
      <c r="CG180" s="62">
        <v>0</v>
      </c>
      <c r="CH180" s="62">
        <v>0</v>
      </c>
      <c r="CI180" s="62">
        <v>0</v>
      </c>
      <c r="CJ180" s="62">
        <v>0</v>
      </c>
      <c r="CK180" s="62">
        <v>0</v>
      </c>
      <c r="CL180" s="62">
        <v>0</v>
      </c>
      <c r="CM180" s="62">
        <v>0</v>
      </c>
      <c r="CN180" s="62">
        <v>0</v>
      </c>
      <c r="CO180" s="62">
        <v>503</v>
      </c>
      <c r="CP180" s="62">
        <v>0</v>
      </c>
      <c r="CQ180" s="62">
        <v>503</v>
      </c>
      <c r="CR180" s="62">
        <v>4730</v>
      </c>
      <c r="CS180" s="62">
        <v>0</v>
      </c>
      <c r="CT180" s="62">
        <v>0</v>
      </c>
      <c r="CU180" s="62">
        <v>0</v>
      </c>
      <c r="CV180" s="62">
        <v>0</v>
      </c>
      <c r="CW180" s="62">
        <v>0</v>
      </c>
      <c r="CX180" s="62">
        <v>0</v>
      </c>
      <c r="CY180" s="62">
        <v>0</v>
      </c>
      <c r="CZ180" s="62">
        <v>0</v>
      </c>
      <c r="DA180" s="62">
        <v>0</v>
      </c>
      <c r="DB180" s="62">
        <v>0</v>
      </c>
      <c r="DC180" s="62">
        <v>0</v>
      </c>
      <c r="DD180" s="62">
        <v>504</v>
      </c>
      <c r="DE180" s="62">
        <v>0</v>
      </c>
      <c r="DF180" s="62">
        <v>504</v>
      </c>
      <c r="DG180" s="62">
        <v>4731.5999999999985</v>
      </c>
      <c r="DH180" s="62">
        <v>0</v>
      </c>
      <c r="DI180" s="62">
        <v>0</v>
      </c>
      <c r="DJ180" s="62">
        <v>0</v>
      </c>
      <c r="DK180" s="62">
        <v>0</v>
      </c>
      <c r="DL180" s="62">
        <v>0</v>
      </c>
      <c r="DM180" s="62">
        <v>0</v>
      </c>
      <c r="DN180" s="62">
        <v>0</v>
      </c>
      <c r="DO180" s="62">
        <v>0</v>
      </c>
      <c r="DP180" s="62">
        <v>0</v>
      </c>
      <c r="DQ180" s="62">
        <v>0</v>
      </c>
      <c r="DR180" s="62">
        <v>0</v>
      </c>
    </row>
    <row r="181" spans="1:122" s="11" customFormat="1" x14ac:dyDescent="0.25">
      <c r="A181" s="17">
        <f t="shared" si="125"/>
        <v>169</v>
      </c>
      <c r="B181" s="15" t="s">
        <v>218</v>
      </c>
      <c r="C181" s="13">
        <v>2534</v>
      </c>
      <c r="D181" s="13"/>
      <c r="E181" s="13"/>
      <c r="F181" s="13"/>
      <c r="G181" s="13"/>
      <c r="H181" s="13"/>
      <c r="I181" s="13"/>
      <c r="J181" s="13">
        <v>2534</v>
      </c>
      <c r="K181" s="13">
        <v>634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634</v>
      </c>
      <c r="S181" s="13">
        <v>634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634</v>
      </c>
      <c r="AA181" s="13">
        <v>634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634</v>
      </c>
      <c r="AI181" s="13">
        <v>632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632</v>
      </c>
      <c r="AQ181" s="13"/>
      <c r="AR181" s="13">
        <v>0</v>
      </c>
      <c r="AS181" s="13">
        <v>0</v>
      </c>
      <c r="AT181" s="13">
        <v>0</v>
      </c>
      <c r="AU181" s="13">
        <v>0</v>
      </c>
      <c r="AV181" s="13">
        <v>1912</v>
      </c>
      <c r="AW181" s="13"/>
      <c r="AX181" s="13"/>
      <c r="AY181" s="13"/>
      <c r="AZ181" s="13">
        <v>1912</v>
      </c>
      <c r="BA181" s="13"/>
      <c r="BB181" s="13"/>
      <c r="BC181" s="13"/>
      <c r="BD181" s="13"/>
      <c r="BE181" s="13"/>
      <c r="BF181" s="13"/>
      <c r="BG181" s="13"/>
      <c r="BH181" s="16"/>
      <c r="BI181" s="13"/>
      <c r="BJ181" s="13"/>
      <c r="BK181" s="13">
        <v>478</v>
      </c>
      <c r="BL181" s="13">
        <v>0</v>
      </c>
      <c r="BM181" s="13">
        <v>0</v>
      </c>
      <c r="BN181" s="13">
        <v>0</v>
      </c>
      <c r="BO181" s="13">
        <v>478</v>
      </c>
      <c r="BP181" s="13">
        <v>0</v>
      </c>
      <c r="BQ181" s="13">
        <v>0</v>
      </c>
      <c r="BR181" s="13">
        <v>0</v>
      </c>
      <c r="BS181" s="13">
        <v>0</v>
      </c>
      <c r="BT181" s="13">
        <v>0</v>
      </c>
      <c r="BU181" s="13">
        <v>0</v>
      </c>
      <c r="BV181" s="13">
        <v>0</v>
      </c>
      <c r="BW181" s="13">
        <v>0</v>
      </c>
      <c r="BX181" s="13">
        <v>0</v>
      </c>
      <c r="BY181" s="13">
        <v>0</v>
      </c>
      <c r="BZ181" s="62">
        <v>478</v>
      </c>
      <c r="CA181" s="62">
        <v>0</v>
      </c>
      <c r="CB181" s="62">
        <v>0</v>
      </c>
      <c r="CC181" s="62">
        <v>0</v>
      </c>
      <c r="CD181" s="62">
        <v>478</v>
      </c>
      <c r="CE181" s="62">
        <v>0</v>
      </c>
      <c r="CF181" s="62">
        <v>0</v>
      </c>
      <c r="CG181" s="62">
        <v>0</v>
      </c>
      <c r="CH181" s="62">
        <v>0</v>
      </c>
      <c r="CI181" s="62">
        <v>0</v>
      </c>
      <c r="CJ181" s="62">
        <v>0</v>
      </c>
      <c r="CK181" s="62">
        <v>0</v>
      </c>
      <c r="CL181" s="62">
        <v>0</v>
      </c>
      <c r="CM181" s="62">
        <v>0</v>
      </c>
      <c r="CN181" s="62">
        <v>0</v>
      </c>
      <c r="CO181" s="62">
        <v>478</v>
      </c>
      <c r="CP181" s="62">
        <v>0</v>
      </c>
      <c r="CQ181" s="62">
        <v>0</v>
      </c>
      <c r="CR181" s="62">
        <v>0</v>
      </c>
      <c r="CS181" s="62">
        <v>478</v>
      </c>
      <c r="CT181" s="62">
        <v>0</v>
      </c>
      <c r="CU181" s="62">
        <v>0</v>
      </c>
      <c r="CV181" s="62">
        <v>0</v>
      </c>
      <c r="CW181" s="62">
        <v>0</v>
      </c>
      <c r="CX181" s="62">
        <v>0</v>
      </c>
      <c r="CY181" s="62">
        <v>0</v>
      </c>
      <c r="CZ181" s="62">
        <v>0</v>
      </c>
      <c r="DA181" s="62">
        <v>0</v>
      </c>
      <c r="DB181" s="62">
        <v>0</v>
      </c>
      <c r="DC181" s="62">
        <v>0</v>
      </c>
      <c r="DD181" s="62">
        <v>478</v>
      </c>
      <c r="DE181" s="62">
        <v>0</v>
      </c>
      <c r="DF181" s="62">
        <v>0</v>
      </c>
      <c r="DG181" s="62">
        <v>0</v>
      </c>
      <c r="DH181" s="62">
        <v>478</v>
      </c>
      <c r="DI181" s="62">
        <v>0</v>
      </c>
      <c r="DJ181" s="62">
        <v>0</v>
      </c>
      <c r="DK181" s="62">
        <v>0</v>
      </c>
      <c r="DL181" s="62">
        <v>0</v>
      </c>
      <c r="DM181" s="62">
        <v>0</v>
      </c>
      <c r="DN181" s="62">
        <v>0</v>
      </c>
      <c r="DO181" s="62">
        <v>0</v>
      </c>
      <c r="DP181" s="62">
        <v>0</v>
      </c>
      <c r="DQ181" s="62">
        <v>0</v>
      </c>
      <c r="DR181" s="62">
        <v>0</v>
      </c>
    </row>
    <row r="182" spans="1:122" s="11" customFormat="1" x14ac:dyDescent="0.25">
      <c r="A182" s="17">
        <f t="shared" si="125"/>
        <v>170</v>
      </c>
      <c r="B182" s="15" t="s">
        <v>219</v>
      </c>
      <c r="C182" s="13"/>
      <c r="D182" s="13"/>
      <c r="E182" s="13"/>
      <c r="F182" s="13"/>
      <c r="G182" s="13"/>
      <c r="H182" s="13"/>
      <c r="I182" s="13"/>
      <c r="J182" s="13"/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0</v>
      </c>
      <c r="AQ182" s="13"/>
      <c r="AR182" s="13">
        <v>0</v>
      </c>
      <c r="AS182" s="13">
        <v>0</v>
      </c>
      <c r="AT182" s="13">
        <v>0</v>
      </c>
      <c r="AU182" s="13">
        <v>0</v>
      </c>
      <c r="AV182" s="13">
        <v>200</v>
      </c>
      <c r="AW182" s="13"/>
      <c r="AX182" s="13"/>
      <c r="AY182" s="13"/>
      <c r="AZ182" s="13"/>
      <c r="BA182" s="13"/>
      <c r="BB182" s="13"/>
      <c r="BC182" s="13">
        <v>200</v>
      </c>
      <c r="BD182" s="13"/>
      <c r="BE182" s="13"/>
      <c r="BF182" s="13"/>
      <c r="BG182" s="13"/>
      <c r="BH182" s="16"/>
      <c r="BI182" s="13"/>
      <c r="BJ182" s="13"/>
      <c r="BK182" s="13">
        <v>50</v>
      </c>
      <c r="BL182" s="13">
        <v>0</v>
      </c>
      <c r="BM182" s="13">
        <v>0</v>
      </c>
      <c r="BN182" s="13">
        <v>0</v>
      </c>
      <c r="BO182" s="13">
        <v>0</v>
      </c>
      <c r="BP182" s="13">
        <v>0</v>
      </c>
      <c r="BQ182" s="13">
        <v>0</v>
      </c>
      <c r="BR182" s="13">
        <v>50</v>
      </c>
      <c r="BS182" s="13">
        <v>0</v>
      </c>
      <c r="BT182" s="13">
        <v>0</v>
      </c>
      <c r="BU182" s="13">
        <v>0</v>
      </c>
      <c r="BV182" s="13">
        <v>0</v>
      </c>
      <c r="BW182" s="13">
        <v>0</v>
      </c>
      <c r="BX182" s="13">
        <v>0</v>
      </c>
      <c r="BY182" s="13">
        <v>0</v>
      </c>
      <c r="BZ182" s="62">
        <v>50</v>
      </c>
      <c r="CA182" s="62">
        <v>0</v>
      </c>
      <c r="CB182" s="62">
        <v>0</v>
      </c>
      <c r="CC182" s="62">
        <v>0</v>
      </c>
      <c r="CD182" s="62">
        <v>0</v>
      </c>
      <c r="CE182" s="62">
        <v>0</v>
      </c>
      <c r="CF182" s="62">
        <v>0</v>
      </c>
      <c r="CG182" s="62">
        <v>50</v>
      </c>
      <c r="CH182" s="62">
        <v>0</v>
      </c>
      <c r="CI182" s="62">
        <v>0</v>
      </c>
      <c r="CJ182" s="62">
        <v>0</v>
      </c>
      <c r="CK182" s="62">
        <v>0</v>
      </c>
      <c r="CL182" s="62">
        <v>0</v>
      </c>
      <c r="CM182" s="62">
        <v>0</v>
      </c>
      <c r="CN182" s="62">
        <v>0</v>
      </c>
      <c r="CO182" s="62">
        <v>50</v>
      </c>
      <c r="CP182" s="62">
        <v>0</v>
      </c>
      <c r="CQ182" s="62">
        <v>0</v>
      </c>
      <c r="CR182" s="62">
        <v>0</v>
      </c>
      <c r="CS182" s="62">
        <v>0</v>
      </c>
      <c r="CT182" s="62">
        <v>0</v>
      </c>
      <c r="CU182" s="62">
        <v>0</v>
      </c>
      <c r="CV182" s="62">
        <v>50</v>
      </c>
      <c r="CW182" s="62">
        <v>0</v>
      </c>
      <c r="CX182" s="62">
        <v>0</v>
      </c>
      <c r="CY182" s="62">
        <v>0</v>
      </c>
      <c r="CZ182" s="62">
        <v>0</v>
      </c>
      <c r="DA182" s="62">
        <v>0</v>
      </c>
      <c r="DB182" s="62">
        <v>0</v>
      </c>
      <c r="DC182" s="62">
        <v>0</v>
      </c>
      <c r="DD182" s="62">
        <v>50</v>
      </c>
      <c r="DE182" s="62">
        <v>0</v>
      </c>
      <c r="DF182" s="62">
        <v>0</v>
      </c>
      <c r="DG182" s="62">
        <v>0</v>
      </c>
      <c r="DH182" s="62">
        <v>0</v>
      </c>
      <c r="DI182" s="62">
        <v>0</v>
      </c>
      <c r="DJ182" s="62">
        <v>0</v>
      </c>
      <c r="DK182" s="62">
        <v>50</v>
      </c>
      <c r="DL182" s="62">
        <v>0</v>
      </c>
      <c r="DM182" s="62">
        <v>0</v>
      </c>
      <c r="DN182" s="62">
        <v>0</v>
      </c>
      <c r="DO182" s="62">
        <v>0</v>
      </c>
      <c r="DP182" s="62">
        <v>0</v>
      </c>
      <c r="DQ182" s="62">
        <v>0</v>
      </c>
      <c r="DR182" s="62">
        <v>0</v>
      </c>
    </row>
    <row r="183" spans="1:122" s="11" customFormat="1" ht="37.5" x14ac:dyDescent="0.25">
      <c r="A183" s="17">
        <f t="shared" si="125"/>
        <v>171</v>
      </c>
      <c r="B183" s="25" t="s">
        <v>220</v>
      </c>
      <c r="C183" s="13">
        <v>296</v>
      </c>
      <c r="D183" s="13"/>
      <c r="E183" s="13"/>
      <c r="F183" s="13"/>
      <c r="G183" s="13"/>
      <c r="H183" s="13">
        <v>296</v>
      </c>
      <c r="I183" s="13">
        <v>1182.6000000000001</v>
      </c>
      <c r="J183" s="13"/>
      <c r="K183" s="13">
        <v>74</v>
      </c>
      <c r="L183" s="13">
        <v>0</v>
      </c>
      <c r="M183" s="13">
        <v>0</v>
      </c>
      <c r="N183" s="13">
        <v>0</v>
      </c>
      <c r="O183" s="13">
        <v>0</v>
      </c>
      <c r="P183" s="13">
        <v>74</v>
      </c>
      <c r="Q183" s="13">
        <v>296</v>
      </c>
      <c r="R183" s="13">
        <v>0</v>
      </c>
      <c r="S183" s="13">
        <v>74</v>
      </c>
      <c r="T183" s="13">
        <v>0</v>
      </c>
      <c r="U183" s="13">
        <v>0</v>
      </c>
      <c r="V183" s="13">
        <v>0</v>
      </c>
      <c r="W183" s="13">
        <v>0</v>
      </c>
      <c r="X183" s="13">
        <v>74</v>
      </c>
      <c r="Y183" s="13">
        <v>296</v>
      </c>
      <c r="Z183" s="13">
        <v>0</v>
      </c>
      <c r="AA183" s="13">
        <v>74</v>
      </c>
      <c r="AB183" s="13">
        <v>0</v>
      </c>
      <c r="AC183" s="13">
        <v>0</v>
      </c>
      <c r="AD183" s="13">
        <v>0</v>
      </c>
      <c r="AE183" s="13">
        <v>0</v>
      </c>
      <c r="AF183" s="13">
        <v>74</v>
      </c>
      <c r="AG183" s="13">
        <v>296</v>
      </c>
      <c r="AH183" s="13">
        <v>0</v>
      </c>
      <c r="AI183" s="13">
        <v>74</v>
      </c>
      <c r="AJ183" s="13">
        <v>0</v>
      </c>
      <c r="AK183" s="13">
        <v>0</v>
      </c>
      <c r="AL183" s="13">
        <v>0</v>
      </c>
      <c r="AM183" s="13">
        <v>0</v>
      </c>
      <c r="AN183" s="13">
        <v>74</v>
      </c>
      <c r="AO183" s="13">
        <v>294.60000000000014</v>
      </c>
      <c r="AP183" s="13">
        <v>0</v>
      </c>
      <c r="AQ183" s="13"/>
      <c r="AR183" s="13">
        <v>0</v>
      </c>
      <c r="AS183" s="13">
        <v>0</v>
      </c>
      <c r="AT183" s="13">
        <v>0</v>
      </c>
      <c r="AU183" s="13">
        <v>0</v>
      </c>
      <c r="AV183" s="13">
        <v>3019</v>
      </c>
      <c r="AW183" s="13"/>
      <c r="AX183" s="13">
        <v>3019</v>
      </c>
      <c r="AY183" s="13">
        <v>28382.400000000001</v>
      </c>
      <c r="AZ183" s="13"/>
      <c r="BA183" s="13"/>
      <c r="BB183" s="13"/>
      <c r="BC183" s="13"/>
      <c r="BD183" s="13"/>
      <c r="BE183" s="13"/>
      <c r="BF183" s="13"/>
      <c r="BG183" s="13"/>
      <c r="BH183" s="16"/>
      <c r="BI183" s="13"/>
      <c r="BJ183" s="13"/>
      <c r="BK183" s="13">
        <v>755</v>
      </c>
      <c r="BL183" s="13">
        <v>0</v>
      </c>
      <c r="BM183" s="13">
        <v>755</v>
      </c>
      <c r="BN183" s="13">
        <v>7096</v>
      </c>
      <c r="BO183" s="13">
        <v>0</v>
      </c>
      <c r="BP183" s="13">
        <v>0</v>
      </c>
      <c r="BQ183" s="13">
        <v>0</v>
      </c>
      <c r="BR183" s="13">
        <v>0</v>
      </c>
      <c r="BS183" s="13">
        <v>0</v>
      </c>
      <c r="BT183" s="13">
        <v>0</v>
      </c>
      <c r="BU183" s="13">
        <v>0</v>
      </c>
      <c r="BV183" s="13">
        <v>0</v>
      </c>
      <c r="BW183" s="13">
        <v>0</v>
      </c>
      <c r="BX183" s="13">
        <v>0</v>
      </c>
      <c r="BY183" s="13">
        <v>0</v>
      </c>
      <c r="BZ183" s="62">
        <v>755</v>
      </c>
      <c r="CA183" s="62">
        <v>0</v>
      </c>
      <c r="CB183" s="62">
        <v>755</v>
      </c>
      <c r="CC183" s="62">
        <v>7096</v>
      </c>
      <c r="CD183" s="62">
        <v>0</v>
      </c>
      <c r="CE183" s="62">
        <v>0</v>
      </c>
      <c r="CF183" s="62">
        <v>0</v>
      </c>
      <c r="CG183" s="62">
        <v>0</v>
      </c>
      <c r="CH183" s="62">
        <v>0</v>
      </c>
      <c r="CI183" s="62">
        <v>0</v>
      </c>
      <c r="CJ183" s="62">
        <v>0</v>
      </c>
      <c r="CK183" s="62">
        <v>0</v>
      </c>
      <c r="CL183" s="62">
        <v>0</v>
      </c>
      <c r="CM183" s="62">
        <v>0</v>
      </c>
      <c r="CN183" s="62">
        <v>0</v>
      </c>
      <c r="CO183" s="62">
        <v>755</v>
      </c>
      <c r="CP183" s="62">
        <v>0</v>
      </c>
      <c r="CQ183" s="62">
        <v>755</v>
      </c>
      <c r="CR183" s="62">
        <v>7096</v>
      </c>
      <c r="CS183" s="62">
        <v>0</v>
      </c>
      <c r="CT183" s="62">
        <v>0</v>
      </c>
      <c r="CU183" s="62">
        <v>0</v>
      </c>
      <c r="CV183" s="62">
        <v>0</v>
      </c>
      <c r="CW183" s="62">
        <v>0</v>
      </c>
      <c r="CX183" s="62">
        <v>0</v>
      </c>
      <c r="CY183" s="62">
        <v>0</v>
      </c>
      <c r="CZ183" s="62">
        <v>0</v>
      </c>
      <c r="DA183" s="62">
        <v>0</v>
      </c>
      <c r="DB183" s="62">
        <v>0</v>
      </c>
      <c r="DC183" s="62">
        <v>0</v>
      </c>
      <c r="DD183" s="62">
        <v>754</v>
      </c>
      <c r="DE183" s="62">
        <v>0</v>
      </c>
      <c r="DF183" s="62">
        <v>754</v>
      </c>
      <c r="DG183" s="62">
        <v>7094.4000000000015</v>
      </c>
      <c r="DH183" s="62">
        <v>0</v>
      </c>
      <c r="DI183" s="62">
        <v>0</v>
      </c>
      <c r="DJ183" s="62">
        <v>0</v>
      </c>
      <c r="DK183" s="62">
        <v>0</v>
      </c>
      <c r="DL183" s="62">
        <v>0</v>
      </c>
      <c r="DM183" s="62">
        <v>0</v>
      </c>
      <c r="DN183" s="62">
        <v>0</v>
      </c>
      <c r="DO183" s="62">
        <v>0</v>
      </c>
      <c r="DP183" s="62">
        <v>0</v>
      </c>
      <c r="DQ183" s="62">
        <v>0</v>
      </c>
      <c r="DR183" s="62">
        <v>0</v>
      </c>
    </row>
    <row r="184" spans="1:122" s="11" customFormat="1" ht="37.5" x14ac:dyDescent="0.25">
      <c r="A184" s="17">
        <f t="shared" si="125"/>
        <v>172</v>
      </c>
      <c r="B184" s="25" t="s">
        <v>221</v>
      </c>
      <c r="C184" s="13">
        <v>542</v>
      </c>
      <c r="D184" s="13"/>
      <c r="E184" s="13"/>
      <c r="F184" s="13"/>
      <c r="G184" s="13"/>
      <c r="H184" s="13">
        <v>542</v>
      </c>
      <c r="I184" s="13">
        <v>2168.1</v>
      </c>
      <c r="J184" s="13"/>
      <c r="K184" s="13">
        <v>136</v>
      </c>
      <c r="L184" s="13">
        <v>0</v>
      </c>
      <c r="M184" s="13">
        <v>0</v>
      </c>
      <c r="N184" s="13">
        <v>0</v>
      </c>
      <c r="O184" s="13">
        <v>0</v>
      </c>
      <c r="P184" s="13">
        <v>136</v>
      </c>
      <c r="Q184" s="13">
        <v>542</v>
      </c>
      <c r="R184" s="13">
        <v>0</v>
      </c>
      <c r="S184" s="13">
        <v>136</v>
      </c>
      <c r="T184" s="13">
        <v>0</v>
      </c>
      <c r="U184" s="13">
        <v>0</v>
      </c>
      <c r="V184" s="13">
        <v>0</v>
      </c>
      <c r="W184" s="13">
        <v>0</v>
      </c>
      <c r="X184" s="13">
        <v>136</v>
      </c>
      <c r="Y184" s="13">
        <v>542</v>
      </c>
      <c r="Z184" s="13">
        <v>0</v>
      </c>
      <c r="AA184" s="13">
        <v>136</v>
      </c>
      <c r="AB184" s="13">
        <v>0</v>
      </c>
      <c r="AC184" s="13">
        <v>0</v>
      </c>
      <c r="AD184" s="13">
        <v>0</v>
      </c>
      <c r="AE184" s="13">
        <v>0</v>
      </c>
      <c r="AF184" s="13">
        <v>136</v>
      </c>
      <c r="AG184" s="13">
        <v>542</v>
      </c>
      <c r="AH184" s="13">
        <v>0</v>
      </c>
      <c r="AI184" s="13">
        <v>134</v>
      </c>
      <c r="AJ184" s="13">
        <v>0</v>
      </c>
      <c r="AK184" s="13">
        <v>0</v>
      </c>
      <c r="AL184" s="13">
        <v>0</v>
      </c>
      <c r="AM184" s="13">
        <v>0</v>
      </c>
      <c r="AN184" s="13">
        <v>134</v>
      </c>
      <c r="AO184" s="13">
        <v>542.09999999999991</v>
      </c>
      <c r="AP184" s="13">
        <v>0</v>
      </c>
      <c r="AQ184" s="13"/>
      <c r="AR184" s="13">
        <v>0</v>
      </c>
      <c r="AS184" s="13">
        <v>0</v>
      </c>
      <c r="AT184" s="13">
        <v>0</v>
      </c>
      <c r="AU184" s="13">
        <v>0</v>
      </c>
      <c r="AV184" s="13">
        <v>5536</v>
      </c>
      <c r="AW184" s="13"/>
      <c r="AX184" s="13">
        <v>5536</v>
      </c>
      <c r="AY184" s="13">
        <v>52034.400000000001</v>
      </c>
      <c r="AZ184" s="13"/>
      <c r="BA184" s="13"/>
      <c r="BB184" s="13"/>
      <c r="BC184" s="13"/>
      <c r="BD184" s="13"/>
      <c r="BE184" s="13"/>
      <c r="BF184" s="13"/>
      <c r="BG184" s="13"/>
      <c r="BH184" s="16"/>
      <c r="BI184" s="13"/>
      <c r="BJ184" s="13"/>
      <c r="BK184" s="13">
        <v>1384</v>
      </c>
      <c r="BL184" s="13">
        <v>0</v>
      </c>
      <c r="BM184" s="13">
        <v>1384</v>
      </c>
      <c r="BN184" s="13">
        <v>13009</v>
      </c>
      <c r="BO184" s="13">
        <v>0</v>
      </c>
      <c r="BP184" s="13">
        <v>0</v>
      </c>
      <c r="BQ184" s="13">
        <v>0</v>
      </c>
      <c r="BR184" s="13">
        <v>0</v>
      </c>
      <c r="BS184" s="13">
        <v>0</v>
      </c>
      <c r="BT184" s="13">
        <v>0</v>
      </c>
      <c r="BU184" s="13">
        <v>0</v>
      </c>
      <c r="BV184" s="13">
        <v>0</v>
      </c>
      <c r="BW184" s="13">
        <v>0</v>
      </c>
      <c r="BX184" s="13">
        <v>0</v>
      </c>
      <c r="BY184" s="13">
        <v>0</v>
      </c>
      <c r="BZ184" s="62">
        <v>1384</v>
      </c>
      <c r="CA184" s="62">
        <v>0</v>
      </c>
      <c r="CB184" s="62">
        <v>1384</v>
      </c>
      <c r="CC184" s="62">
        <v>13009</v>
      </c>
      <c r="CD184" s="62">
        <v>0</v>
      </c>
      <c r="CE184" s="62">
        <v>0</v>
      </c>
      <c r="CF184" s="62">
        <v>0</v>
      </c>
      <c r="CG184" s="62">
        <v>0</v>
      </c>
      <c r="CH184" s="62">
        <v>0</v>
      </c>
      <c r="CI184" s="62">
        <v>0</v>
      </c>
      <c r="CJ184" s="62">
        <v>0</v>
      </c>
      <c r="CK184" s="62">
        <v>0</v>
      </c>
      <c r="CL184" s="62">
        <v>0</v>
      </c>
      <c r="CM184" s="62">
        <v>0</v>
      </c>
      <c r="CN184" s="62">
        <v>0</v>
      </c>
      <c r="CO184" s="62">
        <v>1384</v>
      </c>
      <c r="CP184" s="62">
        <v>0</v>
      </c>
      <c r="CQ184" s="62">
        <v>1384</v>
      </c>
      <c r="CR184" s="62">
        <v>13009</v>
      </c>
      <c r="CS184" s="62">
        <v>0</v>
      </c>
      <c r="CT184" s="62">
        <v>0</v>
      </c>
      <c r="CU184" s="62">
        <v>0</v>
      </c>
      <c r="CV184" s="62">
        <v>0</v>
      </c>
      <c r="CW184" s="62">
        <v>0</v>
      </c>
      <c r="CX184" s="62">
        <v>0</v>
      </c>
      <c r="CY184" s="62">
        <v>0</v>
      </c>
      <c r="CZ184" s="62">
        <v>0</v>
      </c>
      <c r="DA184" s="62">
        <v>0</v>
      </c>
      <c r="DB184" s="62">
        <v>0</v>
      </c>
      <c r="DC184" s="62">
        <v>0</v>
      </c>
      <c r="DD184" s="62">
        <v>1384</v>
      </c>
      <c r="DE184" s="62">
        <v>0</v>
      </c>
      <c r="DF184" s="62">
        <v>1384</v>
      </c>
      <c r="DG184" s="62">
        <v>13007.400000000001</v>
      </c>
      <c r="DH184" s="62">
        <v>0</v>
      </c>
      <c r="DI184" s="62">
        <v>0</v>
      </c>
      <c r="DJ184" s="62">
        <v>0</v>
      </c>
      <c r="DK184" s="62">
        <v>0</v>
      </c>
      <c r="DL184" s="62">
        <v>0</v>
      </c>
      <c r="DM184" s="62">
        <v>0</v>
      </c>
      <c r="DN184" s="62">
        <v>0</v>
      </c>
      <c r="DO184" s="62">
        <v>0</v>
      </c>
      <c r="DP184" s="62">
        <v>0</v>
      </c>
      <c r="DQ184" s="62">
        <v>0</v>
      </c>
      <c r="DR184" s="62">
        <v>0</v>
      </c>
    </row>
    <row r="185" spans="1:122" s="11" customFormat="1" ht="37.5" x14ac:dyDescent="0.25">
      <c r="A185" s="17">
        <f t="shared" si="125"/>
        <v>173</v>
      </c>
      <c r="B185" s="25" t="s">
        <v>222</v>
      </c>
      <c r="C185" s="13">
        <v>296</v>
      </c>
      <c r="D185" s="13"/>
      <c r="E185" s="13"/>
      <c r="F185" s="13"/>
      <c r="G185" s="13"/>
      <c r="H185" s="13">
        <v>296</v>
      </c>
      <c r="I185" s="13">
        <v>1182.6000000000001</v>
      </c>
      <c r="J185" s="13"/>
      <c r="K185" s="13">
        <v>74</v>
      </c>
      <c r="L185" s="13">
        <v>0</v>
      </c>
      <c r="M185" s="13">
        <v>0</v>
      </c>
      <c r="N185" s="13">
        <v>0</v>
      </c>
      <c r="O185" s="13">
        <v>0</v>
      </c>
      <c r="P185" s="13">
        <v>74</v>
      </c>
      <c r="Q185" s="13">
        <v>296</v>
      </c>
      <c r="R185" s="13">
        <v>0</v>
      </c>
      <c r="S185" s="13">
        <v>74</v>
      </c>
      <c r="T185" s="13">
        <v>0</v>
      </c>
      <c r="U185" s="13">
        <v>0</v>
      </c>
      <c r="V185" s="13">
        <v>0</v>
      </c>
      <c r="W185" s="13">
        <v>0</v>
      </c>
      <c r="X185" s="13">
        <v>74</v>
      </c>
      <c r="Y185" s="13">
        <v>296</v>
      </c>
      <c r="Z185" s="13">
        <v>0</v>
      </c>
      <c r="AA185" s="13">
        <v>74</v>
      </c>
      <c r="AB185" s="13">
        <v>0</v>
      </c>
      <c r="AC185" s="13">
        <v>0</v>
      </c>
      <c r="AD185" s="13">
        <v>0</v>
      </c>
      <c r="AE185" s="13">
        <v>0</v>
      </c>
      <c r="AF185" s="13">
        <v>74</v>
      </c>
      <c r="AG185" s="13">
        <v>296</v>
      </c>
      <c r="AH185" s="13">
        <v>0</v>
      </c>
      <c r="AI185" s="13">
        <v>74</v>
      </c>
      <c r="AJ185" s="13">
        <v>0</v>
      </c>
      <c r="AK185" s="13">
        <v>0</v>
      </c>
      <c r="AL185" s="13">
        <v>0</v>
      </c>
      <c r="AM185" s="13">
        <v>0</v>
      </c>
      <c r="AN185" s="13">
        <v>74</v>
      </c>
      <c r="AO185" s="13">
        <v>294.60000000000014</v>
      </c>
      <c r="AP185" s="13">
        <v>0</v>
      </c>
      <c r="AQ185" s="13"/>
      <c r="AR185" s="13">
        <v>0</v>
      </c>
      <c r="AS185" s="13">
        <v>0</v>
      </c>
      <c r="AT185" s="13">
        <v>0</v>
      </c>
      <c r="AU185" s="13">
        <v>0</v>
      </c>
      <c r="AV185" s="13">
        <v>3019</v>
      </c>
      <c r="AW185" s="13"/>
      <c r="AX185" s="13">
        <v>3019</v>
      </c>
      <c r="AY185" s="13">
        <v>28382.400000000001</v>
      </c>
      <c r="AZ185" s="13"/>
      <c r="BA185" s="13"/>
      <c r="BB185" s="13"/>
      <c r="BC185" s="13"/>
      <c r="BD185" s="13"/>
      <c r="BE185" s="13"/>
      <c r="BF185" s="13"/>
      <c r="BG185" s="13"/>
      <c r="BH185" s="16"/>
      <c r="BI185" s="13"/>
      <c r="BJ185" s="13"/>
      <c r="BK185" s="13">
        <v>755</v>
      </c>
      <c r="BL185" s="13">
        <v>0</v>
      </c>
      <c r="BM185" s="13">
        <v>755</v>
      </c>
      <c r="BN185" s="13">
        <v>7096</v>
      </c>
      <c r="BO185" s="13">
        <v>0</v>
      </c>
      <c r="BP185" s="13">
        <v>0</v>
      </c>
      <c r="BQ185" s="13">
        <v>0</v>
      </c>
      <c r="BR185" s="13">
        <v>0</v>
      </c>
      <c r="BS185" s="13">
        <v>0</v>
      </c>
      <c r="BT185" s="13">
        <v>0</v>
      </c>
      <c r="BU185" s="13">
        <v>0</v>
      </c>
      <c r="BV185" s="13">
        <v>0</v>
      </c>
      <c r="BW185" s="13">
        <v>0</v>
      </c>
      <c r="BX185" s="13">
        <v>0</v>
      </c>
      <c r="BY185" s="13">
        <v>0</v>
      </c>
      <c r="BZ185" s="62">
        <v>755</v>
      </c>
      <c r="CA185" s="62">
        <v>0</v>
      </c>
      <c r="CB185" s="62">
        <v>755</v>
      </c>
      <c r="CC185" s="62">
        <v>7096</v>
      </c>
      <c r="CD185" s="62">
        <v>0</v>
      </c>
      <c r="CE185" s="62">
        <v>0</v>
      </c>
      <c r="CF185" s="62">
        <v>0</v>
      </c>
      <c r="CG185" s="62">
        <v>0</v>
      </c>
      <c r="CH185" s="62">
        <v>0</v>
      </c>
      <c r="CI185" s="62">
        <v>0</v>
      </c>
      <c r="CJ185" s="62">
        <v>0</v>
      </c>
      <c r="CK185" s="62">
        <v>0</v>
      </c>
      <c r="CL185" s="62">
        <v>0</v>
      </c>
      <c r="CM185" s="62">
        <v>0</v>
      </c>
      <c r="CN185" s="62">
        <v>0</v>
      </c>
      <c r="CO185" s="62">
        <v>755</v>
      </c>
      <c r="CP185" s="62">
        <v>0</v>
      </c>
      <c r="CQ185" s="62">
        <v>755</v>
      </c>
      <c r="CR185" s="62">
        <v>7096</v>
      </c>
      <c r="CS185" s="62">
        <v>0</v>
      </c>
      <c r="CT185" s="62">
        <v>0</v>
      </c>
      <c r="CU185" s="62">
        <v>0</v>
      </c>
      <c r="CV185" s="62">
        <v>0</v>
      </c>
      <c r="CW185" s="62">
        <v>0</v>
      </c>
      <c r="CX185" s="62">
        <v>0</v>
      </c>
      <c r="CY185" s="62">
        <v>0</v>
      </c>
      <c r="CZ185" s="62">
        <v>0</v>
      </c>
      <c r="DA185" s="62">
        <v>0</v>
      </c>
      <c r="DB185" s="62">
        <v>0</v>
      </c>
      <c r="DC185" s="62">
        <v>0</v>
      </c>
      <c r="DD185" s="62">
        <v>754</v>
      </c>
      <c r="DE185" s="62">
        <v>0</v>
      </c>
      <c r="DF185" s="62">
        <v>754</v>
      </c>
      <c r="DG185" s="62">
        <v>7094.4000000000015</v>
      </c>
      <c r="DH185" s="62">
        <v>0</v>
      </c>
      <c r="DI185" s="62">
        <v>0</v>
      </c>
      <c r="DJ185" s="62">
        <v>0</v>
      </c>
      <c r="DK185" s="62">
        <v>0</v>
      </c>
      <c r="DL185" s="62">
        <v>0</v>
      </c>
      <c r="DM185" s="62">
        <v>0</v>
      </c>
      <c r="DN185" s="62">
        <v>0</v>
      </c>
      <c r="DO185" s="62">
        <v>0</v>
      </c>
      <c r="DP185" s="62">
        <v>0</v>
      </c>
      <c r="DQ185" s="62">
        <v>0</v>
      </c>
      <c r="DR185" s="62">
        <v>0</v>
      </c>
    </row>
    <row r="186" spans="1:122" s="11" customFormat="1" x14ac:dyDescent="0.25">
      <c r="A186" s="17">
        <f t="shared" si="125"/>
        <v>174</v>
      </c>
      <c r="B186" s="15" t="s">
        <v>223</v>
      </c>
      <c r="C186" s="13"/>
      <c r="D186" s="13"/>
      <c r="E186" s="13"/>
      <c r="F186" s="13"/>
      <c r="G186" s="13"/>
      <c r="H186" s="13"/>
      <c r="I186" s="13"/>
      <c r="J186" s="13"/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v>0</v>
      </c>
      <c r="AJ186" s="13">
        <v>0</v>
      </c>
      <c r="AK186" s="13">
        <v>0</v>
      </c>
      <c r="AL186" s="13">
        <v>0</v>
      </c>
      <c r="AM186" s="13">
        <v>0</v>
      </c>
      <c r="AN186" s="13">
        <v>0</v>
      </c>
      <c r="AO186" s="13">
        <v>0</v>
      </c>
      <c r="AP186" s="13">
        <v>0</v>
      </c>
      <c r="AQ186" s="13"/>
      <c r="AR186" s="13">
        <v>0</v>
      </c>
      <c r="AS186" s="13">
        <v>0</v>
      </c>
      <c r="AT186" s="13">
        <v>0</v>
      </c>
      <c r="AU186" s="13">
        <v>0</v>
      </c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6"/>
      <c r="BI186" s="13"/>
      <c r="BJ186" s="13"/>
      <c r="BK186" s="13">
        <v>0</v>
      </c>
      <c r="BL186" s="13">
        <v>0</v>
      </c>
      <c r="BM186" s="13">
        <v>0</v>
      </c>
      <c r="BN186" s="13">
        <v>0</v>
      </c>
      <c r="BO186" s="13">
        <v>0</v>
      </c>
      <c r="BP186" s="13">
        <v>0</v>
      </c>
      <c r="BQ186" s="13">
        <v>0</v>
      </c>
      <c r="BR186" s="13">
        <v>0</v>
      </c>
      <c r="BS186" s="13">
        <v>0</v>
      </c>
      <c r="BT186" s="13">
        <v>0</v>
      </c>
      <c r="BU186" s="13">
        <v>0</v>
      </c>
      <c r="BV186" s="13">
        <v>0</v>
      </c>
      <c r="BW186" s="13">
        <v>0</v>
      </c>
      <c r="BX186" s="13">
        <v>0</v>
      </c>
      <c r="BY186" s="13">
        <v>0</v>
      </c>
      <c r="BZ186" s="62">
        <v>0</v>
      </c>
      <c r="CA186" s="62">
        <v>0</v>
      </c>
      <c r="CB186" s="62">
        <v>0</v>
      </c>
      <c r="CC186" s="62">
        <v>0</v>
      </c>
      <c r="CD186" s="62">
        <v>0</v>
      </c>
      <c r="CE186" s="62">
        <v>0</v>
      </c>
      <c r="CF186" s="62">
        <v>0</v>
      </c>
      <c r="CG186" s="62">
        <v>0</v>
      </c>
      <c r="CH186" s="62">
        <v>0</v>
      </c>
      <c r="CI186" s="62">
        <v>0</v>
      </c>
      <c r="CJ186" s="62">
        <v>0</v>
      </c>
      <c r="CK186" s="62">
        <v>0</v>
      </c>
      <c r="CL186" s="62">
        <v>0</v>
      </c>
      <c r="CM186" s="62">
        <v>0</v>
      </c>
      <c r="CN186" s="62">
        <v>0</v>
      </c>
      <c r="CO186" s="62">
        <v>0</v>
      </c>
      <c r="CP186" s="62">
        <v>0</v>
      </c>
      <c r="CQ186" s="62">
        <v>0</v>
      </c>
      <c r="CR186" s="62">
        <v>0</v>
      </c>
      <c r="CS186" s="62">
        <v>0</v>
      </c>
      <c r="CT186" s="62">
        <v>0</v>
      </c>
      <c r="CU186" s="62">
        <v>0</v>
      </c>
      <c r="CV186" s="62">
        <v>0</v>
      </c>
      <c r="CW186" s="62">
        <v>0</v>
      </c>
      <c r="CX186" s="62">
        <v>0</v>
      </c>
      <c r="CY186" s="62">
        <v>0</v>
      </c>
      <c r="CZ186" s="62">
        <v>0</v>
      </c>
      <c r="DA186" s="62">
        <v>0</v>
      </c>
      <c r="DB186" s="62">
        <v>0</v>
      </c>
      <c r="DC186" s="62">
        <v>0</v>
      </c>
      <c r="DD186" s="62">
        <v>0</v>
      </c>
      <c r="DE186" s="62">
        <v>0</v>
      </c>
      <c r="DF186" s="62">
        <v>0</v>
      </c>
      <c r="DG186" s="62">
        <v>0</v>
      </c>
      <c r="DH186" s="62">
        <v>0</v>
      </c>
      <c r="DI186" s="62">
        <v>0</v>
      </c>
      <c r="DJ186" s="62">
        <v>0</v>
      </c>
      <c r="DK186" s="62">
        <v>0</v>
      </c>
      <c r="DL186" s="62">
        <v>0</v>
      </c>
      <c r="DM186" s="62">
        <v>0</v>
      </c>
      <c r="DN186" s="62">
        <v>0</v>
      </c>
      <c r="DO186" s="62">
        <v>0</v>
      </c>
      <c r="DP186" s="62">
        <v>0</v>
      </c>
      <c r="DQ186" s="62">
        <v>0</v>
      </c>
      <c r="DR186" s="62">
        <v>0</v>
      </c>
    </row>
    <row r="187" spans="1:122" s="11" customFormat="1" ht="37.5" x14ac:dyDescent="0.25">
      <c r="A187" s="17">
        <f t="shared" si="125"/>
        <v>175</v>
      </c>
      <c r="B187" s="15" t="s">
        <v>224</v>
      </c>
      <c r="C187" s="13">
        <v>246</v>
      </c>
      <c r="D187" s="13"/>
      <c r="E187" s="13"/>
      <c r="F187" s="13"/>
      <c r="G187" s="13"/>
      <c r="H187" s="13">
        <v>246</v>
      </c>
      <c r="I187" s="13">
        <v>985.50000000000011</v>
      </c>
      <c r="J187" s="13"/>
      <c r="K187" s="13">
        <v>62</v>
      </c>
      <c r="L187" s="13">
        <v>0</v>
      </c>
      <c r="M187" s="13">
        <v>0</v>
      </c>
      <c r="N187" s="13">
        <v>0</v>
      </c>
      <c r="O187" s="13">
        <v>0</v>
      </c>
      <c r="P187" s="13">
        <v>62</v>
      </c>
      <c r="Q187" s="13">
        <v>246</v>
      </c>
      <c r="R187" s="13">
        <v>0</v>
      </c>
      <c r="S187" s="13">
        <v>62</v>
      </c>
      <c r="T187" s="13">
        <v>0</v>
      </c>
      <c r="U187" s="13">
        <v>0</v>
      </c>
      <c r="V187" s="13">
        <v>0</v>
      </c>
      <c r="W187" s="13">
        <v>0</v>
      </c>
      <c r="X187" s="13">
        <v>62</v>
      </c>
      <c r="Y187" s="13">
        <v>246</v>
      </c>
      <c r="Z187" s="13">
        <v>0</v>
      </c>
      <c r="AA187" s="13">
        <v>62</v>
      </c>
      <c r="AB187" s="13">
        <v>0</v>
      </c>
      <c r="AC187" s="13">
        <v>0</v>
      </c>
      <c r="AD187" s="13">
        <v>0</v>
      </c>
      <c r="AE187" s="13">
        <v>0</v>
      </c>
      <c r="AF187" s="13">
        <v>62</v>
      </c>
      <c r="AG187" s="13">
        <v>246</v>
      </c>
      <c r="AH187" s="13">
        <v>0</v>
      </c>
      <c r="AI187" s="13">
        <v>60</v>
      </c>
      <c r="AJ187" s="13">
        <v>0</v>
      </c>
      <c r="AK187" s="13">
        <v>0</v>
      </c>
      <c r="AL187" s="13">
        <v>0</v>
      </c>
      <c r="AM187" s="13">
        <v>0</v>
      </c>
      <c r="AN187" s="13">
        <v>60</v>
      </c>
      <c r="AO187" s="13">
        <v>247.50000000000011</v>
      </c>
      <c r="AP187" s="13">
        <v>0</v>
      </c>
      <c r="AQ187" s="13"/>
      <c r="AR187" s="13">
        <v>0</v>
      </c>
      <c r="AS187" s="13">
        <v>0</v>
      </c>
      <c r="AT187" s="13">
        <v>0</v>
      </c>
      <c r="AU187" s="13">
        <v>0</v>
      </c>
      <c r="AV187" s="13">
        <v>2516</v>
      </c>
      <c r="AW187" s="13"/>
      <c r="AX187" s="13">
        <v>2516</v>
      </c>
      <c r="AY187" s="13">
        <v>23652.000000000004</v>
      </c>
      <c r="AZ187" s="13"/>
      <c r="BA187" s="13"/>
      <c r="BB187" s="13"/>
      <c r="BC187" s="13"/>
      <c r="BD187" s="13"/>
      <c r="BE187" s="13"/>
      <c r="BF187" s="13"/>
      <c r="BG187" s="13"/>
      <c r="BH187" s="16"/>
      <c r="BI187" s="13"/>
      <c r="BJ187" s="13"/>
      <c r="BK187" s="13">
        <v>629</v>
      </c>
      <c r="BL187" s="13">
        <v>0</v>
      </c>
      <c r="BM187" s="13">
        <v>629</v>
      </c>
      <c r="BN187" s="13">
        <v>5913</v>
      </c>
      <c r="BO187" s="13">
        <v>0</v>
      </c>
      <c r="BP187" s="13">
        <v>0</v>
      </c>
      <c r="BQ187" s="13">
        <v>0</v>
      </c>
      <c r="BR187" s="13">
        <v>0</v>
      </c>
      <c r="BS187" s="13">
        <v>0</v>
      </c>
      <c r="BT187" s="13">
        <v>0</v>
      </c>
      <c r="BU187" s="13">
        <v>0</v>
      </c>
      <c r="BV187" s="13">
        <v>0</v>
      </c>
      <c r="BW187" s="13">
        <v>0</v>
      </c>
      <c r="BX187" s="13">
        <v>0</v>
      </c>
      <c r="BY187" s="13">
        <v>0</v>
      </c>
      <c r="BZ187" s="62">
        <v>629</v>
      </c>
      <c r="CA187" s="62">
        <v>0</v>
      </c>
      <c r="CB187" s="62">
        <v>629</v>
      </c>
      <c r="CC187" s="62">
        <v>5913</v>
      </c>
      <c r="CD187" s="62">
        <v>0</v>
      </c>
      <c r="CE187" s="62">
        <v>0</v>
      </c>
      <c r="CF187" s="62">
        <v>0</v>
      </c>
      <c r="CG187" s="62">
        <v>0</v>
      </c>
      <c r="CH187" s="62">
        <v>0</v>
      </c>
      <c r="CI187" s="62">
        <v>0</v>
      </c>
      <c r="CJ187" s="62">
        <v>0</v>
      </c>
      <c r="CK187" s="62">
        <v>0</v>
      </c>
      <c r="CL187" s="62">
        <v>0</v>
      </c>
      <c r="CM187" s="62">
        <v>0</v>
      </c>
      <c r="CN187" s="62">
        <v>0</v>
      </c>
      <c r="CO187" s="62">
        <v>629</v>
      </c>
      <c r="CP187" s="62">
        <v>0</v>
      </c>
      <c r="CQ187" s="62">
        <v>629</v>
      </c>
      <c r="CR187" s="62">
        <v>5913</v>
      </c>
      <c r="CS187" s="62">
        <v>0</v>
      </c>
      <c r="CT187" s="62">
        <v>0</v>
      </c>
      <c r="CU187" s="62">
        <v>0</v>
      </c>
      <c r="CV187" s="62">
        <v>0</v>
      </c>
      <c r="CW187" s="62">
        <v>0</v>
      </c>
      <c r="CX187" s="62">
        <v>0</v>
      </c>
      <c r="CY187" s="62">
        <v>0</v>
      </c>
      <c r="CZ187" s="62">
        <v>0</v>
      </c>
      <c r="DA187" s="62">
        <v>0</v>
      </c>
      <c r="DB187" s="62">
        <v>0</v>
      </c>
      <c r="DC187" s="62">
        <v>0</v>
      </c>
      <c r="DD187" s="62">
        <v>629</v>
      </c>
      <c r="DE187" s="62">
        <v>0</v>
      </c>
      <c r="DF187" s="62">
        <v>629</v>
      </c>
      <c r="DG187" s="62">
        <v>5913.0000000000036</v>
      </c>
      <c r="DH187" s="62">
        <v>0</v>
      </c>
      <c r="DI187" s="62">
        <v>0</v>
      </c>
      <c r="DJ187" s="62">
        <v>0</v>
      </c>
      <c r="DK187" s="62">
        <v>0</v>
      </c>
      <c r="DL187" s="62">
        <v>0</v>
      </c>
      <c r="DM187" s="62">
        <v>0</v>
      </c>
      <c r="DN187" s="62">
        <v>0</v>
      </c>
      <c r="DO187" s="62">
        <v>0</v>
      </c>
      <c r="DP187" s="62">
        <v>0</v>
      </c>
      <c r="DQ187" s="62">
        <v>0</v>
      </c>
      <c r="DR187" s="62">
        <v>0</v>
      </c>
    </row>
    <row r="188" spans="1:122" s="11" customFormat="1" x14ac:dyDescent="0.25">
      <c r="A188" s="17">
        <f t="shared" si="125"/>
        <v>176</v>
      </c>
      <c r="B188" s="15" t="s">
        <v>225</v>
      </c>
      <c r="C188" s="13">
        <v>517</v>
      </c>
      <c r="D188" s="13"/>
      <c r="E188" s="13"/>
      <c r="F188" s="13"/>
      <c r="G188" s="13"/>
      <c r="H188" s="13">
        <v>517</v>
      </c>
      <c r="I188" s="13">
        <v>2069.5500000000002</v>
      </c>
      <c r="J188" s="13"/>
      <c r="K188" s="13">
        <v>129</v>
      </c>
      <c r="L188" s="13">
        <v>0</v>
      </c>
      <c r="M188" s="13">
        <v>0</v>
      </c>
      <c r="N188" s="13">
        <v>0</v>
      </c>
      <c r="O188" s="13">
        <v>0</v>
      </c>
      <c r="P188" s="13">
        <v>129</v>
      </c>
      <c r="Q188" s="13">
        <v>517</v>
      </c>
      <c r="R188" s="13">
        <v>0</v>
      </c>
      <c r="S188" s="13">
        <v>129</v>
      </c>
      <c r="T188" s="13">
        <v>0</v>
      </c>
      <c r="U188" s="13">
        <v>0</v>
      </c>
      <c r="V188" s="13">
        <v>0</v>
      </c>
      <c r="W188" s="13">
        <v>0</v>
      </c>
      <c r="X188" s="13">
        <v>129</v>
      </c>
      <c r="Y188" s="13">
        <v>517</v>
      </c>
      <c r="Z188" s="13">
        <v>0</v>
      </c>
      <c r="AA188" s="13">
        <v>129</v>
      </c>
      <c r="AB188" s="13">
        <v>0</v>
      </c>
      <c r="AC188" s="13">
        <v>0</v>
      </c>
      <c r="AD188" s="13">
        <v>0</v>
      </c>
      <c r="AE188" s="13">
        <v>0</v>
      </c>
      <c r="AF188" s="13">
        <v>129</v>
      </c>
      <c r="AG188" s="13">
        <v>517</v>
      </c>
      <c r="AH188" s="13">
        <v>0</v>
      </c>
      <c r="AI188" s="13">
        <v>130</v>
      </c>
      <c r="AJ188" s="13">
        <v>0</v>
      </c>
      <c r="AK188" s="13">
        <v>0</v>
      </c>
      <c r="AL188" s="13">
        <v>0</v>
      </c>
      <c r="AM188" s="13">
        <v>0</v>
      </c>
      <c r="AN188" s="13">
        <v>130</v>
      </c>
      <c r="AO188" s="13">
        <v>518.55000000000018</v>
      </c>
      <c r="AP188" s="13">
        <v>0</v>
      </c>
      <c r="AQ188" s="13"/>
      <c r="AR188" s="13">
        <v>0</v>
      </c>
      <c r="AS188" s="13">
        <v>0</v>
      </c>
      <c r="AT188" s="13">
        <v>0</v>
      </c>
      <c r="AU188" s="13">
        <v>0</v>
      </c>
      <c r="AV188" s="13">
        <v>5284</v>
      </c>
      <c r="AW188" s="13"/>
      <c r="AX188" s="13">
        <v>5284</v>
      </c>
      <c r="AY188" s="13">
        <v>49669.2</v>
      </c>
      <c r="AZ188" s="13"/>
      <c r="BA188" s="13"/>
      <c r="BB188" s="13"/>
      <c r="BC188" s="13"/>
      <c r="BD188" s="13"/>
      <c r="BE188" s="13"/>
      <c r="BF188" s="13"/>
      <c r="BG188" s="13"/>
      <c r="BH188" s="16"/>
      <c r="BI188" s="13"/>
      <c r="BJ188" s="13"/>
      <c r="BK188" s="13">
        <v>1321</v>
      </c>
      <c r="BL188" s="13">
        <v>0</v>
      </c>
      <c r="BM188" s="13">
        <v>1321</v>
      </c>
      <c r="BN188" s="13">
        <v>12417</v>
      </c>
      <c r="BO188" s="13">
        <v>0</v>
      </c>
      <c r="BP188" s="13">
        <v>0</v>
      </c>
      <c r="BQ188" s="13">
        <v>0</v>
      </c>
      <c r="BR188" s="13">
        <v>0</v>
      </c>
      <c r="BS188" s="13">
        <v>0</v>
      </c>
      <c r="BT188" s="13">
        <v>0</v>
      </c>
      <c r="BU188" s="13">
        <v>0</v>
      </c>
      <c r="BV188" s="13">
        <v>0</v>
      </c>
      <c r="BW188" s="13">
        <v>0</v>
      </c>
      <c r="BX188" s="13">
        <v>0</v>
      </c>
      <c r="BY188" s="13">
        <v>0</v>
      </c>
      <c r="BZ188" s="62">
        <v>1321</v>
      </c>
      <c r="CA188" s="62">
        <v>0</v>
      </c>
      <c r="CB188" s="62">
        <v>1321</v>
      </c>
      <c r="CC188" s="62">
        <v>12417</v>
      </c>
      <c r="CD188" s="62">
        <v>0</v>
      </c>
      <c r="CE188" s="62">
        <v>0</v>
      </c>
      <c r="CF188" s="62">
        <v>0</v>
      </c>
      <c r="CG188" s="62">
        <v>0</v>
      </c>
      <c r="CH188" s="62">
        <v>0</v>
      </c>
      <c r="CI188" s="62">
        <v>0</v>
      </c>
      <c r="CJ188" s="62">
        <v>0</v>
      </c>
      <c r="CK188" s="62">
        <v>0</v>
      </c>
      <c r="CL188" s="62">
        <v>0</v>
      </c>
      <c r="CM188" s="62">
        <v>0</v>
      </c>
      <c r="CN188" s="62">
        <v>0</v>
      </c>
      <c r="CO188" s="62">
        <v>1321</v>
      </c>
      <c r="CP188" s="62">
        <v>0</v>
      </c>
      <c r="CQ188" s="62">
        <v>1321</v>
      </c>
      <c r="CR188" s="62">
        <v>12417</v>
      </c>
      <c r="CS188" s="62">
        <v>0</v>
      </c>
      <c r="CT188" s="62">
        <v>0</v>
      </c>
      <c r="CU188" s="62">
        <v>0</v>
      </c>
      <c r="CV188" s="62">
        <v>0</v>
      </c>
      <c r="CW188" s="62">
        <v>0</v>
      </c>
      <c r="CX188" s="62">
        <v>0</v>
      </c>
      <c r="CY188" s="62">
        <v>0</v>
      </c>
      <c r="CZ188" s="62">
        <v>0</v>
      </c>
      <c r="DA188" s="62">
        <v>0</v>
      </c>
      <c r="DB188" s="62">
        <v>0</v>
      </c>
      <c r="DC188" s="62">
        <v>0</v>
      </c>
      <c r="DD188" s="62">
        <v>1321</v>
      </c>
      <c r="DE188" s="62">
        <v>0</v>
      </c>
      <c r="DF188" s="62">
        <v>1321</v>
      </c>
      <c r="DG188" s="62">
        <v>12418.199999999997</v>
      </c>
      <c r="DH188" s="62">
        <v>0</v>
      </c>
      <c r="DI188" s="62">
        <v>0</v>
      </c>
      <c r="DJ188" s="62">
        <v>0</v>
      </c>
      <c r="DK188" s="62">
        <v>0</v>
      </c>
      <c r="DL188" s="62">
        <v>0</v>
      </c>
      <c r="DM188" s="62">
        <v>0</v>
      </c>
      <c r="DN188" s="62">
        <v>0</v>
      </c>
      <c r="DO188" s="62">
        <v>0</v>
      </c>
      <c r="DP188" s="62">
        <v>0</v>
      </c>
      <c r="DQ188" s="62">
        <v>0</v>
      </c>
      <c r="DR188" s="62">
        <v>0</v>
      </c>
    </row>
    <row r="189" spans="1:122" s="11" customFormat="1" x14ac:dyDescent="0.25">
      <c r="A189" s="17">
        <f t="shared" si="125"/>
        <v>177</v>
      </c>
      <c r="B189" s="15" t="s">
        <v>226</v>
      </c>
      <c r="C189" s="13">
        <v>1267</v>
      </c>
      <c r="D189" s="13"/>
      <c r="E189" s="13"/>
      <c r="F189" s="13"/>
      <c r="G189" s="13"/>
      <c r="H189" s="13"/>
      <c r="I189" s="13"/>
      <c r="J189" s="13">
        <v>1267</v>
      </c>
      <c r="K189" s="13">
        <v>317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317</v>
      </c>
      <c r="S189" s="13">
        <v>317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317</v>
      </c>
      <c r="AA189" s="13">
        <v>317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317</v>
      </c>
      <c r="AI189" s="13">
        <v>316</v>
      </c>
      <c r="AJ189" s="13">
        <v>0</v>
      </c>
      <c r="AK189" s="13">
        <v>0</v>
      </c>
      <c r="AL189" s="13">
        <v>0</v>
      </c>
      <c r="AM189" s="13">
        <v>0</v>
      </c>
      <c r="AN189" s="13">
        <v>0</v>
      </c>
      <c r="AO189" s="13">
        <v>0</v>
      </c>
      <c r="AP189" s="13">
        <v>316</v>
      </c>
      <c r="AQ189" s="13"/>
      <c r="AR189" s="13">
        <v>0</v>
      </c>
      <c r="AS189" s="13">
        <v>0</v>
      </c>
      <c r="AT189" s="13">
        <v>0</v>
      </c>
      <c r="AU189" s="13">
        <v>0</v>
      </c>
      <c r="AV189" s="13">
        <v>1956</v>
      </c>
      <c r="AW189" s="13"/>
      <c r="AX189" s="13"/>
      <c r="AY189" s="13"/>
      <c r="AZ189" s="13">
        <v>956</v>
      </c>
      <c r="BA189" s="13"/>
      <c r="BB189" s="13"/>
      <c r="BC189" s="13">
        <v>1000</v>
      </c>
      <c r="BD189" s="13"/>
      <c r="BE189" s="13"/>
      <c r="BF189" s="13"/>
      <c r="BG189" s="13"/>
      <c r="BH189" s="16"/>
      <c r="BI189" s="13"/>
      <c r="BJ189" s="13"/>
      <c r="BK189" s="13">
        <v>489</v>
      </c>
      <c r="BL189" s="13">
        <v>0</v>
      </c>
      <c r="BM189" s="13">
        <v>0</v>
      </c>
      <c r="BN189" s="13">
        <v>0</v>
      </c>
      <c r="BO189" s="13">
        <v>239</v>
      </c>
      <c r="BP189" s="13">
        <v>0</v>
      </c>
      <c r="BQ189" s="13">
        <v>0</v>
      </c>
      <c r="BR189" s="13">
        <v>250</v>
      </c>
      <c r="BS189" s="13">
        <v>0</v>
      </c>
      <c r="BT189" s="13">
        <v>0</v>
      </c>
      <c r="BU189" s="13">
        <v>0</v>
      </c>
      <c r="BV189" s="13">
        <v>0</v>
      </c>
      <c r="BW189" s="13">
        <v>0</v>
      </c>
      <c r="BX189" s="13">
        <v>0</v>
      </c>
      <c r="BY189" s="13">
        <v>0</v>
      </c>
      <c r="BZ189" s="62">
        <v>489</v>
      </c>
      <c r="CA189" s="62">
        <v>0</v>
      </c>
      <c r="CB189" s="62">
        <v>0</v>
      </c>
      <c r="CC189" s="62">
        <v>0</v>
      </c>
      <c r="CD189" s="62">
        <v>239</v>
      </c>
      <c r="CE189" s="62">
        <v>0</v>
      </c>
      <c r="CF189" s="62">
        <v>0</v>
      </c>
      <c r="CG189" s="62">
        <v>250</v>
      </c>
      <c r="CH189" s="62">
        <v>0</v>
      </c>
      <c r="CI189" s="62">
        <v>0</v>
      </c>
      <c r="CJ189" s="62">
        <v>0</v>
      </c>
      <c r="CK189" s="62">
        <v>0</v>
      </c>
      <c r="CL189" s="62">
        <v>0</v>
      </c>
      <c r="CM189" s="62">
        <v>0</v>
      </c>
      <c r="CN189" s="62">
        <v>0</v>
      </c>
      <c r="CO189" s="62">
        <v>489</v>
      </c>
      <c r="CP189" s="62">
        <v>0</v>
      </c>
      <c r="CQ189" s="62">
        <v>0</v>
      </c>
      <c r="CR189" s="62">
        <v>0</v>
      </c>
      <c r="CS189" s="62">
        <v>239</v>
      </c>
      <c r="CT189" s="62">
        <v>0</v>
      </c>
      <c r="CU189" s="62">
        <v>0</v>
      </c>
      <c r="CV189" s="62">
        <v>250</v>
      </c>
      <c r="CW189" s="62">
        <v>0</v>
      </c>
      <c r="CX189" s="62">
        <v>0</v>
      </c>
      <c r="CY189" s="62">
        <v>0</v>
      </c>
      <c r="CZ189" s="62">
        <v>0</v>
      </c>
      <c r="DA189" s="62">
        <v>0</v>
      </c>
      <c r="DB189" s="62">
        <v>0</v>
      </c>
      <c r="DC189" s="62">
        <v>0</v>
      </c>
      <c r="DD189" s="62">
        <v>489</v>
      </c>
      <c r="DE189" s="62">
        <v>0</v>
      </c>
      <c r="DF189" s="62">
        <v>0</v>
      </c>
      <c r="DG189" s="62">
        <v>0</v>
      </c>
      <c r="DH189" s="62">
        <v>239</v>
      </c>
      <c r="DI189" s="62">
        <v>0</v>
      </c>
      <c r="DJ189" s="62">
        <v>0</v>
      </c>
      <c r="DK189" s="62">
        <v>250</v>
      </c>
      <c r="DL189" s="62">
        <v>0</v>
      </c>
      <c r="DM189" s="62">
        <v>0</v>
      </c>
      <c r="DN189" s="62">
        <v>0</v>
      </c>
      <c r="DO189" s="62">
        <v>0</v>
      </c>
      <c r="DP189" s="62">
        <v>0</v>
      </c>
      <c r="DQ189" s="62">
        <v>0</v>
      </c>
      <c r="DR189" s="62">
        <v>0</v>
      </c>
    </row>
    <row r="190" spans="1:122" s="11" customFormat="1" x14ac:dyDescent="0.25">
      <c r="A190" s="17">
        <f t="shared" si="125"/>
        <v>178</v>
      </c>
      <c r="B190" s="15" t="s">
        <v>227</v>
      </c>
      <c r="C190" s="13">
        <v>197</v>
      </c>
      <c r="D190" s="13"/>
      <c r="E190" s="13"/>
      <c r="F190" s="13"/>
      <c r="G190" s="13"/>
      <c r="H190" s="13">
        <v>197</v>
      </c>
      <c r="I190" s="13">
        <v>788.4</v>
      </c>
      <c r="J190" s="13"/>
      <c r="K190" s="13">
        <v>49</v>
      </c>
      <c r="L190" s="13">
        <v>0</v>
      </c>
      <c r="M190" s="13">
        <v>0</v>
      </c>
      <c r="N190" s="13">
        <v>0</v>
      </c>
      <c r="O190" s="13">
        <v>0</v>
      </c>
      <c r="P190" s="13">
        <v>49</v>
      </c>
      <c r="Q190" s="13">
        <v>197</v>
      </c>
      <c r="R190" s="13">
        <v>0</v>
      </c>
      <c r="S190" s="13">
        <v>49</v>
      </c>
      <c r="T190" s="13">
        <v>0</v>
      </c>
      <c r="U190" s="13">
        <v>0</v>
      </c>
      <c r="V190" s="13">
        <v>0</v>
      </c>
      <c r="W190" s="13">
        <v>0</v>
      </c>
      <c r="X190" s="13">
        <v>49</v>
      </c>
      <c r="Y190" s="13">
        <v>197</v>
      </c>
      <c r="Z190" s="13">
        <v>0</v>
      </c>
      <c r="AA190" s="13">
        <v>49</v>
      </c>
      <c r="AB190" s="13">
        <v>0</v>
      </c>
      <c r="AC190" s="13">
        <v>0</v>
      </c>
      <c r="AD190" s="13">
        <v>0</v>
      </c>
      <c r="AE190" s="13">
        <v>0</v>
      </c>
      <c r="AF190" s="13">
        <v>49</v>
      </c>
      <c r="AG190" s="13">
        <v>197</v>
      </c>
      <c r="AH190" s="13">
        <v>0</v>
      </c>
      <c r="AI190" s="13">
        <v>50</v>
      </c>
      <c r="AJ190" s="13">
        <v>0</v>
      </c>
      <c r="AK190" s="13">
        <v>0</v>
      </c>
      <c r="AL190" s="13">
        <v>0</v>
      </c>
      <c r="AM190" s="13">
        <v>0</v>
      </c>
      <c r="AN190" s="13">
        <v>50</v>
      </c>
      <c r="AO190" s="13">
        <v>197.39999999999998</v>
      </c>
      <c r="AP190" s="13">
        <v>0</v>
      </c>
      <c r="AQ190" s="13"/>
      <c r="AR190" s="13">
        <v>0</v>
      </c>
      <c r="AS190" s="13">
        <v>0</v>
      </c>
      <c r="AT190" s="13">
        <v>0</v>
      </c>
      <c r="AU190" s="13">
        <v>0</v>
      </c>
      <c r="AV190" s="13">
        <v>2013</v>
      </c>
      <c r="AW190" s="13"/>
      <c r="AX190" s="13">
        <v>2013</v>
      </c>
      <c r="AY190" s="13">
        <v>18921.599999999999</v>
      </c>
      <c r="AZ190" s="13"/>
      <c r="BA190" s="13"/>
      <c r="BB190" s="13"/>
      <c r="BC190" s="13"/>
      <c r="BD190" s="13"/>
      <c r="BE190" s="13"/>
      <c r="BF190" s="13"/>
      <c r="BG190" s="13"/>
      <c r="BH190" s="16"/>
      <c r="BI190" s="13"/>
      <c r="BJ190" s="13"/>
      <c r="BK190" s="13">
        <v>503</v>
      </c>
      <c r="BL190" s="13">
        <v>0</v>
      </c>
      <c r="BM190" s="13">
        <v>503</v>
      </c>
      <c r="BN190" s="13">
        <v>4730</v>
      </c>
      <c r="BO190" s="13">
        <v>0</v>
      </c>
      <c r="BP190" s="13">
        <v>0</v>
      </c>
      <c r="BQ190" s="13">
        <v>0</v>
      </c>
      <c r="BR190" s="13">
        <v>0</v>
      </c>
      <c r="BS190" s="13">
        <v>0</v>
      </c>
      <c r="BT190" s="13">
        <v>0</v>
      </c>
      <c r="BU190" s="13">
        <v>0</v>
      </c>
      <c r="BV190" s="13">
        <v>0</v>
      </c>
      <c r="BW190" s="13">
        <v>0</v>
      </c>
      <c r="BX190" s="13">
        <v>0</v>
      </c>
      <c r="BY190" s="13">
        <v>0</v>
      </c>
      <c r="BZ190" s="62">
        <v>503</v>
      </c>
      <c r="CA190" s="62">
        <v>0</v>
      </c>
      <c r="CB190" s="62">
        <v>503</v>
      </c>
      <c r="CC190" s="62">
        <v>4730</v>
      </c>
      <c r="CD190" s="62">
        <v>0</v>
      </c>
      <c r="CE190" s="62">
        <v>0</v>
      </c>
      <c r="CF190" s="62">
        <v>0</v>
      </c>
      <c r="CG190" s="62">
        <v>0</v>
      </c>
      <c r="CH190" s="62">
        <v>0</v>
      </c>
      <c r="CI190" s="62">
        <v>0</v>
      </c>
      <c r="CJ190" s="62">
        <v>0</v>
      </c>
      <c r="CK190" s="62">
        <v>0</v>
      </c>
      <c r="CL190" s="62">
        <v>0</v>
      </c>
      <c r="CM190" s="62">
        <v>0</v>
      </c>
      <c r="CN190" s="62">
        <v>0</v>
      </c>
      <c r="CO190" s="62">
        <v>503</v>
      </c>
      <c r="CP190" s="62">
        <v>0</v>
      </c>
      <c r="CQ190" s="62">
        <v>503</v>
      </c>
      <c r="CR190" s="62">
        <v>4730</v>
      </c>
      <c r="CS190" s="62">
        <v>0</v>
      </c>
      <c r="CT190" s="62">
        <v>0</v>
      </c>
      <c r="CU190" s="62">
        <v>0</v>
      </c>
      <c r="CV190" s="62">
        <v>0</v>
      </c>
      <c r="CW190" s="62">
        <v>0</v>
      </c>
      <c r="CX190" s="62">
        <v>0</v>
      </c>
      <c r="CY190" s="62">
        <v>0</v>
      </c>
      <c r="CZ190" s="62">
        <v>0</v>
      </c>
      <c r="DA190" s="62">
        <v>0</v>
      </c>
      <c r="DB190" s="62">
        <v>0</v>
      </c>
      <c r="DC190" s="62">
        <v>0</v>
      </c>
      <c r="DD190" s="62">
        <v>504</v>
      </c>
      <c r="DE190" s="62">
        <v>0</v>
      </c>
      <c r="DF190" s="62">
        <v>504</v>
      </c>
      <c r="DG190" s="62">
        <v>4731.5999999999985</v>
      </c>
      <c r="DH190" s="62">
        <v>0</v>
      </c>
      <c r="DI190" s="62">
        <v>0</v>
      </c>
      <c r="DJ190" s="62">
        <v>0</v>
      </c>
      <c r="DK190" s="62">
        <v>0</v>
      </c>
      <c r="DL190" s="62">
        <v>0</v>
      </c>
      <c r="DM190" s="62">
        <v>0</v>
      </c>
      <c r="DN190" s="62">
        <v>0</v>
      </c>
      <c r="DO190" s="62">
        <v>0</v>
      </c>
      <c r="DP190" s="62">
        <v>0</v>
      </c>
      <c r="DQ190" s="62">
        <v>0</v>
      </c>
      <c r="DR190" s="62">
        <v>0</v>
      </c>
    </row>
    <row r="191" spans="1:122" s="11" customFormat="1" ht="37.5" x14ac:dyDescent="0.25">
      <c r="A191" s="17">
        <f t="shared" si="125"/>
        <v>179</v>
      </c>
      <c r="B191" s="15" t="s">
        <v>228</v>
      </c>
      <c r="C191" s="13"/>
      <c r="D191" s="13"/>
      <c r="E191" s="13"/>
      <c r="F191" s="13"/>
      <c r="G191" s="13"/>
      <c r="H191" s="13"/>
      <c r="I191" s="13"/>
      <c r="J191" s="13"/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0</v>
      </c>
      <c r="AN191" s="13">
        <v>0</v>
      </c>
      <c r="AO191" s="13">
        <v>0</v>
      </c>
      <c r="AP191" s="13">
        <v>0</v>
      </c>
      <c r="AQ191" s="13"/>
      <c r="AR191" s="13">
        <v>0</v>
      </c>
      <c r="AS191" s="13">
        <v>0</v>
      </c>
      <c r="AT191" s="13">
        <v>0</v>
      </c>
      <c r="AU191" s="13">
        <v>0</v>
      </c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6"/>
      <c r="BI191" s="13"/>
      <c r="BJ191" s="13"/>
      <c r="BK191" s="13">
        <v>0</v>
      </c>
      <c r="BL191" s="13">
        <v>0</v>
      </c>
      <c r="BM191" s="13">
        <v>0</v>
      </c>
      <c r="BN191" s="13">
        <v>0</v>
      </c>
      <c r="BO191" s="13">
        <v>0</v>
      </c>
      <c r="BP191" s="13">
        <v>0</v>
      </c>
      <c r="BQ191" s="13">
        <v>0</v>
      </c>
      <c r="BR191" s="13">
        <v>0</v>
      </c>
      <c r="BS191" s="13">
        <v>0</v>
      </c>
      <c r="BT191" s="13">
        <v>0</v>
      </c>
      <c r="BU191" s="13">
        <v>0</v>
      </c>
      <c r="BV191" s="13">
        <v>0</v>
      </c>
      <c r="BW191" s="13">
        <v>0</v>
      </c>
      <c r="BX191" s="13">
        <v>0</v>
      </c>
      <c r="BY191" s="13">
        <v>0</v>
      </c>
      <c r="BZ191" s="62">
        <v>0</v>
      </c>
      <c r="CA191" s="62">
        <v>0</v>
      </c>
      <c r="CB191" s="62">
        <v>0</v>
      </c>
      <c r="CC191" s="62">
        <v>0</v>
      </c>
      <c r="CD191" s="62">
        <v>0</v>
      </c>
      <c r="CE191" s="62">
        <v>0</v>
      </c>
      <c r="CF191" s="62">
        <v>0</v>
      </c>
      <c r="CG191" s="62">
        <v>0</v>
      </c>
      <c r="CH191" s="62">
        <v>0</v>
      </c>
      <c r="CI191" s="62">
        <v>0</v>
      </c>
      <c r="CJ191" s="62">
        <v>0</v>
      </c>
      <c r="CK191" s="62">
        <v>0</v>
      </c>
      <c r="CL191" s="62">
        <v>0</v>
      </c>
      <c r="CM191" s="62">
        <v>0</v>
      </c>
      <c r="CN191" s="62">
        <v>0</v>
      </c>
      <c r="CO191" s="62">
        <v>0</v>
      </c>
      <c r="CP191" s="62">
        <v>0</v>
      </c>
      <c r="CQ191" s="62">
        <v>0</v>
      </c>
      <c r="CR191" s="62">
        <v>0</v>
      </c>
      <c r="CS191" s="62">
        <v>0</v>
      </c>
      <c r="CT191" s="62">
        <v>0</v>
      </c>
      <c r="CU191" s="62">
        <v>0</v>
      </c>
      <c r="CV191" s="62">
        <v>0</v>
      </c>
      <c r="CW191" s="62">
        <v>0</v>
      </c>
      <c r="CX191" s="62">
        <v>0</v>
      </c>
      <c r="CY191" s="62">
        <v>0</v>
      </c>
      <c r="CZ191" s="62">
        <v>0</v>
      </c>
      <c r="DA191" s="62">
        <v>0</v>
      </c>
      <c r="DB191" s="62">
        <v>0</v>
      </c>
      <c r="DC191" s="62">
        <v>0</v>
      </c>
      <c r="DD191" s="62">
        <v>0</v>
      </c>
      <c r="DE191" s="62">
        <v>0</v>
      </c>
      <c r="DF191" s="62">
        <v>0</v>
      </c>
      <c r="DG191" s="62">
        <v>0</v>
      </c>
      <c r="DH191" s="62">
        <v>0</v>
      </c>
      <c r="DI191" s="62">
        <v>0</v>
      </c>
      <c r="DJ191" s="62">
        <v>0</v>
      </c>
      <c r="DK191" s="62">
        <v>0</v>
      </c>
      <c r="DL191" s="62">
        <v>0</v>
      </c>
      <c r="DM191" s="62">
        <v>0</v>
      </c>
      <c r="DN191" s="62">
        <v>0</v>
      </c>
      <c r="DO191" s="62">
        <v>0</v>
      </c>
      <c r="DP191" s="62">
        <v>0</v>
      </c>
      <c r="DQ191" s="62">
        <v>0</v>
      </c>
      <c r="DR191" s="62">
        <v>0</v>
      </c>
    </row>
    <row r="192" spans="1:122" s="11" customFormat="1" x14ac:dyDescent="0.25">
      <c r="A192" s="17">
        <f t="shared" si="125"/>
        <v>180</v>
      </c>
      <c r="B192" s="15" t="s">
        <v>229</v>
      </c>
      <c r="C192" s="13">
        <v>296</v>
      </c>
      <c r="D192" s="13"/>
      <c r="E192" s="13"/>
      <c r="F192" s="13"/>
      <c r="G192" s="13"/>
      <c r="H192" s="13">
        <v>296</v>
      </c>
      <c r="I192" s="13">
        <v>1182.6000000000001</v>
      </c>
      <c r="J192" s="13"/>
      <c r="K192" s="13">
        <v>74</v>
      </c>
      <c r="L192" s="13">
        <v>0</v>
      </c>
      <c r="M192" s="13">
        <v>0</v>
      </c>
      <c r="N192" s="13">
        <v>0</v>
      </c>
      <c r="O192" s="13">
        <v>0</v>
      </c>
      <c r="P192" s="13">
        <v>74</v>
      </c>
      <c r="Q192" s="13">
        <v>296</v>
      </c>
      <c r="R192" s="13">
        <v>0</v>
      </c>
      <c r="S192" s="13">
        <v>74</v>
      </c>
      <c r="T192" s="13">
        <v>0</v>
      </c>
      <c r="U192" s="13">
        <v>0</v>
      </c>
      <c r="V192" s="13">
        <v>0</v>
      </c>
      <c r="W192" s="13">
        <v>0</v>
      </c>
      <c r="X192" s="13">
        <v>74</v>
      </c>
      <c r="Y192" s="13">
        <v>296</v>
      </c>
      <c r="Z192" s="13">
        <v>0</v>
      </c>
      <c r="AA192" s="13">
        <v>74</v>
      </c>
      <c r="AB192" s="13">
        <v>0</v>
      </c>
      <c r="AC192" s="13">
        <v>0</v>
      </c>
      <c r="AD192" s="13">
        <v>0</v>
      </c>
      <c r="AE192" s="13">
        <v>0</v>
      </c>
      <c r="AF192" s="13">
        <v>74</v>
      </c>
      <c r="AG192" s="13">
        <v>296</v>
      </c>
      <c r="AH192" s="13">
        <v>0</v>
      </c>
      <c r="AI192" s="13">
        <v>74</v>
      </c>
      <c r="AJ192" s="13">
        <v>0</v>
      </c>
      <c r="AK192" s="13">
        <v>0</v>
      </c>
      <c r="AL192" s="13">
        <v>0</v>
      </c>
      <c r="AM192" s="13">
        <v>0</v>
      </c>
      <c r="AN192" s="13">
        <v>74</v>
      </c>
      <c r="AO192" s="13">
        <v>294.60000000000014</v>
      </c>
      <c r="AP192" s="13">
        <v>0</v>
      </c>
      <c r="AQ192" s="13"/>
      <c r="AR192" s="13">
        <v>0</v>
      </c>
      <c r="AS192" s="13">
        <v>0</v>
      </c>
      <c r="AT192" s="13">
        <v>0</v>
      </c>
      <c r="AU192" s="13">
        <v>0</v>
      </c>
      <c r="AV192" s="13">
        <v>3019</v>
      </c>
      <c r="AW192" s="13"/>
      <c r="AX192" s="13">
        <v>3019</v>
      </c>
      <c r="AY192" s="13">
        <v>28382.400000000001</v>
      </c>
      <c r="AZ192" s="13"/>
      <c r="BA192" s="13"/>
      <c r="BB192" s="13"/>
      <c r="BC192" s="13"/>
      <c r="BD192" s="13"/>
      <c r="BE192" s="13"/>
      <c r="BF192" s="13"/>
      <c r="BG192" s="13"/>
      <c r="BH192" s="16"/>
      <c r="BI192" s="13"/>
      <c r="BJ192" s="13"/>
      <c r="BK192" s="13">
        <v>755</v>
      </c>
      <c r="BL192" s="13">
        <v>0</v>
      </c>
      <c r="BM192" s="13">
        <v>755</v>
      </c>
      <c r="BN192" s="13">
        <v>7096</v>
      </c>
      <c r="BO192" s="13">
        <v>0</v>
      </c>
      <c r="BP192" s="13">
        <v>0</v>
      </c>
      <c r="BQ192" s="13">
        <v>0</v>
      </c>
      <c r="BR192" s="13">
        <v>0</v>
      </c>
      <c r="BS192" s="13">
        <v>0</v>
      </c>
      <c r="BT192" s="13">
        <v>0</v>
      </c>
      <c r="BU192" s="13">
        <v>0</v>
      </c>
      <c r="BV192" s="13">
        <v>0</v>
      </c>
      <c r="BW192" s="13">
        <v>0</v>
      </c>
      <c r="BX192" s="13">
        <v>0</v>
      </c>
      <c r="BY192" s="13">
        <v>0</v>
      </c>
      <c r="BZ192" s="62">
        <v>755</v>
      </c>
      <c r="CA192" s="62">
        <v>0</v>
      </c>
      <c r="CB192" s="62">
        <v>755</v>
      </c>
      <c r="CC192" s="62">
        <v>7096</v>
      </c>
      <c r="CD192" s="62">
        <v>0</v>
      </c>
      <c r="CE192" s="62">
        <v>0</v>
      </c>
      <c r="CF192" s="62">
        <v>0</v>
      </c>
      <c r="CG192" s="62">
        <v>0</v>
      </c>
      <c r="CH192" s="62">
        <v>0</v>
      </c>
      <c r="CI192" s="62">
        <v>0</v>
      </c>
      <c r="CJ192" s="62">
        <v>0</v>
      </c>
      <c r="CK192" s="62">
        <v>0</v>
      </c>
      <c r="CL192" s="62">
        <v>0</v>
      </c>
      <c r="CM192" s="62">
        <v>0</v>
      </c>
      <c r="CN192" s="62">
        <v>0</v>
      </c>
      <c r="CO192" s="62">
        <v>755</v>
      </c>
      <c r="CP192" s="62">
        <v>0</v>
      </c>
      <c r="CQ192" s="62">
        <v>755</v>
      </c>
      <c r="CR192" s="62">
        <v>7096</v>
      </c>
      <c r="CS192" s="62">
        <v>0</v>
      </c>
      <c r="CT192" s="62">
        <v>0</v>
      </c>
      <c r="CU192" s="62">
        <v>0</v>
      </c>
      <c r="CV192" s="62">
        <v>0</v>
      </c>
      <c r="CW192" s="62">
        <v>0</v>
      </c>
      <c r="CX192" s="62">
        <v>0</v>
      </c>
      <c r="CY192" s="62">
        <v>0</v>
      </c>
      <c r="CZ192" s="62">
        <v>0</v>
      </c>
      <c r="DA192" s="62">
        <v>0</v>
      </c>
      <c r="DB192" s="62">
        <v>0</v>
      </c>
      <c r="DC192" s="62">
        <v>0</v>
      </c>
      <c r="DD192" s="62">
        <v>754</v>
      </c>
      <c r="DE192" s="62">
        <v>0</v>
      </c>
      <c r="DF192" s="62">
        <v>754</v>
      </c>
      <c r="DG192" s="62">
        <v>7094.4000000000015</v>
      </c>
      <c r="DH192" s="62">
        <v>0</v>
      </c>
      <c r="DI192" s="62">
        <v>0</v>
      </c>
      <c r="DJ192" s="62">
        <v>0</v>
      </c>
      <c r="DK192" s="62">
        <v>0</v>
      </c>
      <c r="DL192" s="62">
        <v>0</v>
      </c>
      <c r="DM192" s="62">
        <v>0</v>
      </c>
      <c r="DN192" s="62">
        <v>0</v>
      </c>
      <c r="DO192" s="62">
        <v>0</v>
      </c>
      <c r="DP192" s="62">
        <v>0</v>
      </c>
      <c r="DQ192" s="62">
        <v>0</v>
      </c>
      <c r="DR192" s="62">
        <v>0</v>
      </c>
    </row>
    <row r="193" spans="1:122" s="11" customFormat="1" x14ac:dyDescent="0.25">
      <c r="A193" s="17">
        <f t="shared" si="125"/>
        <v>181</v>
      </c>
      <c r="B193" s="15" t="s">
        <v>230</v>
      </c>
      <c r="C193" s="13"/>
      <c r="D193" s="13"/>
      <c r="E193" s="13"/>
      <c r="F193" s="13"/>
      <c r="G193" s="13"/>
      <c r="H193" s="13"/>
      <c r="I193" s="13"/>
      <c r="J193" s="13"/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3">
        <v>0</v>
      </c>
      <c r="AI193" s="13">
        <v>0</v>
      </c>
      <c r="AJ193" s="13">
        <v>0</v>
      </c>
      <c r="AK193" s="13">
        <v>0</v>
      </c>
      <c r="AL193" s="13">
        <v>0</v>
      </c>
      <c r="AM193" s="13">
        <v>0</v>
      </c>
      <c r="AN193" s="13">
        <v>0</v>
      </c>
      <c r="AO193" s="13">
        <v>0</v>
      </c>
      <c r="AP193" s="13">
        <v>0</v>
      </c>
      <c r="AQ193" s="13"/>
      <c r="AR193" s="13">
        <v>0</v>
      </c>
      <c r="AS193" s="13">
        <v>0</v>
      </c>
      <c r="AT193" s="13">
        <v>0</v>
      </c>
      <c r="AU193" s="13">
        <v>0</v>
      </c>
      <c r="AV193" s="13">
        <v>200</v>
      </c>
      <c r="AW193" s="13"/>
      <c r="AX193" s="13"/>
      <c r="AY193" s="13"/>
      <c r="AZ193" s="13"/>
      <c r="BA193" s="13"/>
      <c r="BB193" s="13"/>
      <c r="BC193" s="13">
        <v>200</v>
      </c>
      <c r="BD193" s="13"/>
      <c r="BE193" s="13"/>
      <c r="BF193" s="13"/>
      <c r="BG193" s="13"/>
      <c r="BH193" s="16"/>
      <c r="BI193" s="13"/>
      <c r="BJ193" s="13"/>
      <c r="BK193" s="13">
        <v>50</v>
      </c>
      <c r="BL193" s="13">
        <v>0</v>
      </c>
      <c r="BM193" s="13">
        <v>0</v>
      </c>
      <c r="BN193" s="13">
        <v>0</v>
      </c>
      <c r="BO193" s="13">
        <v>0</v>
      </c>
      <c r="BP193" s="13">
        <v>0</v>
      </c>
      <c r="BQ193" s="13">
        <v>0</v>
      </c>
      <c r="BR193" s="13">
        <v>50</v>
      </c>
      <c r="BS193" s="13">
        <v>0</v>
      </c>
      <c r="BT193" s="13">
        <v>0</v>
      </c>
      <c r="BU193" s="13">
        <v>0</v>
      </c>
      <c r="BV193" s="13">
        <v>0</v>
      </c>
      <c r="BW193" s="13">
        <v>0</v>
      </c>
      <c r="BX193" s="13">
        <v>0</v>
      </c>
      <c r="BY193" s="13">
        <v>0</v>
      </c>
      <c r="BZ193" s="62">
        <v>50</v>
      </c>
      <c r="CA193" s="62">
        <v>0</v>
      </c>
      <c r="CB193" s="62">
        <v>0</v>
      </c>
      <c r="CC193" s="62">
        <v>0</v>
      </c>
      <c r="CD193" s="62">
        <v>0</v>
      </c>
      <c r="CE193" s="62">
        <v>0</v>
      </c>
      <c r="CF193" s="62">
        <v>0</v>
      </c>
      <c r="CG193" s="62">
        <v>50</v>
      </c>
      <c r="CH193" s="62">
        <v>0</v>
      </c>
      <c r="CI193" s="62">
        <v>0</v>
      </c>
      <c r="CJ193" s="62">
        <v>0</v>
      </c>
      <c r="CK193" s="62">
        <v>0</v>
      </c>
      <c r="CL193" s="62">
        <v>0</v>
      </c>
      <c r="CM193" s="62">
        <v>0</v>
      </c>
      <c r="CN193" s="62">
        <v>0</v>
      </c>
      <c r="CO193" s="62">
        <v>50</v>
      </c>
      <c r="CP193" s="62">
        <v>0</v>
      </c>
      <c r="CQ193" s="62">
        <v>0</v>
      </c>
      <c r="CR193" s="62">
        <v>0</v>
      </c>
      <c r="CS193" s="62">
        <v>0</v>
      </c>
      <c r="CT193" s="62">
        <v>0</v>
      </c>
      <c r="CU193" s="62">
        <v>0</v>
      </c>
      <c r="CV193" s="62">
        <v>50</v>
      </c>
      <c r="CW193" s="62">
        <v>0</v>
      </c>
      <c r="CX193" s="62">
        <v>0</v>
      </c>
      <c r="CY193" s="62">
        <v>0</v>
      </c>
      <c r="CZ193" s="62">
        <v>0</v>
      </c>
      <c r="DA193" s="62">
        <v>0</v>
      </c>
      <c r="DB193" s="62">
        <v>0</v>
      </c>
      <c r="DC193" s="62">
        <v>0</v>
      </c>
      <c r="DD193" s="62">
        <v>50</v>
      </c>
      <c r="DE193" s="62">
        <v>0</v>
      </c>
      <c r="DF193" s="62">
        <v>0</v>
      </c>
      <c r="DG193" s="62">
        <v>0</v>
      </c>
      <c r="DH193" s="62">
        <v>0</v>
      </c>
      <c r="DI193" s="62">
        <v>0</v>
      </c>
      <c r="DJ193" s="62">
        <v>0</v>
      </c>
      <c r="DK193" s="62">
        <v>50</v>
      </c>
      <c r="DL193" s="62">
        <v>0</v>
      </c>
      <c r="DM193" s="62">
        <v>0</v>
      </c>
      <c r="DN193" s="62">
        <v>0</v>
      </c>
      <c r="DO193" s="62">
        <v>0</v>
      </c>
      <c r="DP193" s="62">
        <v>0</v>
      </c>
      <c r="DQ193" s="62">
        <v>0</v>
      </c>
      <c r="DR193" s="62">
        <v>0</v>
      </c>
    </row>
    <row r="194" spans="1:122" s="11" customFormat="1" ht="37.5" x14ac:dyDescent="0.25">
      <c r="A194" s="17">
        <f t="shared" ref="A194:A257" si="126">A193+1</f>
        <v>182</v>
      </c>
      <c r="B194" s="15" t="s">
        <v>231</v>
      </c>
      <c r="C194" s="13">
        <v>345</v>
      </c>
      <c r="D194" s="13"/>
      <c r="E194" s="13"/>
      <c r="F194" s="13"/>
      <c r="G194" s="13"/>
      <c r="H194" s="13">
        <v>345</v>
      </c>
      <c r="I194" s="13">
        <v>1379.7</v>
      </c>
      <c r="J194" s="13"/>
      <c r="K194" s="13">
        <v>86</v>
      </c>
      <c r="L194" s="13">
        <v>0</v>
      </c>
      <c r="M194" s="13">
        <v>0</v>
      </c>
      <c r="N194" s="13">
        <v>0</v>
      </c>
      <c r="O194" s="13">
        <v>0</v>
      </c>
      <c r="P194" s="13">
        <v>86</v>
      </c>
      <c r="Q194" s="13">
        <v>345</v>
      </c>
      <c r="R194" s="13">
        <v>0</v>
      </c>
      <c r="S194" s="13">
        <v>86</v>
      </c>
      <c r="T194" s="13">
        <v>0</v>
      </c>
      <c r="U194" s="13">
        <v>0</v>
      </c>
      <c r="V194" s="13">
        <v>0</v>
      </c>
      <c r="W194" s="13">
        <v>0</v>
      </c>
      <c r="X194" s="13">
        <v>86</v>
      </c>
      <c r="Y194" s="13">
        <v>345</v>
      </c>
      <c r="Z194" s="13">
        <v>0</v>
      </c>
      <c r="AA194" s="13">
        <v>86</v>
      </c>
      <c r="AB194" s="13">
        <v>0</v>
      </c>
      <c r="AC194" s="13">
        <v>0</v>
      </c>
      <c r="AD194" s="13">
        <v>0</v>
      </c>
      <c r="AE194" s="13">
        <v>0</v>
      </c>
      <c r="AF194" s="13">
        <v>86</v>
      </c>
      <c r="AG194" s="13">
        <v>345</v>
      </c>
      <c r="AH194" s="13">
        <v>0</v>
      </c>
      <c r="AI194" s="13">
        <v>87</v>
      </c>
      <c r="AJ194" s="13">
        <v>0</v>
      </c>
      <c r="AK194" s="13">
        <v>0</v>
      </c>
      <c r="AL194" s="13">
        <v>0</v>
      </c>
      <c r="AM194" s="13">
        <v>0</v>
      </c>
      <c r="AN194" s="13">
        <v>87</v>
      </c>
      <c r="AO194" s="13">
        <v>344.70000000000005</v>
      </c>
      <c r="AP194" s="13">
        <v>0</v>
      </c>
      <c r="AQ194" s="13"/>
      <c r="AR194" s="13">
        <v>0</v>
      </c>
      <c r="AS194" s="13">
        <v>0</v>
      </c>
      <c r="AT194" s="13">
        <v>0</v>
      </c>
      <c r="AU194" s="13">
        <v>0</v>
      </c>
      <c r="AV194" s="13">
        <v>3523</v>
      </c>
      <c r="AW194" s="13"/>
      <c r="AX194" s="13">
        <v>3523</v>
      </c>
      <c r="AY194" s="13">
        <v>33112.800000000003</v>
      </c>
      <c r="AZ194" s="13"/>
      <c r="BA194" s="13"/>
      <c r="BB194" s="13"/>
      <c r="BC194" s="13"/>
      <c r="BD194" s="13"/>
      <c r="BE194" s="13"/>
      <c r="BF194" s="13"/>
      <c r="BG194" s="13"/>
      <c r="BH194" s="16"/>
      <c r="BI194" s="13"/>
      <c r="BJ194" s="13"/>
      <c r="BK194" s="13">
        <v>881</v>
      </c>
      <c r="BL194" s="13">
        <v>0</v>
      </c>
      <c r="BM194" s="13">
        <v>881</v>
      </c>
      <c r="BN194" s="13">
        <v>8278</v>
      </c>
      <c r="BO194" s="13">
        <v>0</v>
      </c>
      <c r="BP194" s="13">
        <v>0</v>
      </c>
      <c r="BQ194" s="13">
        <v>0</v>
      </c>
      <c r="BR194" s="13">
        <v>0</v>
      </c>
      <c r="BS194" s="13">
        <v>0</v>
      </c>
      <c r="BT194" s="13">
        <v>0</v>
      </c>
      <c r="BU194" s="13">
        <v>0</v>
      </c>
      <c r="BV194" s="13">
        <v>0</v>
      </c>
      <c r="BW194" s="13">
        <v>0</v>
      </c>
      <c r="BX194" s="13">
        <v>0</v>
      </c>
      <c r="BY194" s="13">
        <v>0</v>
      </c>
      <c r="BZ194" s="62">
        <v>881</v>
      </c>
      <c r="CA194" s="62">
        <v>0</v>
      </c>
      <c r="CB194" s="62">
        <v>881</v>
      </c>
      <c r="CC194" s="62">
        <v>8278</v>
      </c>
      <c r="CD194" s="62">
        <v>0</v>
      </c>
      <c r="CE194" s="62">
        <v>0</v>
      </c>
      <c r="CF194" s="62">
        <v>0</v>
      </c>
      <c r="CG194" s="62">
        <v>0</v>
      </c>
      <c r="CH194" s="62">
        <v>0</v>
      </c>
      <c r="CI194" s="62">
        <v>0</v>
      </c>
      <c r="CJ194" s="62">
        <v>0</v>
      </c>
      <c r="CK194" s="62">
        <v>0</v>
      </c>
      <c r="CL194" s="62">
        <v>0</v>
      </c>
      <c r="CM194" s="62">
        <v>0</v>
      </c>
      <c r="CN194" s="62">
        <v>0</v>
      </c>
      <c r="CO194" s="62">
        <v>881</v>
      </c>
      <c r="CP194" s="62">
        <v>0</v>
      </c>
      <c r="CQ194" s="62">
        <v>881</v>
      </c>
      <c r="CR194" s="62">
        <v>8278</v>
      </c>
      <c r="CS194" s="62">
        <v>0</v>
      </c>
      <c r="CT194" s="62">
        <v>0</v>
      </c>
      <c r="CU194" s="62">
        <v>0</v>
      </c>
      <c r="CV194" s="62">
        <v>0</v>
      </c>
      <c r="CW194" s="62">
        <v>0</v>
      </c>
      <c r="CX194" s="62">
        <v>0</v>
      </c>
      <c r="CY194" s="62">
        <v>0</v>
      </c>
      <c r="CZ194" s="62">
        <v>0</v>
      </c>
      <c r="DA194" s="62">
        <v>0</v>
      </c>
      <c r="DB194" s="62">
        <v>0</v>
      </c>
      <c r="DC194" s="62">
        <v>0</v>
      </c>
      <c r="DD194" s="62">
        <v>880</v>
      </c>
      <c r="DE194" s="62">
        <v>0</v>
      </c>
      <c r="DF194" s="62">
        <v>880</v>
      </c>
      <c r="DG194" s="62">
        <v>8278.8000000000029</v>
      </c>
      <c r="DH194" s="62">
        <v>0</v>
      </c>
      <c r="DI194" s="62">
        <v>0</v>
      </c>
      <c r="DJ194" s="62">
        <v>0</v>
      </c>
      <c r="DK194" s="62">
        <v>0</v>
      </c>
      <c r="DL194" s="62">
        <v>0</v>
      </c>
      <c r="DM194" s="62">
        <v>0</v>
      </c>
      <c r="DN194" s="62">
        <v>0</v>
      </c>
      <c r="DO194" s="62">
        <v>0</v>
      </c>
      <c r="DP194" s="62">
        <v>0</v>
      </c>
      <c r="DQ194" s="62">
        <v>0</v>
      </c>
      <c r="DR194" s="62">
        <v>0</v>
      </c>
    </row>
    <row r="195" spans="1:122" s="11" customFormat="1" x14ac:dyDescent="0.25">
      <c r="A195" s="17">
        <f t="shared" si="126"/>
        <v>183</v>
      </c>
      <c r="B195" s="15" t="s">
        <v>232</v>
      </c>
      <c r="C195" s="13">
        <v>1957</v>
      </c>
      <c r="D195" s="13"/>
      <c r="E195" s="13"/>
      <c r="F195" s="13"/>
      <c r="G195" s="13"/>
      <c r="H195" s="13">
        <v>690</v>
      </c>
      <c r="I195" s="13">
        <v>2759.4</v>
      </c>
      <c r="J195" s="13">
        <v>1267</v>
      </c>
      <c r="K195" s="13">
        <v>489</v>
      </c>
      <c r="L195" s="13">
        <v>0</v>
      </c>
      <c r="M195" s="13">
        <v>0</v>
      </c>
      <c r="N195" s="13">
        <v>0</v>
      </c>
      <c r="O195" s="13">
        <v>0</v>
      </c>
      <c r="P195" s="13">
        <v>173</v>
      </c>
      <c r="Q195" s="13">
        <v>690</v>
      </c>
      <c r="R195" s="13">
        <v>317</v>
      </c>
      <c r="S195" s="13">
        <v>489</v>
      </c>
      <c r="T195" s="13">
        <v>0</v>
      </c>
      <c r="U195" s="13">
        <v>0</v>
      </c>
      <c r="V195" s="13">
        <v>0</v>
      </c>
      <c r="W195" s="13">
        <v>0</v>
      </c>
      <c r="X195" s="13">
        <v>173</v>
      </c>
      <c r="Y195" s="13">
        <v>690</v>
      </c>
      <c r="Z195" s="13">
        <v>317</v>
      </c>
      <c r="AA195" s="13">
        <v>489</v>
      </c>
      <c r="AB195" s="13">
        <v>0</v>
      </c>
      <c r="AC195" s="13">
        <v>0</v>
      </c>
      <c r="AD195" s="13">
        <v>0</v>
      </c>
      <c r="AE195" s="13">
        <v>0</v>
      </c>
      <c r="AF195" s="13">
        <v>173</v>
      </c>
      <c r="AG195" s="13">
        <v>690</v>
      </c>
      <c r="AH195" s="13">
        <v>317</v>
      </c>
      <c r="AI195" s="13">
        <v>490</v>
      </c>
      <c r="AJ195" s="13">
        <v>0</v>
      </c>
      <c r="AK195" s="13">
        <v>0</v>
      </c>
      <c r="AL195" s="13">
        <v>0</v>
      </c>
      <c r="AM195" s="13">
        <v>0</v>
      </c>
      <c r="AN195" s="13">
        <v>171</v>
      </c>
      <c r="AO195" s="13">
        <v>689.40000000000009</v>
      </c>
      <c r="AP195" s="13">
        <v>316</v>
      </c>
      <c r="AQ195" s="13"/>
      <c r="AR195" s="13">
        <v>0</v>
      </c>
      <c r="AS195" s="13">
        <v>0</v>
      </c>
      <c r="AT195" s="13">
        <v>0</v>
      </c>
      <c r="AU195" s="13">
        <v>0</v>
      </c>
      <c r="AV195" s="13">
        <v>8901</v>
      </c>
      <c r="AW195" s="13"/>
      <c r="AX195" s="13">
        <v>7045</v>
      </c>
      <c r="AY195" s="13">
        <v>66225.600000000006</v>
      </c>
      <c r="AZ195" s="13">
        <v>956</v>
      </c>
      <c r="BA195" s="13">
        <v>500</v>
      </c>
      <c r="BB195" s="13"/>
      <c r="BC195" s="13">
        <v>200</v>
      </c>
      <c r="BD195" s="13">
        <v>200</v>
      </c>
      <c r="BE195" s="13"/>
      <c r="BF195" s="13"/>
      <c r="BG195" s="13"/>
      <c r="BH195" s="16"/>
      <c r="BI195" s="13"/>
      <c r="BJ195" s="13"/>
      <c r="BK195" s="13">
        <v>2225</v>
      </c>
      <c r="BL195" s="13">
        <v>0</v>
      </c>
      <c r="BM195" s="13">
        <v>1761</v>
      </c>
      <c r="BN195" s="13">
        <v>16556</v>
      </c>
      <c r="BO195" s="13">
        <v>239</v>
      </c>
      <c r="BP195" s="13">
        <v>125</v>
      </c>
      <c r="BQ195" s="13">
        <v>0</v>
      </c>
      <c r="BR195" s="13">
        <v>50</v>
      </c>
      <c r="BS195" s="13">
        <v>50</v>
      </c>
      <c r="BT195" s="13">
        <v>0</v>
      </c>
      <c r="BU195" s="13">
        <v>0</v>
      </c>
      <c r="BV195" s="13">
        <v>0</v>
      </c>
      <c r="BW195" s="13">
        <v>0</v>
      </c>
      <c r="BX195" s="13">
        <v>0</v>
      </c>
      <c r="BY195" s="13">
        <v>0</v>
      </c>
      <c r="BZ195" s="62">
        <v>2225</v>
      </c>
      <c r="CA195" s="62">
        <v>0</v>
      </c>
      <c r="CB195" s="62">
        <v>1761</v>
      </c>
      <c r="CC195" s="62">
        <v>16556</v>
      </c>
      <c r="CD195" s="62">
        <v>239</v>
      </c>
      <c r="CE195" s="62">
        <v>125</v>
      </c>
      <c r="CF195" s="62">
        <v>0</v>
      </c>
      <c r="CG195" s="62">
        <v>50</v>
      </c>
      <c r="CH195" s="62">
        <v>50</v>
      </c>
      <c r="CI195" s="62">
        <v>0</v>
      </c>
      <c r="CJ195" s="62">
        <v>0</v>
      </c>
      <c r="CK195" s="62">
        <v>0</v>
      </c>
      <c r="CL195" s="62">
        <v>0</v>
      </c>
      <c r="CM195" s="62">
        <v>0</v>
      </c>
      <c r="CN195" s="62">
        <v>0</v>
      </c>
      <c r="CO195" s="62">
        <v>2225</v>
      </c>
      <c r="CP195" s="62">
        <v>0</v>
      </c>
      <c r="CQ195" s="62">
        <v>1761</v>
      </c>
      <c r="CR195" s="62">
        <v>16556</v>
      </c>
      <c r="CS195" s="62">
        <v>239</v>
      </c>
      <c r="CT195" s="62">
        <v>125</v>
      </c>
      <c r="CU195" s="62">
        <v>0</v>
      </c>
      <c r="CV195" s="62">
        <v>50</v>
      </c>
      <c r="CW195" s="62">
        <v>50</v>
      </c>
      <c r="CX195" s="62">
        <v>0</v>
      </c>
      <c r="CY195" s="62">
        <v>0</v>
      </c>
      <c r="CZ195" s="62">
        <v>0</v>
      </c>
      <c r="DA195" s="62">
        <v>0</v>
      </c>
      <c r="DB195" s="62">
        <v>0</v>
      </c>
      <c r="DC195" s="62">
        <v>0</v>
      </c>
      <c r="DD195" s="62">
        <v>2226</v>
      </c>
      <c r="DE195" s="62">
        <v>0</v>
      </c>
      <c r="DF195" s="62">
        <v>1762</v>
      </c>
      <c r="DG195" s="62">
        <v>16557.600000000006</v>
      </c>
      <c r="DH195" s="62">
        <v>239</v>
      </c>
      <c r="DI195" s="62">
        <v>125</v>
      </c>
      <c r="DJ195" s="62">
        <v>0</v>
      </c>
      <c r="DK195" s="62">
        <v>50</v>
      </c>
      <c r="DL195" s="62">
        <v>50</v>
      </c>
      <c r="DM195" s="62">
        <v>0</v>
      </c>
      <c r="DN195" s="62">
        <v>0</v>
      </c>
      <c r="DO195" s="62">
        <v>0</v>
      </c>
      <c r="DP195" s="62">
        <v>0</v>
      </c>
      <c r="DQ195" s="62">
        <v>0</v>
      </c>
      <c r="DR195" s="62">
        <v>0</v>
      </c>
    </row>
    <row r="196" spans="1:122" s="11" customFormat="1" x14ac:dyDescent="0.25">
      <c r="A196" s="17">
        <f t="shared" si="126"/>
        <v>184</v>
      </c>
      <c r="B196" s="15" t="s">
        <v>233</v>
      </c>
      <c r="C196" s="13">
        <v>1267</v>
      </c>
      <c r="D196" s="13"/>
      <c r="E196" s="13"/>
      <c r="F196" s="13"/>
      <c r="G196" s="13"/>
      <c r="H196" s="13"/>
      <c r="I196" s="13"/>
      <c r="J196" s="13">
        <v>1267</v>
      </c>
      <c r="K196" s="13">
        <v>317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317</v>
      </c>
      <c r="S196" s="13">
        <v>317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317</v>
      </c>
      <c r="AA196" s="13">
        <v>317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  <c r="AH196" s="13">
        <v>317</v>
      </c>
      <c r="AI196" s="13">
        <v>316</v>
      </c>
      <c r="AJ196" s="13">
        <v>0</v>
      </c>
      <c r="AK196" s="13">
        <v>0</v>
      </c>
      <c r="AL196" s="13">
        <v>0</v>
      </c>
      <c r="AM196" s="13">
        <v>0</v>
      </c>
      <c r="AN196" s="13">
        <v>0</v>
      </c>
      <c r="AO196" s="13">
        <v>0</v>
      </c>
      <c r="AP196" s="13">
        <v>316</v>
      </c>
      <c r="AQ196" s="13"/>
      <c r="AR196" s="13">
        <v>0</v>
      </c>
      <c r="AS196" s="13">
        <v>0</v>
      </c>
      <c r="AT196" s="13">
        <v>0</v>
      </c>
      <c r="AU196" s="13">
        <v>0</v>
      </c>
      <c r="AV196" s="13">
        <v>1156</v>
      </c>
      <c r="AW196" s="13"/>
      <c r="AX196" s="13"/>
      <c r="AY196" s="13"/>
      <c r="AZ196" s="13">
        <v>956</v>
      </c>
      <c r="BA196" s="13"/>
      <c r="BB196" s="13"/>
      <c r="BC196" s="13">
        <v>200</v>
      </c>
      <c r="BD196" s="13"/>
      <c r="BE196" s="13"/>
      <c r="BF196" s="13"/>
      <c r="BG196" s="13"/>
      <c r="BH196" s="16"/>
      <c r="BI196" s="13"/>
      <c r="BJ196" s="13"/>
      <c r="BK196" s="13">
        <v>289</v>
      </c>
      <c r="BL196" s="13">
        <v>0</v>
      </c>
      <c r="BM196" s="13">
        <v>0</v>
      </c>
      <c r="BN196" s="13">
        <v>0</v>
      </c>
      <c r="BO196" s="13">
        <v>239</v>
      </c>
      <c r="BP196" s="13">
        <v>0</v>
      </c>
      <c r="BQ196" s="13">
        <v>0</v>
      </c>
      <c r="BR196" s="13">
        <v>50</v>
      </c>
      <c r="BS196" s="13">
        <v>0</v>
      </c>
      <c r="BT196" s="13">
        <v>0</v>
      </c>
      <c r="BU196" s="13">
        <v>0</v>
      </c>
      <c r="BV196" s="13">
        <v>0</v>
      </c>
      <c r="BW196" s="13">
        <v>0</v>
      </c>
      <c r="BX196" s="13">
        <v>0</v>
      </c>
      <c r="BY196" s="13">
        <v>0</v>
      </c>
      <c r="BZ196" s="62">
        <v>289</v>
      </c>
      <c r="CA196" s="62">
        <v>0</v>
      </c>
      <c r="CB196" s="62">
        <v>0</v>
      </c>
      <c r="CC196" s="62">
        <v>0</v>
      </c>
      <c r="CD196" s="62">
        <v>239</v>
      </c>
      <c r="CE196" s="62">
        <v>0</v>
      </c>
      <c r="CF196" s="62">
        <v>0</v>
      </c>
      <c r="CG196" s="62">
        <v>50</v>
      </c>
      <c r="CH196" s="62">
        <v>0</v>
      </c>
      <c r="CI196" s="62">
        <v>0</v>
      </c>
      <c r="CJ196" s="62">
        <v>0</v>
      </c>
      <c r="CK196" s="62">
        <v>0</v>
      </c>
      <c r="CL196" s="62">
        <v>0</v>
      </c>
      <c r="CM196" s="62">
        <v>0</v>
      </c>
      <c r="CN196" s="62">
        <v>0</v>
      </c>
      <c r="CO196" s="62">
        <v>289</v>
      </c>
      <c r="CP196" s="62">
        <v>0</v>
      </c>
      <c r="CQ196" s="62">
        <v>0</v>
      </c>
      <c r="CR196" s="62">
        <v>0</v>
      </c>
      <c r="CS196" s="62">
        <v>239</v>
      </c>
      <c r="CT196" s="62">
        <v>0</v>
      </c>
      <c r="CU196" s="62">
        <v>0</v>
      </c>
      <c r="CV196" s="62">
        <v>50</v>
      </c>
      <c r="CW196" s="62">
        <v>0</v>
      </c>
      <c r="CX196" s="62">
        <v>0</v>
      </c>
      <c r="CY196" s="62">
        <v>0</v>
      </c>
      <c r="CZ196" s="62">
        <v>0</v>
      </c>
      <c r="DA196" s="62">
        <v>0</v>
      </c>
      <c r="DB196" s="62">
        <v>0</v>
      </c>
      <c r="DC196" s="62">
        <v>0</v>
      </c>
      <c r="DD196" s="62">
        <v>289</v>
      </c>
      <c r="DE196" s="62">
        <v>0</v>
      </c>
      <c r="DF196" s="62">
        <v>0</v>
      </c>
      <c r="DG196" s="62">
        <v>0</v>
      </c>
      <c r="DH196" s="62">
        <v>239</v>
      </c>
      <c r="DI196" s="62">
        <v>0</v>
      </c>
      <c r="DJ196" s="62">
        <v>0</v>
      </c>
      <c r="DK196" s="62">
        <v>50</v>
      </c>
      <c r="DL196" s="62">
        <v>0</v>
      </c>
      <c r="DM196" s="62">
        <v>0</v>
      </c>
      <c r="DN196" s="62">
        <v>0</v>
      </c>
      <c r="DO196" s="62">
        <v>0</v>
      </c>
      <c r="DP196" s="62">
        <v>0</v>
      </c>
      <c r="DQ196" s="62">
        <v>0</v>
      </c>
      <c r="DR196" s="62">
        <v>0</v>
      </c>
    </row>
    <row r="197" spans="1:122" s="11" customFormat="1" ht="37.5" x14ac:dyDescent="0.25">
      <c r="A197" s="17">
        <f t="shared" si="126"/>
        <v>185</v>
      </c>
      <c r="B197" s="15" t="s">
        <v>234</v>
      </c>
      <c r="C197" s="13"/>
      <c r="D197" s="13"/>
      <c r="E197" s="13"/>
      <c r="F197" s="13"/>
      <c r="G197" s="13"/>
      <c r="H197" s="13"/>
      <c r="I197" s="13"/>
      <c r="J197" s="13"/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>
        <v>0</v>
      </c>
      <c r="AO197" s="13">
        <v>0</v>
      </c>
      <c r="AP197" s="13">
        <v>0</v>
      </c>
      <c r="AQ197" s="13"/>
      <c r="AR197" s="13">
        <v>0</v>
      </c>
      <c r="AS197" s="13">
        <v>0</v>
      </c>
      <c r="AT197" s="13">
        <v>0</v>
      </c>
      <c r="AU197" s="13">
        <v>0</v>
      </c>
      <c r="AV197" s="13">
        <v>200</v>
      </c>
      <c r="AW197" s="13"/>
      <c r="AX197" s="13"/>
      <c r="AY197" s="13"/>
      <c r="AZ197" s="13"/>
      <c r="BA197" s="13"/>
      <c r="BB197" s="13"/>
      <c r="BC197" s="13">
        <v>200</v>
      </c>
      <c r="BD197" s="13"/>
      <c r="BE197" s="13"/>
      <c r="BF197" s="13"/>
      <c r="BG197" s="13"/>
      <c r="BH197" s="16"/>
      <c r="BI197" s="13"/>
      <c r="BJ197" s="13"/>
      <c r="BK197" s="13">
        <v>50</v>
      </c>
      <c r="BL197" s="13">
        <v>0</v>
      </c>
      <c r="BM197" s="13">
        <v>0</v>
      </c>
      <c r="BN197" s="13">
        <v>0</v>
      </c>
      <c r="BO197" s="13">
        <v>0</v>
      </c>
      <c r="BP197" s="13">
        <v>0</v>
      </c>
      <c r="BQ197" s="13">
        <v>0</v>
      </c>
      <c r="BR197" s="13">
        <v>50</v>
      </c>
      <c r="BS197" s="13">
        <v>0</v>
      </c>
      <c r="BT197" s="13">
        <v>0</v>
      </c>
      <c r="BU197" s="13">
        <v>0</v>
      </c>
      <c r="BV197" s="13">
        <v>0</v>
      </c>
      <c r="BW197" s="13">
        <v>0</v>
      </c>
      <c r="BX197" s="13">
        <v>0</v>
      </c>
      <c r="BY197" s="13">
        <v>0</v>
      </c>
      <c r="BZ197" s="62">
        <v>50</v>
      </c>
      <c r="CA197" s="62">
        <v>0</v>
      </c>
      <c r="CB197" s="62">
        <v>0</v>
      </c>
      <c r="CC197" s="62">
        <v>0</v>
      </c>
      <c r="CD197" s="62">
        <v>0</v>
      </c>
      <c r="CE197" s="62">
        <v>0</v>
      </c>
      <c r="CF197" s="62">
        <v>0</v>
      </c>
      <c r="CG197" s="62">
        <v>50</v>
      </c>
      <c r="CH197" s="62">
        <v>0</v>
      </c>
      <c r="CI197" s="62">
        <v>0</v>
      </c>
      <c r="CJ197" s="62">
        <v>0</v>
      </c>
      <c r="CK197" s="62">
        <v>0</v>
      </c>
      <c r="CL197" s="62">
        <v>0</v>
      </c>
      <c r="CM197" s="62">
        <v>0</v>
      </c>
      <c r="CN197" s="62">
        <v>0</v>
      </c>
      <c r="CO197" s="62">
        <v>50</v>
      </c>
      <c r="CP197" s="62">
        <v>0</v>
      </c>
      <c r="CQ197" s="62">
        <v>0</v>
      </c>
      <c r="CR197" s="62">
        <v>0</v>
      </c>
      <c r="CS197" s="62">
        <v>0</v>
      </c>
      <c r="CT197" s="62">
        <v>0</v>
      </c>
      <c r="CU197" s="62">
        <v>0</v>
      </c>
      <c r="CV197" s="62">
        <v>50</v>
      </c>
      <c r="CW197" s="62">
        <v>0</v>
      </c>
      <c r="CX197" s="62">
        <v>0</v>
      </c>
      <c r="CY197" s="62">
        <v>0</v>
      </c>
      <c r="CZ197" s="62">
        <v>0</v>
      </c>
      <c r="DA197" s="62">
        <v>0</v>
      </c>
      <c r="DB197" s="62">
        <v>0</v>
      </c>
      <c r="DC197" s="62">
        <v>0</v>
      </c>
      <c r="DD197" s="62">
        <v>50</v>
      </c>
      <c r="DE197" s="62">
        <v>0</v>
      </c>
      <c r="DF197" s="62">
        <v>0</v>
      </c>
      <c r="DG197" s="62">
        <v>0</v>
      </c>
      <c r="DH197" s="62">
        <v>0</v>
      </c>
      <c r="DI197" s="62">
        <v>0</v>
      </c>
      <c r="DJ197" s="62">
        <v>0</v>
      </c>
      <c r="DK197" s="62">
        <v>50</v>
      </c>
      <c r="DL197" s="62">
        <v>0</v>
      </c>
      <c r="DM197" s="62">
        <v>0</v>
      </c>
      <c r="DN197" s="62">
        <v>0</v>
      </c>
      <c r="DO197" s="62">
        <v>0</v>
      </c>
      <c r="DP197" s="62">
        <v>0</v>
      </c>
      <c r="DQ197" s="62">
        <v>0</v>
      </c>
      <c r="DR197" s="62">
        <v>0</v>
      </c>
    </row>
    <row r="198" spans="1:122" s="11" customFormat="1" x14ac:dyDescent="0.25">
      <c r="A198" s="17">
        <f t="shared" si="126"/>
        <v>186</v>
      </c>
      <c r="B198" s="15" t="s">
        <v>235</v>
      </c>
      <c r="C198" s="13">
        <v>296</v>
      </c>
      <c r="D198" s="13"/>
      <c r="E198" s="13"/>
      <c r="F198" s="13"/>
      <c r="G198" s="13"/>
      <c r="H198" s="13">
        <v>296</v>
      </c>
      <c r="I198" s="13">
        <v>1182.6000000000001</v>
      </c>
      <c r="J198" s="13"/>
      <c r="K198" s="13">
        <v>74</v>
      </c>
      <c r="L198" s="13">
        <v>0</v>
      </c>
      <c r="M198" s="13">
        <v>0</v>
      </c>
      <c r="N198" s="13">
        <v>0</v>
      </c>
      <c r="O198" s="13">
        <v>0</v>
      </c>
      <c r="P198" s="13">
        <v>74</v>
      </c>
      <c r="Q198" s="13">
        <v>296</v>
      </c>
      <c r="R198" s="13">
        <v>0</v>
      </c>
      <c r="S198" s="13">
        <v>74</v>
      </c>
      <c r="T198" s="13">
        <v>0</v>
      </c>
      <c r="U198" s="13">
        <v>0</v>
      </c>
      <c r="V198" s="13">
        <v>0</v>
      </c>
      <c r="W198" s="13">
        <v>0</v>
      </c>
      <c r="X198" s="13">
        <v>74</v>
      </c>
      <c r="Y198" s="13">
        <v>296</v>
      </c>
      <c r="Z198" s="13">
        <v>0</v>
      </c>
      <c r="AA198" s="13">
        <v>74</v>
      </c>
      <c r="AB198" s="13">
        <v>0</v>
      </c>
      <c r="AC198" s="13">
        <v>0</v>
      </c>
      <c r="AD198" s="13">
        <v>0</v>
      </c>
      <c r="AE198" s="13">
        <v>0</v>
      </c>
      <c r="AF198" s="13">
        <v>74</v>
      </c>
      <c r="AG198" s="13">
        <v>296</v>
      </c>
      <c r="AH198" s="13">
        <v>0</v>
      </c>
      <c r="AI198" s="13">
        <v>74</v>
      </c>
      <c r="AJ198" s="13">
        <v>0</v>
      </c>
      <c r="AK198" s="13">
        <v>0</v>
      </c>
      <c r="AL198" s="13">
        <v>0</v>
      </c>
      <c r="AM198" s="13">
        <v>0</v>
      </c>
      <c r="AN198" s="13">
        <v>74</v>
      </c>
      <c r="AO198" s="13">
        <v>294.60000000000014</v>
      </c>
      <c r="AP198" s="13">
        <v>0</v>
      </c>
      <c r="AQ198" s="13"/>
      <c r="AR198" s="13">
        <v>0</v>
      </c>
      <c r="AS198" s="13">
        <v>0</v>
      </c>
      <c r="AT198" s="13">
        <v>0</v>
      </c>
      <c r="AU198" s="13">
        <v>0</v>
      </c>
      <c r="AV198" s="13">
        <v>3019</v>
      </c>
      <c r="AW198" s="13"/>
      <c r="AX198" s="13">
        <v>3019</v>
      </c>
      <c r="AY198" s="13">
        <v>28382.400000000001</v>
      </c>
      <c r="AZ198" s="13"/>
      <c r="BA198" s="13"/>
      <c r="BB198" s="13"/>
      <c r="BC198" s="13"/>
      <c r="BD198" s="13"/>
      <c r="BE198" s="13"/>
      <c r="BF198" s="13"/>
      <c r="BG198" s="13"/>
      <c r="BH198" s="16"/>
      <c r="BI198" s="13"/>
      <c r="BJ198" s="13"/>
      <c r="BK198" s="13">
        <v>755</v>
      </c>
      <c r="BL198" s="13">
        <v>0</v>
      </c>
      <c r="BM198" s="13">
        <v>755</v>
      </c>
      <c r="BN198" s="13">
        <v>7096</v>
      </c>
      <c r="BO198" s="13">
        <v>0</v>
      </c>
      <c r="BP198" s="13">
        <v>0</v>
      </c>
      <c r="BQ198" s="13">
        <v>0</v>
      </c>
      <c r="BR198" s="13">
        <v>0</v>
      </c>
      <c r="BS198" s="13">
        <v>0</v>
      </c>
      <c r="BT198" s="13">
        <v>0</v>
      </c>
      <c r="BU198" s="13">
        <v>0</v>
      </c>
      <c r="BV198" s="13">
        <v>0</v>
      </c>
      <c r="BW198" s="13">
        <v>0</v>
      </c>
      <c r="BX198" s="13">
        <v>0</v>
      </c>
      <c r="BY198" s="13">
        <v>0</v>
      </c>
      <c r="BZ198" s="62">
        <v>755</v>
      </c>
      <c r="CA198" s="62">
        <v>0</v>
      </c>
      <c r="CB198" s="62">
        <v>755</v>
      </c>
      <c r="CC198" s="62">
        <v>7096</v>
      </c>
      <c r="CD198" s="62">
        <v>0</v>
      </c>
      <c r="CE198" s="62">
        <v>0</v>
      </c>
      <c r="CF198" s="62">
        <v>0</v>
      </c>
      <c r="CG198" s="62">
        <v>0</v>
      </c>
      <c r="CH198" s="62">
        <v>0</v>
      </c>
      <c r="CI198" s="62">
        <v>0</v>
      </c>
      <c r="CJ198" s="62">
        <v>0</v>
      </c>
      <c r="CK198" s="62">
        <v>0</v>
      </c>
      <c r="CL198" s="62">
        <v>0</v>
      </c>
      <c r="CM198" s="62">
        <v>0</v>
      </c>
      <c r="CN198" s="62">
        <v>0</v>
      </c>
      <c r="CO198" s="62">
        <v>755</v>
      </c>
      <c r="CP198" s="62">
        <v>0</v>
      </c>
      <c r="CQ198" s="62">
        <v>755</v>
      </c>
      <c r="CR198" s="62">
        <v>7096</v>
      </c>
      <c r="CS198" s="62">
        <v>0</v>
      </c>
      <c r="CT198" s="62">
        <v>0</v>
      </c>
      <c r="CU198" s="62">
        <v>0</v>
      </c>
      <c r="CV198" s="62">
        <v>0</v>
      </c>
      <c r="CW198" s="62">
        <v>0</v>
      </c>
      <c r="CX198" s="62">
        <v>0</v>
      </c>
      <c r="CY198" s="62">
        <v>0</v>
      </c>
      <c r="CZ198" s="62">
        <v>0</v>
      </c>
      <c r="DA198" s="62">
        <v>0</v>
      </c>
      <c r="DB198" s="62">
        <v>0</v>
      </c>
      <c r="DC198" s="62">
        <v>0</v>
      </c>
      <c r="DD198" s="62">
        <v>754</v>
      </c>
      <c r="DE198" s="62">
        <v>0</v>
      </c>
      <c r="DF198" s="62">
        <v>754</v>
      </c>
      <c r="DG198" s="62">
        <v>7094.4000000000015</v>
      </c>
      <c r="DH198" s="62">
        <v>0</v>
      </c>
      <c r="DI198" s="62">
        <v>0</v>
      </c>
      <c r="DJ198" s="62">
        <v>0</v>
      </c>
      <c r="DK198" s="62">
        <v>0</v>
      </c>
      <c r="DL198" s="62">
        <v>0</v>
      </c>
      <c r="DM198" s="62">
        <v>0</v>
      </c>
      <c r="DN198" s="62">
        <v>0</v>
      </c>
      <c r="DO198" s="62">
        <v>0</v>
      </c>
      <c r="DP198" s="62">
        <v>0</v>
      </c>
      <c r="DQ198" s="62">
        <v>0</v>
      </c>
      <c r="DR198" s="62">
        <v>0</v>
      </c>
    </row>
    <row r="199" spans="1:122" s="11" customFormat="1" x14ac:dyDescent="0.25">
      <c r="A199" s="17">
        <f t="shared" si="126"/>
        <v>187</v>
      </c>
      <c r="B199" s="15" t="s">
        <v>236</v>
      </c>
      <c r="C199" s="13">
        <v>1267</v>
      </c>
      <c r="D199" s="13"/>
      <c r="E199" s="13"/>
      <c r="F199" s="13"/>
      <c r="G199" s="13"/>
      <c r="H199" s="13"/>
      <c r="I199" s="13"/>
      <c r="J199" s="13">
        <v>1267</v>
      </c>
      <c r="K199" s="13">
        <v>317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317</v>
      </c>
      <c r="S199" s="13">
        <v>317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317</v>
      </c>
      <c r="AA199" s="13">
        <v>317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317</v>
      </c>
      <c r="AI199" s="13">
        <v>316</v>
      </c>
      <c r="AJ199" s="13">
        <v>0</v>
      </c>
      <c r="AK199" s="13">
        <v>0</v>
      </c>
      <c r="AL199" s="13">
        <v>0</v>
      </c>
      <c r="AM199" s="13">
        <v>0</v>
      </c>
      <c r="AN199" s="13">
        <v>0</v>
      </c>
      <c r="AO199" s="13">
        <v>0</v>
      </c>
      <c r="AP199" s="13">
        <v>316</v>
      </c>
      <c r="AQ199" s="13"/>
      <c r="AR199" s="13">
        <v>0</v>
      </c>
      <c r="AS199" s="13">
        <v>0</v>
      </c>
      <c r="AT199" s="13">
        <v>0</v>
      </c>
      <c r="AU199" s="13">
        <v>0</v>
      </c>
      <c r="AV199" s="13">
        <v>1256</v>
      </c>
      <c r="AW199" s="13"/>
      <c r="AX199" s="13"/>
      <c r="AY199" s="13"/>
      <c r="AZ199" s="13">
        <v>956</v>
      </c>
      <c r="BA199" s="13"/>
      <c r="BB199" s="13"/>
      <c r="BC199" s="13">
        <v>300</v>
      </c>
      <c r="BD199" s="13"/>
      <c r="BE199" s="13"/>
      <c r="BF199" s="13"/>
      <c r="BG199" s="13"/>
      <c r="BH199" s="16"/>
      <c r="BI199" s="13"/>
      <c r="BJ199" s="13"/>
      <c r="BK199" s="13">
        <v>314</v>
      </c>
      <c r="BL199" s="13">
        <v>0</v>
      </c>
      <c r="BM199" s="13">
        <v>0</v>
      </c>
      <c r="BN199" s="13">
        <v>0</v>
      </c>
      <c r="BO199" s="13">
        <v>239</v>
      </c>
      <c r="BP199" s="13">
        <v>0</v>
      </c>
      <c r="BQ199" s="13">
        <v>0</v>
      </c>
      <c r="BR199" s="13">
        <v>75</v>
      </c>
      <c r="BS199" s="13">
        <v>0</v>
      </c>
      <c r="BT199" s="13">
        <v>0</v>
      </c>
      <c r="BU199" s="13">
        <v>0</v>
      </c>
      <c r="BV199" s="13">
        <v>0</v>
      </c>
      <c r="BW199" s="13">
        <v>0</v>
      </c>
      <c r="BX199" s="13">
        <v>0</v>
      </c>
      <c r="BY199" s="13">
        <v>0</v>
      </c>
      <c r="BZ199" s="62">
        <v>314</v>
      </c>
      <c r="CA199" s="62">
        <v>0</v>
      </c>
      <c r="CB199" s="62">
        <v>0</v>
      </c>
      <c r="CC199" s="62">
        <v>0</v>
      </c>
      <c r="CD199" s="62">
        <v>239</v>
      </c>
      <c r="CE199" s="62">
        <v>0</v>
      </c>
      <c r="CF199" s="62">
        <v>0</v>
      </c>
      <c r="CG199" s="62">
        <v>75</v>
      </c>
      <c r="CH199" s="62">
        <v>0</v>
      </c>
      <c r="CI199" s="62">
        <v>0</v>
      </c>
      <c r="CJ199" s="62">
        <v>0</v>
      </c>
      <c r="CK199" s="62">
        <v>0</v>
      </c>
      <c r="CL199" s="62">
        <v>0</v>
      </c>
      <c r="CM199" s="62">
        <v>0</v>
      </c>
      <c r="CN199" s="62">
        <v>0</v>
      </c>
      <c r="CO199" s="62">
        <v>314</v>
      </c>
      <c r="CP199" s="62">
        <v>0</v>
      </c>
      <c r="CQ199" s="62">
        <v>0</v>
      </c>
      <c r="CR199" s="62">
        <v>0</v>
      </c>
      <c r="CS199" s="62">
        <v>239</v>
      </c>
      <c r="CT199" s="62">
        <v>0</v>
      </c>
      <c r="CU199" s="62">
        <v>0</v>
      </c>
      <c r="CV199" s="62">
        <v>75</v>
      </c>
      <c r="CW199" s="62">
        <v>0</v>
      </c>
      <c r="CX199" s="62">
        <v>0</v>
      </c>
      <c r="CY199" s="62">
        <v>0</v>
      </c>
      <c r="CZ199" s="62">
        <v>0</v>
      </c>
      <c r="DA199" s="62">
        <v>0</v>
      </c>
      <c r="DB199" s="62">
        <v>0</v>
      </c>
      <c r="DC199" s="62">
        <v>0</v>
      </c>
      <c r="DD199" s="62">
        <v>314</v>
      </c>
      <c r="DE199" s="62">
        <v>0</v>
      </c>
      <c r="DF199" s="62">
        <v>0</v>
      </c>
      <c r="DG199" s="62">
        <v>0</v>
      </c>
      <c r="DH199" s="62">
        <v>239</v>
      </c>
      <c r="DI199" s="62">
        <v>0</v>
      </c>
      <c r="DJ199" s="62">
        <v>0</v>
      </c>
      <c r="DK199" s="62">
        <v>75</v>
      </c>
      <c r="DL199" s="62">
        <v>0</v>
      </c>
      <c r="DM199" s="62">
        <v>0</v>
      </c>
      <c r="DN199" s="62">
        <v>0</v>
      </c>
      <c r="DO199" s="62">
        <v>0</v>
      </c>
      <c r="DP199" s="62">
        <v>0</v>
      </c>
      <c r="DQ199" s="62">
        <v>0</v>
      </c>
      <c r="DR199" s="62">
        <v>0</v>
      </c>
    </row>
    <row r="200" spans="1:122" s="11" customFormat="1" ht="37.5" x14ac:dyDescent="0.25">
      <c r="A200" s="17">
        <f t="shared" si="126"/>
        <v>188</v>
      </c>
      <c r="B200" s="15" t="s">
        <v>237</v>
      </c>
      <c r="C200" s="13">
        <v>2534</v>
      </c>
      <c r="D200" s="13"/>
      <c r="E200" s="13"/>
      <c r="F200" s="13"/>
      <c r="G200" s="13"/>
      <c r="H200" s="13"/>
      <c r="I200" s="13"/>
      <c r="J200" s="13">
        <v>2534</v>
      </c>
      <c r="K200" s="13">
        <v>634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634</v>
      </c>
      <c r="S200" s="13">
        <v>634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634</v>
      </c>
      <c r="AA200" s="13">
        <v>634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634</v>
      </c>
      <c r="AI200" s="13">
        <v>632</v>
      </c>
      <c r="AJ200" s="13">
        <v>0</v>
      </c>
      <c r="AK200" s="13">
        <v>0</v>
      </c>
      <c r="AL200" s="13">
        <v>0</v>
      </c>
      <c r="AM200" s="13">
        <v>0</v>
      </c>
      <c r="AN200" s="13">
        <v>0</v>
      </c>
      <c r="AO200" s="13">
        <v>0</v>
      </c>
      <c r="AP200" s="13">
        <v>632</v>
      </c>
      <c r="AQ200" s="13"/>
      <c r="AR200" s="13">
        <v>0</v>
      </c>
      <c r="AS200" s="13">
        <v>0</v>
      </c>
      <c r="AT200" s="13">
        <v>0</v>
      </c>
      <c r="AU200" s="13">
        <v>0</v>
      </c>
      <c r="AV200" s="13">
        <v>4912</v>
      </c>
      <c r="AW200" s="13"/>
      <c r="AX200" s="13"/>
      <c r="AY200" s="13"/>
      <c r="AZ200" s="13">
        <v>1912</v>
      </c>
      <c r="BA200" s="13"/>
      <c r="BB200" s="13"/>
      <c r="BC200" s="13">
        <v>2000</v>
      </c>
      <c r="BD200" s="13">
        <v>1000</v>
      </c>
      <c r="BE200" s="13"/>
      <c r="BF200" s="13"/>
      <c r="BG200" s="13"/>
      <c r="BH200" s="16"/>
      <c r="BI200" s="13"/>
      <c r="BJ200" s="13"/>
      <c r="BK200" s="13">
        <v>1228</v>
      </c>
      <c r="BL200" s="13">
        <v>0</v>
      </c>
      <c r="BM200" s="13">
        <v>0</v>
      </c>
      <c r="BN200" s="13">
        <v>0</v>
      </c>
      <c r="BO200" s="13">
        <v>478</v>
      </c>
      <c r="BP200" s="13">
        <v>0</v>
      </c>
      <c r="BQ200" s="13">
        <v>0</v>
      </c>
      <c r="BR200" s="13">
        <v>500</v>
      </c>
      <c r="BS200" s="13">
        <v>250</v>
      </c>
      <c r="BT200" s="13">
        <v>0</v>
      </c>
      <c r="BU200" s="13">
        <v>0</v>
      </c>
      <c r="BV200" s="13">
        <v>0</v>
      </c>
      <c r="BW200" s="13">
        <v>0</v>
      </c>
      <c r="BX200" s="13">
        <v>0</v>
      </c>
      <c r="BY200" s="13">
        <v>0</v>
      </c>
      <c r="BZ200" s="62">
        <v>1228</v>
      </c>
      <c r="CA200" s="62">
        <v>0</v>
      </c>
      <c r="CB200" s="62">
        <v>0</v>
      </c>
      <c r="CC200" s="62">
        <v>0</v>
      </c>
      <c r="CD200" s="62">
        <v>478</v>
      </c>
      <c r="CE200" s="62">
        <v>0</v>
      </c>
      <c r="CF200" s="62">
        <v>0</v>
      </c>
      <c r="CG200" s="62">
        <v>500</v>
      </c>
      <c r="CH200" s="62">
        <v>250</v>
      </c>
      <c r="CI200" s="62">
        <v>0</v>
      </c>
      <c r="CJ200" s="62">
        <v>0</v>
      </c>
      <c r="CK200" s="62">
        <v>0</v>
      </c>
      <c r="CL200" s="62">
        <v>0</v>
      </c>
      <c r="CM200" s="62">
        <v>0</v>
      </c>
      <c r="CN200" s="62">
        <v>0</v>
      </c>
      <c r="CO200" s="62">
        <v>1228</v>
      </c>
      <c r="CP200" s="62">
        <v>0</v>
      </c>
      <c r="CQ200" s="62">
        <v>0</v>
      </c>
      <c r="CR200" s="62">
        <v>0</v>
      </c>
      <c r="CS200" s="62">
        <v>478</v>
      </c>
      <c r="CT200" s="62">
        <v>0</v>
      </c>
      <c r="CU200" s="62">
        <v>0</v>
      </c>
      <c r="CV200" s="62">
        <v>500</v>
      </c>
      <c r="CW200" s="62">
        <v>250</v>
      </c>
      <c r="CX200" s="62">
        <v>0</v>
      </c>
      <c r="CY200" s="62">
        <v>0</v>
      </c>
      <c r="CZ200" s="62">
        <v>0</v>
      </c>
      <c r="DA200" s="62">
        <v>0</v>
      </c>
      <c r="DB200" s="62">
        <v>0</v>
      </c>
      <c r="DC200" s="62">
        <v>0</v>
      </c>
      <c r="DD200" s="62">
        <v>1228</v>
      </c>
      <c r="DE200" s="62">
        <v>0</v>
      </c>
      <c r="DF200" s="62">
        <v>0</v>
      </c>
      <c r="DG200" s="62">
        <v>0</v>
      </c>
      <c r="DH200" s="62">
        <v>478</v>
      </c>
      <c r="DI200" s="62">
        <v>0</v>
      </c>
      <c r="DJ200" s="62">
        <v>0</v>
      </c>
      <c r="DK200" s="62">
        <v>500</v>
      </c>
      <c r="DL200" s="62">
        <v>250</v>
      </c>
      <c r="DM200" s="62">
        <v>0</v>
      </c>
      <c r="DN200" s="62">
        <v>0</v>
      </c>
      <c r="DO200" s="62">
        <v>0</v>
      </c>
      <c r="DP200" s="62">
        <v>0</v>
      </c>
      <c r="DQ200" s="62">
        <v>0</v>
      </c>
      <c r="DR200" s="62">
        <v>0</v>
      </c>
    </row>
    <row r="201" spans="1:122" s="11" customFormat="1" x14ac:dyDescent="0.25">
      <c r="A201" s="17">
        <f t="shared" si="126"/>
        <v>189</v>
      </c>
      <c r="B201" s="15" t="s">
        <v>238</v>
      </c>
      <c r="C201" s="13"/>
      <c r="D201" s="13"/>
      <c r="E201" s="13"/>
      <c r="F201" s="13"/>
      <c r="G201" s="13"/>
      <c r="H201" s="13"/>
      <c r="I201" s="13"/>
      <c r="J201" s="13"/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0</v>
      </c>
      <c r="AI201" s="13">
        <v>0</v>
      </c>
      <c r="AJ201" s="13">
        <v>0</v>
      </c>
      <c r="AK201" s="13">
        <v>0</v>
      </c>
      <c r="AL201" s="13">
        <v>0</v>
      </c>
      <c r="AM201" s="13">
        <v>0</v>
      </c>
      <c r="AN201" s="13">
        <v>0</v>
      </c>
      <c r="AO201" s="13">
        <v>0</v>
      </c>
      <c r="AP201" s="13">
        <v>0</v>
      </c>
      <c r="AQ201" s="13"/>
      <c r="AR201" s="13">
        <v>0</v>
      </c>
      <c r="AS201" s="13">
        <v>0</v>
      </c>
      <c r="AT201" s="13">
        <v>0</v>
      </c>
      <c r="AU201" s="13">
        <v>0</v>
      </c>
      <c r="AV201" s="13">
        <v>786</v>
      </c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6"/>
      <c r="BI201" s="13">
        <v>786</v>
      </c>
      <c r="BJ201" s="13">
        <v>10224</v>
      </c>
      <c r="BK201" s="13">
        <v>197</v>
      </c>
      <c r="BL201" s="13">
        <v>0</v>
      </c>
      <c r="BM201" s="13">
        <v>0</v>
      </c>
      <c r="BN201" s="13">
        <v>0</v>
      </c>
      <c r="BO201" s="13">
        <v>0</v>
      </c>
      <c r="BP201" s="13">
        <v>0</v>
      </c>
      <c r="BQ201" s="13">
        <v>0</v>
      </c>
      <c r="BR201" s="13">
        <v>0</v>
      </c>
      <c r="BS201" s="13">
        <v>0</v>
      </c>
      <c r="BT201" s="13">
        <v>0</v>
      </c>
      <c r="BU201" s="13">
        <v>0</v>
      </c>
      <c r="BV201" s="13">
        <v>0</v>
      </c>
      <c r="BW201" s="13">
        <v>0</v>
      </c>
      <c r="BX201" s="13">
        <v>197</v>
      </c>
      <c r="BY201" s="13">
        <v>2556</v>
      </c>
      <c r="BZ201" s="62">
        <v>197</v>
      </c>
      <c r="CA201" s="62">
        <v>0</v>
      </c>
      <c r="CB201" s="62">
        <v>0</v>
      </c>
      <c r="CC201" s="62">
        <v>0</v>
      </c>
      <c r="CD201" s="62">
        <v>0</v>
      </c>
      <c r="CE201" s="62">
        <v>0</v>
      </c>
      <c r="CF201" s="62">
        <v>0</v>
      </c>
      <c r="CG201" s="62">
        <v>0</v>
      </c>
      <c r="CH201" s="62">
        <v>0</v>
      </c>
      <c r="CI201" s="62">
        <v>0</v>
      </c>
      <c r="CJ201" s="62">
        <v>0</v>
      </c>
      <c r="CK201" s="62">
        <v>0</v>
      </c>
      <c r="CL201" s="62">
        <v>0</v>
      </c>
      <c r="CM201" s="62">
        <v>197</v>
      </c>
      <c r="CN201" s="62">
        <v>2556</v>
      </c>
      <c r="CO201" s="62">
        <v>197</v>
      </c>
      <c r="CP201" s="62">
        <v>0</v>
      </c>
      <c r="CQ201" s="62">
        <v>0</v>
      </c>
      <c r="CR201" s="62">
        <v>0</v>
      </c>
      <c r="CS201" s="62">
        <v>0</v>
      </c>
      <c r="CT201" s="62">
        <v>0</v>
      </c>
      <c r="CU201" s="62">
        <v>0</v>
      </c>
      <c r="CV201" s="62">
        <v>0</v>
      </c>
      <c r="CW201" s="62">
        <v>0</v>
      </c>
      <c r="CX201" s="62">
        <v>0</v>
      </c>
      <c r="CY201" s="62">
        <v>0</v>
      </c>
      <c r="CZ201" s="62">
        <v>0</v>
      </c>
      <c r="DA201" s="62">
        <v>0</v>
      </c>
      <c r="DB201" s="62">
        <v>197</v>
      </c>
      <c r="DC201" s="62">
        <v>2556</v>
      </c>
      <c r="DD201" s="62">
        <v>195</v>
      </c>
      <c r="DE201" s="62">
        <v>0</v>
      </c>
      <c r="DF201" s="62">
        <v>0</v>
      </c>
      <c r="DG201" s="62">
        <v>0</v>
      </c>
      <c r="DH201" s="62">
        <v>0</v>
      </c>
      <c r="DI201" s="62">
        <v>0</v>
      </c>
      <c r="DJ201" s="62">
        <v>0</v>
      </c>
      <c r="DK201" s="62">
        <v>0</v>
      </c>
      <c r="DL201" s="62">
        <v>0</v>
      </c>
      <c r="DM201" s="62">
        <v>0</v>
      </c>
      <c r="DN201" s="62">
        <v>0</v>
      </c>
      <c r="DO201" s="62">
        <v>0</v>
      </c>
      <c r="DP201" s="62">
        <v>0</v>
      </c>
      <c r="DQ201" s="62">
        <v>195</v>
      </c>
      <c r="DR201" s="62">
        <v>2556</v>
      </c>
    </row>
    <row r="202" spans="1:122" s="11" customFormat="1" x14ac:dyDescent="0.25">
      <c r="A202" s="17">
        <f t="shared" si="126"/>
        <v>190</v>
      </c>
      <c r="B202" s="15" t="s">
        <v>239</v>
      </c>
      <c r="C202" s="13"/>
      <c r="D202" s="13"/>
      <c r="E202" s="13"/>
      <c r="F202" s="13"/>
      <c r="G202" s="13"/>
      <c r="H202" s="13"/>
      <c r="I202" s="13"/>
      <c r="J202" s="13"/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3">
        <v>0</v>
      </c>
      <c r="AH202" s="13">
        <v>0</v>
      </c>
      <c r="AI202" s="13">
        <v>0</v>
      </c>
      <c r="AJ202" s="13">
        <v>0</v>
      </c>
      <c r="AK202" s="13">
        <v>0</v>
      </c>
      <c r="AL202" s="13">
        <v>0</v>
      </c>
      <c r="AM202" s="13">
        <v>0</v>
      </c>
      <c r="AN202" s="13">
        <v>0</v>
      </c>
      <c r="AO202" s="13">
        <v>0</v>
      </c>
      <c r="AP202" s="13">
        <v>0</v>
      </c>
      <c r="AQ202" s="13"/>
      <c r="AR202" s="13">
        <v>0</v>
      </c>
      <c r="AS202" s="13">
        <v>0</v>
      </c>
      <c r="AT202" s="13">
        <v>0</v>
      </c>
      <c r="AU202" s="13">
        <v>0</v>
      </c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6"/>
      <c r="BI202" s="13"/>
      <c r="BJ202" s="13"/>
      <c r="BK202" s="13">
        <v>0</v>
      </c>
      <c r="BL202" s="13">
        <v>0</v>
      </c>
      <c r="BM202" s="13">
        <v>0</v>
      </c>
      <c r="BN202" s="13">
        <v>0</v>
      </c>
      <c r="BO202" s="13">
        <v>0</v>
      </c>
      <c r="BP202" s="13">
        <v>0</v>
      </c>
      <c r="BQ202" s="13">
        <v>0</v>
      </c>
      <c r="BR202" s="13">
        <v>0</v>
      </c>
      <c r="BS202" s="13">
        <v>0</v>
      </c>
      <c r="BT202" s="13">
        <v>0</v>
      </c>
      <c r="BU202" s="13">
        <v>0</v>
      </c>
      <c r="BV202" s="13">
        <v>0</v>
      </c>
      <c r="BW202" s="13">
        <v>0</v>
      </c>
      <c r="BX202" s="13">
        <v>0</v>
      </c>
      <c r="BY202" s="13">
        <v>0</v>
      </c>
      <c r="BZ202" s="62">
        <v>0</v>
      </c>
      <c r="CA202" s="62">
        <v>0</v>
      </c>
      <c r="CB202" s="62">
        <v>0</v>
      </c>
      <c r="CC202" s="62">
        <v>0</v>
      </c>
      <c r="CD202" s="62">
        <v>0</v>
      </c>
      <c r="CE202" s="62">
        <v>0</v>
      </c>
      <c r="CF202" s="62">
        <v>0</v>
      </c>
      <c r="CG202" s="62">
        <v>0</v>
      </c>
      <c r="CH202" s="62">
        <v>0</v>
      </c>
      <c r="CI202" s="62">
        <v>0</v>
      </c>
      <c r="CJ202" s="62">
        <v>0</v>
      </c>
      <c r="CK202" s="62">
        <v>0</v>
      </c>
      <c r="CL202" s="62">
        <v>0</v>
      </c>
      <c r="CM202" s="62">
        <v>0</v>
      </c>
      <c r="CN202" s="62">
        <v>0</v>
      </c>
      <c r="CO202" s="62">
        <v>0</v>
      </c>
      <c r="CP202" s="62">
        <v>0</v>
      </c>
      <c r="CQ202" s="62">
        <v>0</v>
      </c>
      <c r="CR202" s="62">
        <v>0</v>
      </c>
      <c r="CS202" s="62">
        <v>0</v>
      </c>
      <c r="CT202" s="62">
        <v>0</v>
      </c>
      <c r="CU202" s="62">
        <v>0</v>
      </c>
      <c r="CV202" s="62">
        <v>0</v>
      </c>
      <c r="CW202" s="62">
        <v>0</v>
      </c>
      <c r="CX202" s="62">
        <v>0</v>
      </c>
      <c r="CY202" s="62">
        <v>0</v>
      </c>
      <c r="CZ202" s="62">
        <v>0</v>
      </c>
      <c r="DA202" s="62">
        <v>0</v>
      </c>
      <c r="DB202" s="62">
        <v>0</v>
      </c>
      <c r="DC202" s="62">
        <v>0</v>
      </c>
      <c r="DD202" s="62">
        <v>0</v>
      </c>
      <c r="DE202" s="62">
        <v>0</v>
      </c>
      <c r="DF202" s="62">
        <v>0</v>
      </c>
      <c r="DG202" s="62">
        <v>0</v>
      </c>
      <c r="DH202" s="62">
        <v>0</v>
      </c>
      <c r="DI202" s="62">
        <v>0</v>
      </c>
      <c r="DJ202" s="62">
        <v>0</v>
      </c>
      <c r="DK202" s="62">
        <v>0</v>
      </c>
      <c r="DL202" s="62">
        <v>0</v>
      </c>
      <c r="DM202" s="62">
        <v>0</v>
      </c>
      <c r="DN202" s="62">
        <v>0</v>
      </c>
      <c r="DO202" s="62">
        <v>0</v>
      </c>
      <c r="DP202" s="62">
        <v>0</v>
      </c>
      <c r="DQ202" s="62">
        <v>0</v>
      </c>
      <c r="DR202" s="62">
        <v>0</v>
      </c>
    </row>
    <row r="203" spans="1:122" s="11" customFormat="1" x14ac:dyDescent="0.25">
      <c r="A203" s="17">
        <f t="shared" si="126"/>
        <v>191</v>
      </c>
      <c r="B203" s="15" t="s">
        <v>240</v>
      </c>
      <c r="C203" s="13"/>
      <c r="D203" s="13"/>
      <c r="E203" s="13"/>
      <c r="F203" s="13"/>
      <c r="G203" s="13"/>
      <c r="H203" s="13"/>
      <c r="I203" s="13"/>
      <c r="J203" s="13"/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</v>
      </c>
      <c r="AG203" s="13">
        <v>0</v>
      </c>
      <c r="AH203" s="13">
        <v>0</v>
      </c>
      <c r="AI203" s="13">
        <v>0</v>
      </c>
      <c r="AJ203" s="13">
        <v>0</v>
      </c>
      <c r="AK203" s="13">
        <v>0</v>
      </c>
      <c r="AL203" s="13">
        <v>0</v>
      </c>
      <c r="AM203" s="13">
        <v>0</v>
      </c>
      <c r="AN203" s="13">
        <v>0</v>
      </c>
      <c r="AO203" s="13">
        <v>0</v>
      </c>
      <c r="AP203" s="13">
        <v>0</v>
      </c>
      <c r="AQ203" s="13"/>
      <c r="AR203" s="13">
        <v>0</v>
      </c>
      <c r="AS203" s="13">
        <v>0</v>
      </c>
      <c r="AT203" s="13">
        <v>0</v>
      </c>
      <c r="AU203" s="13">
        <v>0</v>
      </c>
      <c r="AV203" s="13">
        <v>3600</v>
      </c>
      <c r="AW203" s="13"/>
      <c r="AX203" s="13"/>
      <c r="AY203" s="13"/>
      <c r="AZ203" s="13"/>
      <c r="BA203" s="13"/>
      <c r="BB203" s="13"/>
      <c r="BC203" s="13">
        <v>3600</v>
      </c>
      <c r="BD203" s="13"/>
      <c r="BE203" s="13"/>
      <c r="BF203" s="13"/>
      <c r="BG203" s="13"/>
      <c r="BH203" s="16"/>
      <c r="BI203" s="13"/>
      <c r="BJ203" s="13"/>
      <c r="BK203" s="13">
        <v>900</v>
      </c>
      <c r="BL203" s="13">
        <v>0</v>
      </c>
      <c r="BM203" s="13">
        <v>0</v>
      </c>
      <c r="BN203" s="13">
        <v>0</v>
      </c>
      <c r="BO203" s="13">
        <v>0</v>
      </c>
      <c r="BP203" s="13">
        <v>0</v>
      </c>
      <c r="BQ203" s="13">
        <v>0</v>
      </c>
      <c r="BR203" s="13">
        <v>900</v>
      </c>
      <c r="BS203" s="13">
        <v>0</v>
      </c>
      <c r="BT203" s="13">
        <v>0</v>
      </c>
      <c r="BU203" s="13">
        <v>0</v>
      </c>
      <c r="BV203" s="13">
        <v>0</v>
      </c>
      <c r="BW203" s="13">
        <v>0</v>
      </c>
      <c r="BX203" s="13">
        <v>0</v>
      </c>
      <c r="BY203" s="13">
        <v>0</v>
      </c>
      <c r="BZ203" s="62">
        <v>900</v>
      </c>
      <c r="CA203" s="62">
        <v>0</v>
      </c>
      <c r="CB203" s="62">
        <v>0</v>
      </c>
      <c r="CC203" s="62">
        <v>0</v>
      </c>
      <c r="CD203" s="62">
        <v>0</v>
      </c>
      <c r="CE203" s="62">
        <v>0</v>
      </c>
      <c r="CF203" s="62">
        <v>0</v>
      </c>
      <c r="CG203" s="62">
        <v>900</v>
      </c>
      <c r="CH203" s="62">
        <v>0</v>
      </c>
      <c r="CI203" s="62">
        <v>0</v>
      </c>
      <c r="CJ203" s="62">
        <v>0</v>
      </c>
      <c r="CK203" s="62">
        <v>0</v>
      </c>
      <c r="CL203" s="62">
        <v>0</v>
      </c>
      <c r="CM203" s="62">
        <v>0</v>
      </c>
      <c r="CN203" s="62">
        <v>0</v>
      </c>
      <c r="CO203" s="62">
        <v>900</v>
      </c>
      <c r="CP203" s="62">
        <v>0</v>
      </c>
      <c r="CQ203" s="62">
        <v>0</v>
      </c>
      <c r="CR203" s="62">
        <v>0</v>
      </c>
      <c r="CS203" s="62">
        <v>0</v>
      </c>
      <c r="CT203" s="62">
        <v>0</v>
      </c>
      <c r="CU203" s="62">
        <v>0</v>
      </c>
      <c r="CV203" s="62">
        <v>900</v>
      </c>
      <c r="CW203" s="62">
        <v>0</v>
      </c>
      <c r="CX203" s="62">
        <v>0</v>
      </c>
      <c r="CY203" s="62">
        <v>0</v>
      </c>
      <c r="CZ203" s="62">
        <v>0</v>
      </c>
      <c r="DA203" s="62">
        <v>0</v>
      </c>
      <c r="DB203" s="62">
        <v>0</v>
      </c>
      <c r="DC203" s="62">
        <v>0</v>
      </c>
      <c r="DD203" s="62">
        <v>900</v>
      </c>
      <c r="DE203" s="62">
        <v>0</v>
      </c>
      <c r="DF203" s="62">
        <v>0</v>
      </c>
      <c r="DG203" s="62">
        <v>0</v>
      </c>
      <c r="DH203" s="62">
        <v>0</v>
      </c>
      <c r="DI203" s="62">
        <v>0</v>
      </c>
      <c r="DJ203" s="62">
        <v>0</v>
      </c>
      <c r="DK203" s="62">
        <v>900</v>
      </c>
      <c r="DL203" s="62">
        <v>0</v>
      </c>
      <c r="DM203" s="62">
        <v>0</v>
      </c>
      <c r="DN203" s="62">
        <v>0</v>
      </c>
      <c r="DO203" s="62">
        <v>0</v>
      </c>
      <c r="DP203" s="62">
        <v>0</v>
      </c>
      <c r="DQ203" s="62">
        <v>0</v>
      </c>
      <c r="DR203" s="62">
        <v>0</v>
      </c>
    </row>
    <row r="204" spans="1:122" s="11" customFormat="1" x14ac:dyDescent="0.25">
      <c r="A204" s="17">
        <f t="shared" si="126"/>
        <v>192</v>
      </c>
      <c r="B204" s="15" t="s">
        <v>241</v>
      </c>
      <c r="C204" s="13"/>
      <c r="D204" s="13"/>
      <c r="E204" s="13"/>
      <c r="F204" s="13"/>
      <c r="G204" s="13"/>
      <c r="H204" s="13"/>
      <c r="I204" s="13"/>
      <c r="J204" s="13"/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13">
        <v>0</v>
      </c>
      <c r="AH204" s="13">
        <v>0</v>
      </c>
      <c r="AI204" s="13">
        <v>0</v>
      </c>
      <c r="AJ204" s="13">
        <v>0</v>
      </c>
      <c r="AK204" s="13">
        <v>0</v>
      </c>
      <c r="AL204" s="13">
        <v>0</v>
      </c>
      <c r="AM204" s="13">
        <v>0</v>
      </c>
      <c r="AN204" s="13">
        <v>0</v>
      </c>
      <c r="AO204" s="13">
        <v>0</v>
      </c>
      <c r="AP204" s="13">
        <v>0</v>
      </c>
      <c r="AQ204" s="13"/>
      <c r="AR204" s="13">
        <v>0</v>
      </c>
      <c r="AS204" s="13">
        <v>0</v>
      </c>
      <c r="AT204" s="13">
        <v>0</v>
      </c>
      <c r="AU204" s="13">
        <v>0</v>
      </c>
      <c r="AV204" s="13">
        <v>1500</v>
      </c>
      <c r="AW204" s="13"/>
      <c r="AX204" s="13"/>
      <c r="AY204" s="13"/>
      <c r="AZ204" s="13"/>
      <c r="BA204" s="13"/>
      <c r="BB204" s="13"/>
      <c r="BC204" s="13">
        <v>1500</v>
      </c>
      <c r="BD204" s="13"/>
      <c r="BE204" s="13"/>
      <c r="BF204" s="13"/>
      <c r="BG204" s="13"/>
      <c r="BH204" s="16"/>
      <c r="BI204" s="13"/>
      <c r="BJ204" s="13"/>
      <c r="BK204" s="13">
        <v>375</v>
      </c>
      <c r="BL204" s="13">
        <v>0</v>
      </c>
      <c r="BM204" s="13">
        <v>0</v>
      </c>
      <c r="BN204" s="13">
        <v>0</v>
      </c>
      <c r="BO204" s="13">
        <v>0</v>
      </c>
      <c r="BP204" s="13">
        <v>0</v>
      </c>
      <c r="BQ204" s="13">
        <v>0</v>
      </c>
      <c r="BR204" s="13">
        <v>375</v>
      </c>
      <c r="BS204" s="13">
        <v>0</v>
      </c>
      <c r="BT204" s="13">
        <v>0</v>
      </c>
      <c r="BU204" s="13">
        <v>0</v>
      </c>
      <c r="BV204" s="13">
        <v>0</v>
      </c>
      <c r="BW204" s="13">
        <v>0</v>
      </c>
      <c r="BX204" s="13">
        <v>0</v>
      </c>
      <c r="BY204" s="13">
        <v>0</v>
      </c>
      <c r="BZ204" s="62">
        <v>375</v>
      </c>
      <c r="CA204" s="62">
        <v>0</v>
      </c>
      <c r="CB204" s="62">
        <v>0</v>
      </c>
      <c r="CC204" s="62">
        <v>0</v>
      </c>
      <c r="CD204" s="62">
        <v>0</v>
      </c>
      <c r="CE204" s="62">
        <v>0</v>
      </c>
      <c r="CF204" s="62">
        <v>0</v>
      </c>
      <c r="CG204" s="62">
        <v>375</v>
      </c>
      <c r="CH204" s="62">
        <v>0</v>
      </c>
      <c r="CI204" s="62">
        <v>0</v>
      </c>
      <c r="CJ204" s="62">
        <v>0</v>
      </c>
      <c r="CK204" s="62">
        <v>0</v>
      </c>
      <c r="CL204" s="62">
        <v>0</v>
      </c>
      <c r="CM204" s="62">
        <v>0</v>
      </c>
      <c r="CN204" s="62">
        <v>0</v>
      </c>
      <c r="CO204" s="62">
        <v>375</v>
      </c>
      <c r="CP204" s="62">
        <v>0</v>
      </c>
      <c r="CQ204" s="62">
        <v>0</v>
      </c>
      <c r="CR204" s="62">
        <v>0</v>
      </c>
      <c r="CS204" s="62">
        <v>0</v>
      </c>
      <c r="CT204" s="62">
        <v>0</v>
      </c>
      <c r="CU204" s="62">
        <v>0</v>
      </c>
      <c r="CV204" s="62">
        <v>375</v>
      </c>
      <c r="CW204" s="62">
        <v>0</v>
      </c>
      <c r="CX204" s="62">
        <v>0</v>
      </c>
      <c r="CY204" s="62">
        <v>0</v>
      </c>
      <c r="CZ204" s="62">
        <v>0</v>
      </c>
      <c r="DA204" s="62">
        <v>0</v>
      </c>
      <c r="DB204" s="62">
        <v>0</v>
      </c>
      <c r="DC204" s="62">
        <v>0</v>
      </c>
      <c r="DD204" s="62">
        <v>375</v>
      </c>
      <c r="DE204" s="62">
        <v>0</v>
      </c>
      <c r="DF204" s="62">
        <v>0</v>
      </c>
      <c r="DG204" s="62">
        <v>0</v>
      </c>
      <c r="DH204" s="62">
        <v>0</v>
      </c>
      <c r="DI204" s="62">
        <v>0</v>
      </c>
      <c r="DJ204" s="62">
        <v>0</v>
      </c>
      <c r="DK204" s="62">
        <v>375</v>
      </c>
      <c r="DL204" s="62">
        <v>0</v>
      </c>
      <c r="DM204" s="62">
        <v>0</v>
      </c>
      <c r="DN204" s="62">
        <v>0</v>
      </c>
      <c r="DO204" s="62">
        <v>0</v>
      </c>
      <c r="DP204" s="62">
        <v>0</v>
      </c>
      <c r="DQ204" s="62">
        <v>0</v>
      </c>
      <c r="DR204" s="62">
        <v>0</v>
      </c>
    </row>
    <row r="205" spans="1:122" s="11" customFormat="1" x14ac:dyDescent="0.25">
      <c r="A205" s="17">
        <f t="shared" si="126"/>
        <v>193</v>
      </c>
      <c r="B205" s="15" t="s">
        <v>242</v>
      </c>
      <c r="C205" s="13"/>
      <c r="D205" s="13"/>
      <c r="E205" s="13"/>
      <c r="F205" s="13"/>
      <c r="G205" s="13"/>
      <c r="H205" s="13"/>
      <c r="I205" s="13"/>
      <c r="J205" s="13"/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0</v>
      </c>
      <c r="AG205" s="13">
        <v>0</v>
      </c>
      <c r="AH205" s="13">
        <v>0</v>
      </c>
      <c r="AI205" s="13">
        <v>0</v>
      </c>
      <c r="AJ205" s="13">
        <v>0</v>
      </c>
      <c r="AK205" s="13">
        <v>0</v>
      </c>
      <c r="AL205" s="13">
        <v>0</v>
      </c>
      <c r="AM205" s="13">
        <v>0</v>
      </c>
      <c r="AN205" s="13">
        <v>0</v>
      </c>
      <c r="AO205" s="13">
        <v>0</v>
      </c>
      <c r="AP205" s="13">
        <v>0</v>
      </c>
      <c r="AQ205" s="13"/>
      <c r="AR205" s="13">
        <v>0</v>
      </c>
      <c r="AS205" s="13">
        <v>0</v>
      </c>
      <c r="AT205" s="13">
        <v>0</v>
      </c>
      <c r="AU205" s="13">
        <v>0</v>
      </c>
      <c r="AV205" s="13">
        <v>48169</v>
      </c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>
        <v>48169</v>
      </c>
      <c r="BH205" s="16"/>
      <c r="BI205" s="13"/>
      <c r="BJ205" s="13"/>
      <c r="BK205" s="13">
        <v>12042</v>
      </c>
      <c r="BL205" s="13">
        <v>0</v>
      </c>
      <c r="BM205" s="13">
        <v>0</v>
      </c>
      <c r="BN205" s="13">
        <v>0</v>
      </c>
      <c r="BO205" s="13">
        <v>0</v>
      </c>
      <c r="BP205" s="13">
        <v>0</v>
      </c>
      <c r="BQ205" s="13">
        <v>0</v>
      </c>
      <c r="BR205" s="13">
        <v>0</v>
      </c>
      <c r="BS205" s="13">
        <v>0</v>
      </c>
      <c r="BT205" s="13">
        <v>0</v>
      </c>
      <c r="BU205" s="13">
        <v>0</v>
      </c>
      <c r="BV205" s="13">
        <v>12042</v>
      </c>
      <c r="BW205" s="13">
        <v>0</v>
      </c>
      <c r="BX205" s="13">
        <v>0</v>
      </c>
      <c r="BY205" s="13">
        <v>0</v>
      </c>
      <c r="BZ205" s="62">
        <v>12042</v>
      </c>
      <c r="CA205" s="62">
        <v>0</v>
      </c>
      <c r="CB205" s="62">
        <v>0</v>
      </c>
      <c r="CC205" s="62">
        <v>0</v>
      </c>
      <c r="CD205" s="62">
        <v>0</v>
      </c>
      <c r="CE205" s="62">
        <v>0</v>
      </c>
      <c r="CF205" s="62">
        <v>0</v>
      </c>
      <c r="CG205" s="62">
        <v>0</v>
      </c>
      <c r="CH205" s="62">
        <v>0</v>
      </c>
      <c r="CI205" s="62">
        <v>0</v>
      </c>
      <c r="CJ205" s="62">
        <v>0</v>
      </c>
      <c r="CK205" s="62">
        <v>12042</v>
      </c>
      <c r="CL205" s="62">
        <v>0</v>
      </c>
      <c r="CM205" s="62">
        <v>0</v>
      </c>
      <c r="CN205" s="62">
        <v>0</v>
      </c>
      <c r="CO205" s="62">
        <v>12042</v>
      </c>
      <c r="CP205" s="62">
        <v>0</v>
      </c>
      <c r="CQ205" s="62">
        <v>0</v>
      </c>
      <c r="CR205" s="62">
        <v>0</v>
      </c>
      <c r="CS205" s="62">
        <v>0</v>
      </c>
      <c r="CT205" s="62">
        <v>0</v>
      </c>
      <c r="CU205" s="62">
        <v>0</v>
      </c>
      <c r="CV205" s="62">
        <v>0</v>
      </c>
      <c r="CW205" s="62">
        <v>0</v>
      </c>
      <c r="CX205" s="62">
        <v>0</v>
      </c>
      <c r="CY205" s="62">
        <v>0</v>
      </c>
      <c r="CZ205" s="62">
        <v>12042</v>
      </c>
      <c r="DA205" s="62">
        <v>0</v>
      </c>
      <c r="DB205" s="62">
        <v>0</v>
      </c>
      <c r="DC205" s="62">
        <v>0</v>
      </c>
      <c r="DD205" s="62">
        <v>12043</v>
      </c>
      <c r="DE205" s="62">
        <v>0</v>
      </c>
      <c r="DF205" s="62">
        <v>0</v>
      </c>
      <c r="DG205" s="62">
        <v>0</v>
      </c>
      <c r="DH205" s="62">
        <v>0</v>
      </c>
      <c r="DI205" s="62">
        <v>0</v>
      </c>
      <c r="DJ205" s="62">
        <v>0</v>
      </c>
      <c r="DK205" s="62">
        <v>0</v>
      </c>
      <c r="DL205" s="62">
        <v>0</v>
      </c>
      <c r="DM205" s="62">
        <v>0</v>
      </c>
      <c r="DN205" s="62">
        <v>0</v>
      </c>
      <c r="DO205" s="62">
        <v>12043</v>
      </c>
      <c r="DP205" s="62">
        <v>0</v>
      </c>
      <c r="DQ205" s="62">
        <v>0</v>
      </c>
      <c r="DR205" s="62">
        <v>0</v>
      </c>
    </row>
    <row r="206" spans="1:122" s="11" customFormat="1" x14ac:dyDescent="0.25">
      <c r="A206" s="17">
        <f t="shared" si="126"/>
        <v>194</v>
      </c>
      <c r="B206" s="15" t="s">
        <v>243</v>
      </c>
      <c r="C206" s="13">
        <v>1183</v>
      </c>
      <c r="D206" s="13"/>
      <c r="E206" s="13"/>
      <c r="F206" s="13"/>
      <c r="G206" s="13"/>
      <c r="H206" s="13">
        <v>1183</v>
      </c>
      <c r="I206" s="13">
        <v>4730.4000000000005</v>
      </c>
      <c r="J206" s="13"/>
      <c r="K206" s="13">
        <v>296</v>
      </c>
      <c r="L206" s="13">
        <v>0</v>
      </c>
      <c r="M206" s="13">
        <v>0</v>
      </c>
      <c r="N206" s="13">
        <v>0</v>
      </c>
      <c r="O206" s="13">
        <v>0</v>
      </c>
      <c r="P206" s="13">
        <v>296</v>
      </c>
      <c r="Q206" s="13">
        <v>1183</v>
      </c>
      <c r="R206" s="13">
        <v>0</v>
      </c>
      <c r="S206" s="13">
        <v>296</v>
      </c>
      <c r="T206" s="13">
        <v>0</v>
      </c>
      <c r="U206" s="13">
        <v>0</v>
      </c>
      <c r="V206" s="13">
        <v>0</v>
      </c>
      <c r="W206" s="13">
        <v>0</v>
      </c>
      <c r="X206" s="13">
        <v>296</v>
      </c>
      <c r="Y206" s="13">
        <v>1183</v>
      </c>
      <c r="Z206" s="13">
        <v>0</v>
      </c>
      <c r="AA206" s="13">
        <v>296</v>
      </c>
      <c r="AB206" s="13">
        <v>0</v>
      </c>
      <c r="AC206" s="13">
        <v>0</v>
      </c>
      <c r="AD206" s="13">
        <v>0</v>
      </c>
      <c r="AE206" s="13">
        <v>0</v>
      </c>
      <c r="AF206" s="13">
        <v>296</v>
      </c>
      <c r="AG206" s="13">
        <v>1183</v>
      </c>
      <c r="AH206" s="13">
        <v>0</v>
      </c>
      <c r="AI206" s="13">
        <v>295</v>
      </c>
      <c r="AJ206" s="13">
        <v>0</v>
      </c>
      <c r="AK206" s="13">
        <v>0</v>
      </c>
      <c r="AL206" s="13">
        <v>0</v>
      </c>
      <c r="AM206" s="13">
        <v>0</v>
      </c>
      <c r="AN206" s="13">
        <v>295</v>
      </c>
      <c r="AO206" s="13">
        <v>1181.4000000000005</v>
      </c>
      <c r="AP206" s="13">
        <v>0</v>
      </c>
      <c r="AQ206" s="13"/>
      <c r="AR206" s="13">
        <v>0</v>
      </c>
      <c r="AS206" s="13">
        <v>0</v>
      </c>
      <c r="AT206" s="13">
        <v>0</v>
      </c>
      <c r="AU206" s="13">
        <v>0</v>
      </c>
      <c r="AV206" s="13">
        <v>12078</v>
      </c>
      <c r="AW206" s="13"/>
      <c r="AX206" s="13">
        <v>12078</v>
      </c>
      <c r="AY206" s="13">
        <v>113529.60000000001</v>
      </c>
      <c r="AZ206" s="13"/>
      <c r="BA206" s="13"/>
      <c r="BB206" s="13"/>
      <c r="BC206" s="13"/>
      <c r="BD206" s="13"/>
      <c r="BE206" s="13"/>
      <c r="BF206" s="13"/>
      <c r="BG206" s="13"/>
      <c r="BH206" s="16"/>
      <c r="BI206" s="13"/>
      <c r="BJ206" s="13"/>
      <c r="BK206" s="13">
        <v>3020</v>
      </c>
      <c r="BL206" s="13">
        <v>0</v>
      </c>
      <c r="BM206" s="13">
        <v>3020</v>
      </c>
      <c r="BN206" s="13">
        <v>28382</v>
      </c>
      <c r="BO206" s="13">
        <v>0</v>
      </c>
      <c r="BP206" s="13">
        <v>0</v>
      </c>
      <c r="BQ206" s="13">
        <v>0</v>
      </c>
      <c r="BR206" s="13">
        <v>0</v>
      </c>
      <c r="BS206" s="13">
        <v>0</v>
      </c>
      <c r="BT206" s="13">
        <v>0</v>
      </c>
      <c r="BU206" s="13">
        <v>0</v>
      </c>
      <c r="BV206" s="13">
        <v>0</v>
      </c>
      <c r="BW206" s="13">
        <v>0</v>
      </c>
      <c r="BX206" s="13">
        <v>0</v>
      </c>
      <c r="BY206" s="13">
        <v>0</v>
      </c>
      <c r="BZ206" s="62">
        <v>3020</v>
      </c>
      <c r="CA206" s="62">
        <v>0</v>
      </c>
      <c r="CB206" s="62">
        <v>3020</v>
      </c>
      <c r="CC206" s="62">
        <v>28382</v>
      </c>
      <c r="CD206" s="62">
        <v>0</v>
      </c>
      <c r="CE206" s="62">
        <v>0</v>
      </c>
      <c r="CF206" s="62">
        <v>0</v>
      </c>
      <c r="CG206" s="62">
        <v>0</v>
      </c>
      <c r="CH206" s="62">
        <v>0</v>
      </c>
      <c r="CI206" s="62">
        <v>0</v>
      </c>
      <c r="CJ206" s="62">
        <v>0</v>
      </c>
      <c r="CK206" s="62">
        <v>0</v>
      </c>
      <c r="CL206" s="62">
        <v>0</v>
      </c>
      <c r="CM206" s="62">
        <v>0</v>
      </c>
      <c r="CN206" s="62">
        <v>0</v>
      </c>
      <c r="CO206" s="62">
        <v>3020</v>
      </c>
      <c r="CP206" s="62">
        <v>0</v>
      </c>
      <c r="CQ206" s="62">
        <v>3020</v>
      </c>
      <c r="CR206" s="62">
        <v>28382</v>
      </c>
      <c r="CS206" s="62">
        <v>0</v>
      </c>
      <c r="CT206" s="62">
        <v>0</v>
      </c>
      <c r="CU206" s="62">
        <v>0</v>
      </c>
      <c r="CV206" s="62">
        <v>0</v>
      </c>
      <c r="CW206" s="62">
        <v>0</v>
      </c>
      <c r="CX206" s="62">
        <v>0</v>
      </c>
      <c r="CY206" s="62">
        <v>0</v>
      </c>
      <c r="CZ206" s="62">
        <v>0</v>
      </c>
      <c r="DA206" s="62">
        <v>0</v>
      </c>
      <c r="DB206" s="62">
        <v>0</v>
      </c>
      <c r="DC206" s="62">
        <v>0</v>
      </c>
      <c r="DD206" s="62">
        <v>3018</v>
      </c>
      <c r="DE206" s="62">
        <v>0</v>
      </c>
      <c r="DF206" s="62">
        <v>3018</v>
      </c>
      <c r="DG206" s="62">
        <v>28383.600000000006</v>
      </c>
      <c r="DH206" s="62">
        <v>0</v>
      </c>
      <c r="DI206" s="62">
        <v>0</v>
      </c>
      <c r="DJ206" s="62">
        <v>0</v>
      </c>
      <c r="DK206" s="62">
        <v>0</v>
      </c>
      <c r="DL206" s="62">
        <v>0</v>
      </c>
      <c r="DM206" s="62">
        <v>0</v>
      </c>
      <c r="DN206" s="62">
        <v>0</v>
      </c>
      <c r="DO206" s="62">
        <v>0</v>
      </c>
      <c r="DP206" s="62">
        <v>0</v>
      </c>
      <c r="DQ206" s="62">
        <v>0</v>
      </c>
      <c r="DR206" s="62">
        <v>0</v>
      </c>
    </row>
    <row r="207" spans="1:122" s="11" customFormat="1" x14ac:dyDescent="0.25">
      <c r="A207" s="17">
        <f t="shared" si="126"/>
        <v>195</v>
      </c>
      <c r="B207" s="15" t="s">
        <v>244</v>
      </c>
      <c r="C207" s="13"/>
      <c r="D207" s="13"/>
      <c r="E207" s="13"/>
      <c r="F207" s="13"/>
      <c r="G207" s="13"/>
      <c r="H207" s="13"/>
      <c r="I207" s="13"/>
      <c r="J207" s="13"/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/>
      <c r="AR207" s="13">
        <v>0</v>
      </c>
      <c r="AS207" s="13">
        <v>0</v>
      </c>
      <c r="AT207" s="13">
        <v>0</v>
      </c>
      <c r="AU207" s="13">
        <v>0</v>
      </c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6"/>
      <c r="BI207" s="13"/>
      <c r="BJ207" s="13"/>
      <c r="BK207" s="13">
        <v>0</v>
      </c>
      <c r="BL207" s="13">
        <v>0</v>
      </c>
      <c r="BM207" s="13">
        <v>0</v>
      </c>
      <c r="BN207" s="13">
        <v>0</v>
      </c>
      <c r="BO207" s="13">
        <v>0</v>
      </c>
      <c r="BP207" s="13">
        <v>0</v>
      </c>
      <c r="BQ207" s="13">
        <v>0</v>
      </c>
      <c r="BR207" s="13">
        <v>0</v>
      </c>
      <c r="BS207" s="13">
        <v>0</v>
      </c>
      <c r="BT207" s="13">
        <v>0</v>
      </c>
      <c r="BU207" s="13">
        <v>0</v>
      </c>
      <c r="BV207" s="13">
        <v>0</v>
      </c>
      <c r="BW207" s="13">
        <v>0</v>
      </c>
      <c r="BX207" s="13">
        <v>0</v>
      </c>
      <c r="BY207" s="13">
        <v>0</v>
      </c>
      <c r="BZ207" s="62">
        <v>0</v>
      </c>
      <c r="CA207" s="62">
        <v>0</v>
      </c>
      <c r="CB207" s="62">
        <v>0</v>
      </c>
      <c r="CC207" s="62">
        <v>0</v>
      </c>
      <c r="CD207" s="62">
        <v>0</v>
      </c>
      <c r="CE207" s="62">
        <v>0</v>
      </c>
      <c r="CF207" s="62">
        <v>0</v>
      </c>
      <c r="CG207" s="62">
        <v>0</v>
      </c>
      <c r="CH207" s="62">
        <v>0</v>
      </c>
      <c r="CI207" s="62">
        <v>0</v>
      </c>
      <c r="CJ207" s="62">
        <v>0</v>
      </c>
      <c r="CK207" s="62">
        <v>0</v>
      </c>
      <c r="CL207" s="62">
        <v>0</v>
      </c>
      <c r="CM207" s="62">
        <v>0</v>
      </c>
      <c r="CN207" s="62">
        <v>0</v>
      </c>
      <c r="CO207" s="62">
        <v>0</v>
      </c>
      <c r="CP207" s="62">
        <v>0</v>
      </c>
      <c r="CQ207" s="62">
        <v>0</v>
      </c>
      <c r="CR207" s="62">
        <v>0</v>
      </c>
      <c r="CS207" s="62">
        <v>0</v>
      </c>
      <c r="CT207" s="62">
        <v>0</v>
      </c>
      <c r="CU207" s="62">
        <v>0</v>
      </c>
      <c r="CV207" s="62">
        <v>0</v>
      </c>
      <c r="CW207" s="62">
        <v>0</v>
      </c>
      <c r="CX207" s="62">
        <v>0</v>
      </c>
      <c r="CY207" s="62">
        <v>0</v>
      </c>
      <c r="CZ207" s="62">
        <v>0</v>
      </c>
      <c r="DA207" s="62">
        <v>0</v>
      </c>
      <c r="DB207" s="62">
        <v>0</v>
      </c>
      <c r="DC207" s="62">
        <v>0</v>
      </c>
      <c r="DD207" s="62">
        <v>0</v>
      </c>
      <c r="DE207" s="62">
        <v>0</v>
      </c>
      <c r="DF207" s="62">
        <v>0</v>
      </c>
      <c r="DG207" s="62">
        <v>0</v>
      </c>
      <c r="DH207" s="62">
        <v>0</v>
      </c>
      <c r="DI207" s="62">
        <v>0</v>
      </c>
      <c r="DJ207" s="62">
        <v>0</v>
      </c>
      <c r="DK207" s="62">
        <v>0</v>
      </c>
      <c r="DL207" s="62">
        <v>0</v>
      </c>
      <c r="DM207" s="62">
        <v>0</v>
      </c>
      <c r="DN207" s="62">
        <v>0</v>
      </c>
      <c r="DO207" s="62">
        <v>0</v>
      </c>
      <c r="DP207" s="62">
        <v>0</v>
      </c>
      <c r="DQ207" s="62">
        <v>0</v>
      </c>
      <c r="DR207" s="62">
        <v>0</v>
      </c>
    </row>
    <row r="208" spans="1:122" s="11" customFormat="1" ht="37.5" x14ac:dyDescent="0.25">
      <c r="A208" s="17">
        <f t="shared" si="126"/>
        <v>196</v>
      </c>
      <c r="B208" s="26" t="s">
        <v>245</v>
      </c>
      <c r="C208" s="13">
        <v>1366</v>
      </c>
      <c r="D208" s="13"/>
      <c r="E208" s="13"/>
      <c r="F208" s="13"/>
      <c r="G208" s="13"/>
      <c r="H208" s="13">
        <v>99</v>
      </c>
      <c r="I208" s="13">
        <v>394.2</v>
      </c>
      <c r="J208" s="13">
        <v>1267</v>
      </c>
      <c r="K208" s="13">
        <v>342</v>
      </c>
      <c r="L208" s="13">
        <v>0</v>
      </c>
      <c r="M208" s="13">
        <v>0</v>
      </c>
      <c r="N208" s="13">
        <v>0</v>
      </c>
      <c r="O208" s="13">
        <v>0</v>
      </c>
      <c r="P208" s="13">
        <v>25</v>
      </c>
      <c r="Q208" s="13">
        <v>99</v>
      </c>
      <c r="R208" s="13">
        <v>317</v>
      </c>
      <c r="S208" s="13">
        <v>342</v>
      </c>
      <c r="T208" s="13">
        <v>0</v>
      </c>
      <c r="U208" s="13">
        <v>0</v>
      </c>
      <c r="V208" s="13">
        <v>0</v>
      </c>
      <c r="W208" s="13">
        <v>0</v>
      </c>
      <c r="X208" s="13">
        <v>25</v>
      </c>
      <c r="Y208" s="13">
        <v>99</v>
      </c>
      <c r="Z208" s="13">
        <v>317</v>
      </c>
      <c r="AA208" s="13">
        <v>342</v>
      </c>
      <c r="AB208" s="13">
        <v>0</v>
      </c>
      <c r="AC208" s="13">
        <v>0</v>
      </c>
      <c r="AD208" s="13">
        <v>0</v>
      </c>
      <c r="AE208" s="13">
        <v>0</v>
      </c>
      <c r="AF208" s="13">
        <v>25</v>
      </c>
      <c r="AG208" s="13">
        <v>99</v>
      </c>
      <c r="AH208" s="13">
        <v>317</v>
      </c>
      <c r="AI208" s="13">
        <v>340</v>
      </c>
      <c r="AJ208" s="13">
        <v>0</v>
      </c>
      <c r="AK208" s="13">
        <v>0</v>
      </c>
      <c r="AL208" s="13">
        <v>0</v>
      </c>
      <c r="AM208" s="13">
        <v>0</v>
      </c>
      <c r="AN208" s="13">
        <v>24</v>
      </c>
      <c r="AO208" s="13">
        <v>97.199999999999989</v>
      </c>
      <c r="AP208" s="13">
        <v>316</v>
      </c>
      <c r="AQ208" s="13">
        <v>1415</v>
      </c>
      <c r="AR208" s="13">
        <v>354</v>
      </c>
      <c r="AS208" s="13">
        <v>354</v>
      </c>
      <c r="AT208" s="13">
        <v>354</v>
      </c>
      <c r="AU208" s="13">
        <v>353</v>
      </c>
      <c r="AV208" s="13">
        <v>3963</v>
      </c>
      <c r="AW208" s="13"/>
      <c r="AX208" s="13">
        <v>1007</v>
      </c>
      <c r="AY208" s="13">
        <v>9460.7999999999993</v>
      </c>
      <c r="AZ208" s="13">
        <v>956</v>
      </c>
      <c r="BA208" s="13">
        <v>500</v>
      </c>
      <c r="BB208" s="13"/>
      <c r="BC208" s="13">
        <v>500</v>
      </c>
      <c r="BD208" s="13">
        <v>1000</v>
      </c>
      <c r="BE208" s="13"/>
      <c r="BF208" s="13"/>
      <c r="BG208" s="13"/>
      <c r="BH208" s="16"/>
      <c r="BI208" s="13"/>
      <c r="BJ208" s="13"/>
      <c r="BK208" s="13">
        <v>991</v>
      </c>
      <c r="BL208" s="13">
        <v>0</v>
      </c>
      <c r="BM208" s="13">
        <v>252</v>
      </c>
      <c r="BN208" s="13">
        <v>2365</v>
      </c>
      <c r="BO208" s="13">
        <v>239</v>
      </c>
      <c r="BP208" s="13">
        <v>125</v>
      </c>
      <c r="BQ208" s="13">
        <v>0</v>
      </c>
      <c r="BR208" s="13">
        <v>125</v>
      </c>
      <c r="BS208" s="13">
        <v>250</v>
      </c>
      <c r="BT208" s="13">
        <v>0</v>
      </c>
      <c r="BU208" s="13">
        <v>0</v>
      </c>
      <c r="BV208" s="13">
        <v>0</v>
      </c>
      <c r="BW208" s="13">
        <v>0</v>
      </c>
      <c r="BX208" s="13">
        <v>0</v>
      </c>
      <c r="BY208" s="13">
        <v>0</v>
      </c>
      <c r="BZ208" s="62">
        <v>991</v>
      </c>
      <c r="CA208" s="62">
        <v>0</v>
      </c>
      <c r="CB208" s="62">
        <v>252</v>
      </c>
      <c r="CC208" s="62">
        <v>2365</v>
      </c>
      <c r="CD208" s="62">
        <v>239</v>
      </c>
      <c r="CE208" s="62">
        <v>125</v>
      </c>
      <c r="CF208" s="62">
        <v>0</v>
      </c>
      <c r="CG208" s="62">
        <v>125</v>
      </c>
      <c r="CH208" s="62">
        <v>250</v>
      </c>
      <c r="CI208" s="62">
        <v>0</v>
      </c>
      <c r="CJ208" s="62">
        <v>0</v>
      </c>
      <c r="CK208" s="62">
        <v>0</v>
      </c>
      <c r="CL208" s="62">
        <v>0</v>
      </c>
      <c r="CM208" s="62">
        <v>0</v>
      </c>
      <c r="CN208" s="62">
        <v>0</v>
      </c>
      <c r="CO208" s="62">
        <v>991</v>
      </c>
      <c r="CP208" s="62">
        <v>0</v>
      </c>
      <c r="CQ208" s="62">
        <v>252</v>
      </c>
      <c r="CR208" s="62">
        <v>2365</v>
      </c>
      <c r="CS208" s="62">
        <v>239</v>
      </c>
      <c r="CT208" s="62">
        <v>125</v>
      </c>
      <c r="CU208" s="62">
        <v>0</v>
      </c>
      <c r="CV208" s="62">
        <v>125</v>
      </c>
      <c r="CW208" s="62">
        <v>250</v>
      </c>
      <c r="CX208" s="62">
        <v>0</v>
      </c>
      <c r="CY208" s="62">
        <v>0</v>
      </c>
      <c r="CZ208" s="62">
        <v>0</v>
      </c>
      <c r="DA208" s="62">
        <v>0</v>
      </c>
      <c r="DB208" s="62">
        <v>0</v>
      </c>
      <c r="DC208" s="62">
        <v>0</v>
      </c>
      <c r="DD208" s="62">
        <v>990</v>
      </c>
      <c r="DE208" s="62">
        <v>0</v>
      </c>
      <c r="DF208" s="62">
        <v>251</v>
      </c>
      <c r="DG208" s="62">
        <v>2365.7999999999993</v>
      </c>
      <c r="DH208" s="62">
        <v>239</v>
      </c>
      <c r="DI208" s="62">
        <v>125</v>
      </c>
      <c r="DJ208" s="62">
        <v>0</v>
      </c>
      <c r="DK208" s="62">
        <v>125</v>
      </c>
      <c r="DL208" s="62">
        <v>250</v>
      </c>
      <c r="DM208" s="62">
        <v>0</v>
      </c>
      <c r="DN208" s="62">
        <v>0</v>
      </c>
      <c r="DO208" s="62">
        <v>0</v>
      </c>
      <c r="DP208" s="62">
        <v>0</v>
      </c>
      <c r="DQ208" s="62">
        <v>0</v>
      </c>
      <c r="DR208" s="62">
        <v>0</v>
      </c>
    </row>
    <row r="209" spans="1:122" s="11" customFormat="1" x14ac:dyDescent="0.25">
      <c r="A209" s="17">
        <f t="shared" si="126"/>
        <v>197</v>
      </c>
      <c r="B209" s="26" t="s">
        <v>246</v>
      </c>
      <c r="C209" s="13">
        <v>1661</v>
      </c>
      <c r="D209" s="13"/>
      <c r="E209" s="13"/>
      <c r="F209" s="13"/>
      <c r="G209" s="13"/>
      <c r="H209" s="13">
        <v>394</v>
      </c>
      <c r="I209" s="13">
        <v>1576.8</v>
      </c>
      <c r="J209" s="13">
        <v>1267</v>
      </c>
      <c r="K209" s="13">
        <v>415</v>
      </c>
      <c r="L209" s="13">
        <v>0</v>
      </c>
      <c r="M209" s="13">
        <v>0</v>
      </c>
      <c r="N209" s="13">
        <v>0</v>
      </c>
      <c r="O209" s="13">
        <v>0</v>
      </c>
      <c r="P209" s="13">
        <v>99</v>
      </c>
      <c r="Q209" s="13">
        <v>394</v>
      </c>
      <c r="R209" s="13">
        <v>317</v>
      </c>
      <c r="S209" s="13">
        <v>415</v>
      </c>
      <c r="T209" s="13">
        <v>0</v>
      </c>
      <c r="U209" s="13">
        <v>0</v>
      </c>
      <c r="V209" s="13">
        <v>0</v>
      </c>
      <c r="W209" s="13">
        <v>0</v>
      </c>
      <c r="X209" s="13">
        <v>99</v>
      </c>
      <c r="Y209" s="13">
        <v>394</v>
      </c>
      <c r="Z209" s="13">
        <v>317</v>
      </c>
      <c r="AA209" s="13">
        <v>415</v>
      </c>
      <c r="AB209" s="13">
        <v>0</v>
      </c>
      <c r="AC209" s="13">
        <v>0</v>
      </c>
      <c r="AD209" s="13">
        <v>0</v>
      </c>
      <c r="AE209" s="13">
        <v>0</v>
      </c>
      <c r="AF209" s="13">
        <v>99</v>
      </c>
      <c r="AG209" s="13">
        <v>394</v>
      </c>
      <c r="AH209" s="13">
        <v>317</v>
      </c>
      <c r="AI209" s="13">
        <v>416</v>
      </c>
      <c r="AJ209" s="13">
        <v>0</v>
      </c>
      <c r="AK209" s="13">
        <v>0</v>
      </c>
      <c r="AL209" s="13">
        <v>0</v>
      </c>
      <c r="AM209" s="13">
        <v>0</v>
      </c>
      <c r="AN209" s="13">
        <v>97</v>
      </c>
      <c r="AO209" s="13">
        <v>394.79999999999995</v>
      </c>
      <c r="AP209" s="13">
        <v>316</v>
      </c>
      <c r="AQ209" s="13"/>
      <c r="AR209" s="13">
        <v>0</v>
      </c>
      <c r="AS209" s="13">
        <v>0</v>
      </c>
      <c r="AT209" s="13">
        <v>0</v>
      </c>
      <c r="AU209" s="13">
        <v>0</v>
      </c>
      <c r="AV209" s="13">
        <v>4982</v>
      </c>
      <c r="AW209" s="13"/>
      <c r="AX209" s="13">
        <v>4026</v>
      </c>
      <c r="AY209" s="13">
        <v>37843.199999999997</v>
      </c>
      <c r="AZ209" s="13">
        <v>956</v>
      </c>
      <c r="BA209" s="13"/>
      <c r="BB209" s="13"/>
      <c r="BC209" s="13"/>
      <c r="BD209" s="13"/>
      <c r="BE209" s="13"/>
      <c r="BF209" s="13"/>
      <c r="BG209" s="13"/>
      <c r="BH209" s="16"/>
      <c r="BI209" s="13"/>
      <c r="BJ209" s="13"/>
      <c r="BK209" s="13">
        <v>1246</v>
      </c>
      <c r="BL209" s="13">
        <v>0</v>
      </c>
      <c r="BM209" s="13">
        <v>1007</v>
      </c>
      <c r="BN209" s="13">
        <v>9461</v>
      </c>
      <c r="BO209" s="13">
        <v>239</v>
      </c>
      <c r="BP209" s="13">
        <v>0</v>
      </c>
      <c r="BQ209" s="13">
        <v>0</v>
      </c>
      <c r="BR209" s="13">
        <v>0</v>
      </c>
      <c r="BS209" s="13">
        <v>0</v>
      </c>
      <c r="BT209" s="13">
        <v>0</v>
      </c>
      <c r="BU209" s="13">
        <v>0</v>
      </c>
      <c r="BV209" s="13">
        <v>0</v>
      </c>
      <c r="BW209" s="13">
        <v>0</v>
      </c>
      <c r="BX209" s="13">
        <v>0</v>
      </c>
      <c r="BY209" s="13">
        <v>0</v>
      </c>
      <c r="BZ209" s="62">
        <v>1246</v>
      </c>
      <c r="CA209" s="62">
        <v>0</v>
      </c>
      <c r="CB209" s="62">
        <v>1007</v>
      </c>
      <c r="CC209" s="62">
        <v>9461</v>
      </c>
      <c r="CD209" s="62">
        <v>239</v>
      </c>
      <c r="CE209" s="62">
        <v>0</v>
      </c>
      <c r="CF209" s="62">
        <v>0</v>
      </c>
      <c r="CG209" s="62">
        <v>0</v>
      </c>
      <c r="CH209" s="62">
        <v>0</v>
      </c>
      <c r="CI209" s="62">
        <v>0</v>
      </c>
      <c r="CJ209" s="62">
        <v>0</v>
      </c>
      <c r="CK209" s="62">
        <v>0</v>
      </c>
      <c r="CL209" s="62">
        <v>0</v>
      </c>
      <c r="CM209" s="62">
        <v>0</v>
      </c>
      <c r="CN209" s="62">
        <v>0</v>
      </c>
      <c r="CO209" s="62">
        <v>1246</v>
      </c>
      <c r="CP209" s="62">
        <v>0</v>
      </c>
      <c r="CQ209" s="62">
        <v>1007</v>
      </c>
      <c r="CR209" s="62">
        <v>9461</v>
      </c>
      <c r="CS209" s="62">
        <v>239</v>
      </c>
      <c r="CT209" s="62">
        <v>0</v>
      </c>
      <c r="CU209" s="62">
        <v>0</v>
      </c>
      <c r="CV209" s="62">
        <v>0</v>
      </c>
      <c r="CW209" s="62">
        <v>0</v>
      </c>
      <c r="CX209" s="62">
        <v>0</v>
      </c>
      <c r="CY209" s="62">
        <v>0</v>
      </c>
      <c r="CZ209" s="62">
        <v>0</v>
      </c>
      <c r="DA209" s="62">
        <v>0</v>
      </c>
      <c r="DB209" s="62">
        <v>0</v>
      </c>
      <c r="DC209" s="62">
        <v>0</v>
      </c>
      <c r="DD209" s="62">
        <v>1244</v>
      </c>
      <c r="DE209" s="62">
        <v>0</v>
      </c>
      <c r="DF209" s="62">
        <v>1005</v>
      </c>
      <c r="DG209" s="62">
        <v>9460.1999999999971</v>
      </c>
      <c r="DH209" s="62">
        <v>239</v>
      </c>
      <c r="DI209" s="62">
        <v>0</v>
      </c>
      <c r="DJ209" s="62">
        <v>0</v>
      </c>
      <c r="DK209" s="62">
        <v>0</v>
      </c>
      <c r="DL209" s="62">
        <v>0</v>
      </c>
      <c r="DM209" s="62">
        <v>0</v>
      </c>
      <c r="DN209" s="62">
        <v>0</v>
      </c>
      <c r="DO209" s="62">
        <v>0</v>
      </c>
      <c r="DP209" s="62">
        <v>0</v>
      </c>
      <c r="DQ209" s="62">
        <v>0</v>
      </c>
      <c r="DR209" s="62">
        <v>0</v>
      </c>
    </row>
    <row r="210" spans="1:122" s="11" customFormat="1" x14ac:dyDescent="0.25">
      <c r="A210" s="17">
        <f t="shared" si="126"/>
        <v>198</v>
      </c>
      <c r="B210" s="26" t="s">
        <v>247</v>
      </c>
      <c r="C210" s="13">
        <v>394</v>
      </c>
      <c r="D210" s="13"/>
      <c r="E210" s="13"/>
      <c r="F210" s="13"/>
      <c r="G210" s="13"/>
      <c r="H210" s="13">
        <v>394</v>
      </c>
      <c r="I210" s="13">
        <v>1576.8</v>
      </c>
      <c r="J210" s="13"/>
      <c r="K210" s="13">
        <v>99</v>
      </c>
      <c r="L210" s="13">
        <v>0</v>
      </c>
      <c r="M210" s="13">
        <v>0</v>
      </c>
      <c r="N210" s="13">
        <v>0</v>
      </c>
      <c r="O210" s="13">
        <v>0</v>
      </c>
      <c r="P210" s="13">
        <v>99</v>
      </c>
      <c r="Q210" s="13">
        <v>394</v>
      </c>
      <c r="R210" s="13">
        <v>0</v>
      </c>
      <c r="S210" s="13">
        <v>99</v>
      </c>
      <c r="T210" s="13">
        <v>0</v>
      </c>
      <c r="U210" s="13">
        <v>0</v>
      </c>
      <c r="V210" s="13">
        <v>0</v>
      </c>
      <c r="W210" s="13">
        <v>0</v>
      </c>
      <c r="X210" s="13">
        <v>99</v>
      </c>
      <c r="Y210" s="13">
        <v>394</v>
      </c>
      <c r="Z210" s="13">
        <v>0</v>
      </c>
      <c r="AA210" s="13">
        <v>99</v>
      </c>
      <c r="AB210" s="13">
        <v>0</v>
      </c>
      <c r="AC210" s="13">
        <v>0</v>
      </c>
      <c r="AD210" s="13">
        <v>0</v>
      </c>
      <c r="AE210" s="13">
        <v>0</v>
      </c>
      <c r="AF210" s="13">
        <v>99</v>
      </c>
      <c r="AG210" s="13">
        <v>394</v>
      </c>
      <c r="AH210" s="13">
        <v>0</v>
      </c>
      <c r="AI210" s="13">
        <v>97</v>
      </c>
      <c r="AJ210" s="13">
        <v>0</v>
      </c>
      <c r="AK210" s="13">
        <v>0</v>
      </c>
      <c r="AL210" s="13">
        <v>0</v>
      </c>
      <c r="AM210" s="13">
        <v>0</v>
      </c>
      <c r="AN210" s="13">
        <v>97</v>
      </c>
      <c r="AO210" s="13">
        <v>394.79999999999995</v>
      </c>
      <c r="AP210" s="13">
        <v>0</v>
      </c>
      <c r="AQ210" s="13"/>
      <c r="AR210" s="13">
        <v>0</v>
      </c>
      <c r="AS210" s="13">
        <v>0</v>
      </c>
      <c r="AT210" s="13">
        <v>0</v>
      </c>
      <c r="AU210" s="13">
        <v>0</v>
      </c>
      <c r="AV210" s="13">
        <v>4026</v>
      </c>
      <c r="AW210" s="13"/>
      <c r="AX210" s="13">
        <v>4026</v>
      </c>
      <c r="AY210" s="13">
        <v>37843.199999999997</v>
      </c>
      <c r="AZ210" s="13"/>
      <c r="BA210" s="13"/>
      <c r="BB210" s="13"/>
      <c r="BC210" s="13"/>
      <c r="BD210" s="13"/>
      <c r="BE210" s="13"/>
      <c r="BF210" s="13"/>
      <c r="BG210" s="13"/>
      <c r="BH210" s="16"/>
      <c r="BI210" s="13"/>
      <c r="BJ210" s="13"/>
      <c r="BK210" s="13">
        <v>1007</v>
      </c>
      <c r="BL210" s="13">
        <v>0</v>
      </c>
      <c r="BM210" s="13">
        <v>1007</v>
      </c>
      <c r="BN210" s="13">
        <v>9461</v>
      </c>
      <c r="BO210" s="13">
        <v>0</v>
      </c>
      <c r="BP210" s="13">
        <v>0</v>
      </c>
      <c r="BQ210" s="13">
        <v>0</v>
      </c>
      <c r="BR210" s="13">
        <v>0</v>
      </c>
      <c r="BS210" s="13">
        <v>0</v>
      </c>
      <c r="BT210" s="13">
        <v>0</v>
      </c>
      <c r="BU210" s="13">
        <v>0</v>
      </c>
      <c r="BV210" s="13">
        <v>0</v>
      </c>
      <c r="BW210" s="13">
        <v>0</v>
      </c>
      <c r="BX210" s="13">
        <v>0</v>
      </c>
      <c r="BY210" s="13">
        <v>0</v>
      </c>
      <c r="BZ210" s="62">
        <v>1007</v>
      </c>
      <c r="CA210" s="62">
        <v>0</v>
      </c>
      <c r="CB210" s="62">
        <v>1007</v>
      </c>
      <c r="CC210" s="62">
        <v>9461</v>
      </c>
      <c r="CD210" s="62">
        <v>0</v>
      </c>
      <c r="CE210" s="62">
        <v>0</v>
      </c>
      <c r="CF210" s="62">
        <v>0</v>
      </c>
      <c r="CG210" s="62">
        <v>0</v>
      </c>
      <c r="CH210" s="62">
        <v>0</v>
      </c>
      <c r="CI210" s="62">
        <v>0</v>
      </c>
      <c r="CJ210" s="62">
        <v>0</v>
      </c>
      <c r="CK210" s="62">
        <v>0</v>
      </c>
      <c r="CL210" s="62">
        <v>0</v>
      </c>
      <c r="CM210" s="62">
        <v>0</v>
      </c>
      <c r="CN210" s="62">
        <v>0</v>
      </c>
      <c r="CO210" s="62">
        <v>1007</v>
      </c>
      <c r="CP210" s="62">
        <v>0</v>
      </c>
      <c r="CQ210" s="62">
        <v>1007</v>
      </c>
      <c r="CR210" s="62">
        <v>9461</v>
      </c>
      <c r="CS210" s="62">
        <v>0</v>
      </c>
      <c r="CT210" s="62">
        <v>0</v>
      </c>
      <c r="CU210" s="62">
        <v>0</v>
      </c>
      <c r="CV210" s="62">
        <v>0</v>
      </c>
      <c r="CW210" s="62">
        <v>0</v>
      </c>
      <c r="CX210" s="62">
        <v>0</v>
      </c>
      <c r="CY210" s="62">
        <v>0</v>
      </c>
      <c r="CZ210" s="62">
        <v>0</v>
      </c>
      <c r="DA210" s="62">
        <v>0</v>
      </c>
      <c r="DB210" s="62">
        <v>0</v>
      </c>
      <c r="DC210" s="62">
        <v>0</v>
      </c>
      <c r="DD210" s="62">
        <v>1005</v>
      </c>
      <c r="DE210" s="62">
        <v>0</v>
      </c>
      <c r="DF210" s="62">
        <v>1005</v>
      </c>
      <c r="DG210" s="62">
        <v>9460.1999999999971</v>
      </c>
      <c r="DH210" s="62">
        <v>0</v>
      </c>
      <c r="DI210" s="62">
        <v>0</v>
      </c>
      <c r="DJ210" s="62">
        <v>0</v>
      </c>
      <c r="DK210" s="62">
        <v>0</v>
      </c>
      <c r="DL210" s="62">
        <v>0</v>
      </c>
      <c r="DM210" s="62">
        <v>0</v>
      </c>
      <c r="DN210" s="62">
        <v>0</v>
      </c>
      <c r="DO210" s="62">
        <v>0</v>
      </c>
      <c r="DP210" s="62">
        <v>0</v>
      </c>
      <c r="DQ210" s="62">
        <v>0</v>
      </c>
      <c r="DR210" s="62">
        <v>0</v>
      </c>
    </row>
    <row r="211" spans="1:122" s="11" customFormat="1" x14ac:dyDescent="0.25">
      <c r="A211" s="17">
        <f t="shared" si="126"/>
        <v>199</v>
      </c>
      <c r="B211" s="26" t="s">
        <v>248</v>
      </c>
      <c r="C211" s="13">
        <v>296</v>
      </c>
      <c r="D211" s="13"/>
      <c r="E211" s="13"/>
      <c r="F211" s="13"/>
      <c r="G211" s="13"/>
      <c r="H211" s="13">
        <v>296</v>
      </c>
      <c r="I211" s="13">
        <v>1182.6000000000001</v>
      </c>
      <c r="J211" s="13"/>
      <c r="K211" s="13">
        <v>74</v>
      </c>
      <c r="L211" s="13">
        <v>0</v>
      </c>
      <c r="M211" s="13">
        <v>0</v>
      </c>
      <c r="N211" s="13">
        <v>0</v>
      </c>
      <c r="O211" s="13">
        <v>0</v>
      </c>
      <c r="P211" s="13">
        <v>74</v>
      </c>
      <c r="Q211" s="13">
        <v>296</v>
      </c>
      <c r="R211" s="13">
        <v>0</v>
      </c>
      <c r="S211" s="13">
        <v>74</v>
      </c>
      <c r="T211" s="13">
        <v>0</v>
      </c>
      <c r="U211" s="13">
        <v>0</v>
      </c>
      <c r="V211" s="13">
        <v>0</v>
      </c>
      <c r="W211" s="13">
        <v>0</v>
      </c>
      <c r="X211" s="13">
        <v>74</v>
      </c>
      <c r="Y211" s="13">
        <v>296</v>
      </c>
      <c r="Z211" s="13">
        <v>0</v>
      </c>
      <c r="AA211" s="13">
        <v>74</v>
      </c>
      <c r="AB211" s="13">
        <v>0</v>
      </c>
      <c r="AC211" s="13">
        <v>0</v>
      </c>
      <c r="AD211" s="13">
        <v>0</v>
      </c>
      <c r="AE211" s="13">
        <v>0</v>
      </c>
      <c r="AF211" s="13">
        <v>74</v>
      </c>
      <c r="AG211" s="13">
        <v>296</v>
      </c>
      <c r="AH211" s="13">
        <v>0</v>
      </c>
      <c r="AI211" s="13">
        <v>74</v>
      </c>
      <c r="AJ211" s="13">
        <v>0</v>
      </c>
      <c r="AK211" s="13">
        <v>0</v>
      </c>
      <c r="AL211" s="13">
        <v>0</v>
      </c>
      <c r="AM211" s="13">
        <v>0</v>
      </c>
      <c r="AN211" s="13">
        <v>74</v>
      </c>
      <c r="AO211" s="13">
        <v>294.60000000000014</v>
      </c>
      <c r="AP211" s="13">
        <v>0</v>
      </c>
      <c r="AQ211" s="13"/>
      <c r="AR211" s="13">
        <v>0</v>
      </c>
      <c r="AS211" s="13">
        <v>0</v>
      </c>
      <c r="AT211" s="13">
        <v>0</v>
      </c>
      <c r="AU211" s="13">
        <v>0</v>
      </c>
      <c r="AV211" s="13">
        <v>3019</v>
      </c>
      <c r="AW211" s="13"/>
      <c r="AX211" s="13">
        <v>3019</v>
      </c>
      <c r="AY211" s="13">
        <v>28382.400000000001</v>
      </c>
      <c r="AZ211" s="13"/>
      <c r="BA211" s="13"/>
      <c r="BB211" s="13"/>
      <c r="BC211" s="13"/>
      <c r="BD211" s="13"/>
      <c r="BE211" s="13"/>
      <c r="BF211" s="13"/>
      <c r="BG211" s="13"/>
      <c r="BH211" s="16"/>
      <c r="BI211" s="13"/>
      <c r="BJ211" s="13"/>
      <c r="BK211" s="13">
        <v>755</v>
      </c>
      <c r="BL211" s="13">
        <v>0</v>
      </c>
      <c r="BM211" s="13">
        <v>755</v>
      </c>
      <c r="BN211" s="13">
        <v>7096</v>
      </c>
      <c r="BO211" s="13">
        <v>0</v>
      </c>
      <c r="BP211" s="13">
        <v>0</v>
      </c>
      <c r="BQ211" s="13">
        <v>0</v>
      </c>
      <c r="BR211" s="13">
        <v>0</v>
      </c>
      <c r="BS211" s="13">
        <v>0</v>
      </c>
      <c r="BT211" s="13">
        <v>0</v>
      </c>
      <c r="BU211" s="13">
        <v>0</v>
      </c>
      <c r="BV211" s="13">
        <v>0</v>
      </c>
      <c r="BW211" s="13">
        <v>0</v>
      </c>
      <c r="BX211" s="13">
        <v>0</v>
      </c>
      <c r="BY211" s="13">
        <v>0</v>
      </c>
      <c r="BZ211" s="62">
        <v>755</v>
      </c>
      <c r="CA211" s="62">
        <v>0</v>
      </c>
      <c r="CB211" s="62">
        <v>755</v>
      </c>
      <c r="CC211" s="62">
        <v>7096</v>
      </c>
      <c r="CD211" s="62">
        <v>0</v>
      </c>
      <c r="CE211" s="62">
        <v>0</v>
      </c>
      <c r="CF211" s="62">
        <v>0</v>
      </c>
      <c r="CG211" s="62">
        <v>0</v>
      </c>
      <c r="CH211" s="62">
        <v>0</v>
      </c>
      <c r="CI211" s="62">
        <v>0</v>
      </c>
      <c r="CJ211" s="62">
        <v>0</v>
      </c>
      <c r="CK211" s="62">
        <v>0</v>
      </c>
      <c r="CL211" s="62">
        <v>0</v>
      </c>
      <c r="CM211" s="62">
        <v>0</v>
      </c>
      <c r="CN211" s="62">
        <v>0</v>
      </c>
      <c r="CO211" s="62">
        <v>755</v>
      </c>
      <c r="CP211" s="62">
        <v>0</v>
      </c>
      <c r="CQ211" s="62">
        <v>755</v>
      </c>
      <c r="CR211" s="62">
        <v>7096</v>
      </c>
      <c r="CS211" s="62">
        <v>0</v>
      </c>
      <c r="CT211" s="62">
        <v>0</v>
      </c>
      <c r="CU211" s="62">
        <v>0</v>
      </c>
      <c r="CV211" s="62">
        <v>0</v>
      </c>
      <c r="CW211" s="62">
        <v>0</v>
      </c>
      <c r="CX211" s="62">
        <v>0</v>
      </c>
      <c r="CY211" s="62">
        <v>0</v>
      </c>
      <c r="CZ211" s="62">
        <v>0</v>
      </c>
      <c r="DA211" s="62">
        <v>0</v>
      </c>
      <c r="DB211" s="62">
        <v>0</v>
      </c>
      <c r="DC211" s="62">
        <v>0</v>
      </c>
      <c r="DD211" s="62">
        <v>754</v>
      </c>
      <c r="DE211" s="62">
        <v>0</v>
      </c>
      <c r="DF211" s="62">
        <v>754</v>
      </c>
      <c r="DG211" s="62">
        <v>7094.4000000000015</v>
      </c>
      <c r="DH211" s="62">
        <v>0</v>
      </c>
      <c r="DI211" s="62">
        <v>0</v>
      </c>
      <c r="DJ211" s="62">
        <v>0</v>
      </c>
      <c r="DK211" s="62">
        <v>0</v>
      </c>
      <c r="DL211" s="62">
        <v>0</v>
      </c>
      <c r="DM211" s="62">
        <v>0</v>
      </c>
      <c r="DN211" s="62">
        <v>0</v>
      </c>
      <c r="DO211" s="62">
        <v>0</v>
      </c>
      <c r="DP211" s="62">
        <v>0</v>
      </c>
      <c r="DQ211" s="62">
        <v>0</v>
      </c>
      <c r="DR211" s="62">
        <v>0</v>
      </c>
    </row>
    <row r="212" spans="1:122" s="11" customFormat="1" ht="37.5" x14ac:dyDescent="0.25">
      <c r="A212" s="17">
        <f t="shared" si="126"/>
        <v>200</v>
      </c>
      <c r="B212" s="26" t="s">
        <v>249</v>
      </c>
      <c r="C212" s="13">
        <v>591</v>
      </c>
      <c r="D212" s="13"/>
      <c r="E212" s="13"/>
      <c r="F212" s="13"/>
      <c r="G212" s="13"/>
      <c r="H212" s="13">
        <v>591</v>
      </c>
      <c r="I212" s="13">
        <v>2365.2000000000003</v>
      </c>
      <c r="J212" s="13"/>
      <c r="K212" s="13">
        <v>148</v>
      </c>
      <c r="L212" s="13">
        <v>0</v>
      </c>
      <c r="M212" s="13">
        <v>0</v>
      </c>
      <c r="N212" s="13">
        <v>0</v>
      </c>
      <c r="O212" s="13">
        <v>0</v>
      </c>
      <c r="P212" s="13">
        <v>148</v>
      </c>
      <c r="Q212" s="13">
        <v>591</v>
      </c>
      <c r="R212" s="13">
        <v>0</v>
      </c>
      <c r="S212" s="13">
        <v>148</v>
      </c>
      <c r="T212" s="13">
        <v>0</v>
      </c>
      <c r="U212" s="13">
        <v>0</v>
      </c>
      <c r="V212" s="13">
        <v>0</v>
      </c>
      <c r="W212" s="13">
        <v>0</v>
      </c>
      <c r="X212" s="13">
        <v>148</v>
      </c>
      <c r="Y212" s="13">
        <v>591</v>
      </c>
      <c r="Z212" s="13">
        <v>0</v>
      </c>
      <c r="AA212" s="13">
        <v>148</v>
      </c>
      <c r="AB212" s="13">
        <v>0</v>
      </c>
      <c r="AC212" s="13">
        <v>0</v>
      </c>
      <c r="AD212" s="13">
        <v>0</v>
      </c>
      <c r="AE212" s="13">
        <v>0</v>
      </c>
      <c r="AF212" s="13">
        <v>148</v>
      </c>
      <c r="AG212" s="13">
        <v>591</v>
      </c>
      <c r="AH212" s="13">
        <v>0</v>
      </c>
      <c r="AI212" s="13">
        <v>147</v>
      </c>
      <c r="AJ212" s="13">
        <v>0</v>
      </c>
      <c r="AK212" s="13">
        <v>0</v>
      </c>
      <c r="AL212" s="13">
        <v>0</v>
      </c>
      <c r="AM212" s="13">
        <v>0</v>
      </c>
      <c r="AN212" s="13">
        <v>147</v>
      </c>
      <c r="AO212" s="13">
        <v>592.20000000000027</v>
      </c>
      <c r="AP212" s="13">
        <v>0</v>
      </c>
      <c r="AQ212" s="13"/>
      <c r="AR212" s="13">
        <v>0</v>
      </c>
      <c r="AS212" s="13">
        <v>0</v>
      </c>
      <c r="AT212" s="13">
        <v>0</v>
      </c>
      <c r="AU212" s="13">
        <v>0</v>
      </c>
      <c r="AV212" s="13">
        <v>6039</v>
      </c>
      <c r="AW212" s="13"/>
      <c r="AX212" s="13">
        <v>6039</v>
      </c>
      <c r="AY212" s="13">
        <v>56764.800000000003</v>
      </c>
      <c r="AZ212" s="13"/>
      <c r="BA212" s="13"/>
      <c r="BB212" s="13"/>
      <c r="BC212" s="13"/>
      <c r="BD212" s="13"/>
      <c r="BE212" s="13"/>
      <c r="BF212" s="13"/>
      <c r="BG212" s="13"/>
      <c r="BH212" s="16"/>
      <c r="BI212" s="13"/>
      <c r="BJ212" s="13"/>
      <c r="BK212" s="13">
        <v>1510</v>
      </c>
      <c r="BL212" s="13">
        <v>0</v>
      </c>
      <c r="BM212" s="13">
        <v>1510</v>
      </c>
      <c r="BN212" s="13">
        <v>14191</v>
      </c>
      <c r="BO212" s="13">
        <v>0</v>
      </c>
      <c r="BP212" s="13">
        <v>0</v>
      </c>
      <c r="BQ212" s="13">
        <v>0</v>
      </c>
      <c r="BR212" s="13">
        <v>0</v>
      </c>
      <c r="BS212" s="13">
        <v>0</v>
      </c>
      <c r="BT212" s="13">
        <v>0</v>
      </c>
      <c r="BU212" s="13">
        <v>0</v>
      </c>
      <c r="BV212" s="13">
        <v>0</v>
      </c>
      <c r="BW212" s="13">
        <v>0</v>
      </c>
      <c r="BX212" s="13">
        <v>0</v>
      </c>
      <c r="BY212" s="13">
        <v>0</v>
      </c>
      <c r="BZ212" s="62">
        <v>1510</v>
      </c>
      <c r="CA212" s="62">
        <v>0</v>
      </c>
      <c r="CB212" s="62">
        <v>1510</v>
      </c>
      <c r="CC212" s="62">
        <v>14191</v>
      </c>
      <c r="CD212" s="62">
        <v>0</v>
      </c>
      <c r="CE212" s="62">
        <v>0</v>
      </c>
      <c r="CF212" s="62">
        <v>0</v>
      </c>
      <c r="CG212" s="62">
        <v>0</v>
      </c>
      <c r="CH212" s="62">
        <v>0</v>
      </c>
      <c r="CI212" s="62">
        <v>0</v>
      </c>
      <c r="CJ212" s="62">
        <v>0</v>
      </c>
      <c r="CK212" s="62">
        <v>0</v>
      </c>
      <c r="CL212" s="62">
        <v>0</v>
      </c>
      <c r="CM212" s="62">
        <v>0</v>
      </c>
      <c r="CN212" s="62">
        <v>0</v>
      </c>
      <c r="CO212" s="62">
        <v>1510</v>
      </c>
      <c r="CP212" s="62">
        <v>0</v>
      </c>
      <c r="CQ212" s="62">
        <v>1510</v>
      </c>
      <c r="CR212" s="62">
        <v>14191</v>
      </c>
      <c r="CS212" s="62">
        <v>0</v>
      </c>
      <c r="CT212" s="62">
        <v>0</v>
      </c>
      <c r="CU212" s="62">
        <v>0</v>
      </c>
      <c r="CV212" s="62">
        <v>0</v>
      </c>
      <c r="CW212" s="62">
        <v>0</v>
      </c>
      <c r="CX212" s="62">
        <v>0</v>
      </c>
      <c r="CY212" s="62">
        <v>0</v>
      </c>
      <c r="CZ212" s="62">
        <v>0</v>
      </c>
      <c r="DA212" s="62">
        <v>0</v>
      </c>
      <c r="DB212" s="62">
        <v>0</v>
      </c>
      <c r="DC212" s="62">
        <v>0</v>
      </c>
      <c r="DD212" s="62">
        <v>1509</v>
      </c>
      <c r="DE212" s="62">
        <v>0</v>
      </c>
      <c r="DF212" s="62">
        <v>1509</v>
      </c>
      <c r="DG212" s="62">
        <v>14191.800000000003</v>
      </c>
      <c r="DH212" s="62">
        <v>0</v>
      </c>
      <c r="DI212" s="62">
        <v>0</v>
      </c>
      <c r="DJ212" s="62">
        <v>0</v>
      </c>
      <c r="DK212" s="62">
        <v>0</v>
      </c>
      <c r="DL212" s="62">
        <v>0</v>
      </c>
      <c r="DM212" s="62">
        <v>0</v>
      </c>
      <c r="DN212" s="62">
        <v>0</v>
      </c>
      <c r="DO212" s="62">
        <v>0</v>
      </c>
      <c r="DP212" s="62">
        <v>0</v>
      </c>
      <c r="DQ212" s="62">
        <v>0</v>
      </c>
      <c r="DR212" s="62">
        <v>0</v>
      </c>
    </row>
    <row r="213" spans="1:122" s="11" customFormat="1" x14ac:dyDescent="0.25">
      <c r="A213" s="17">
        <f t="shared" si="126"/>
        <v>201</v>
      </c>
      <c r="B213" s="26" t="s">
        <v>250</v>
      </c>
      <c r="C213" s="13">
        <v>1267</v>
      </c>
      <c r="D213" s="13"/>
      <c r="E213" s="13"/>
      <c r="F213" s="13"/>
      <c r="G213" s="13"/>
      <c r="H213" s="13"/>
      <c r="I213" s="13"/>
      <c r="J213" s="13">
        <v>1267</v>
      </c>
      <c r="K213" s="13">
        <v>317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317</v>
      </c>
      <c r="S213" s="13">
        <v>317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317</v>
      </c>
      <c r="AA213" s="13">
        <v>317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3">
        <v>0</v>
      </c>
      <c r="AH213" s="13">
        <v>317</v>
      </c>
      <c r="AI213" s="13">
        <v>316</v>
      </c>
      <c r="AJ213" s="13">
        <v>0</v>
      </c>
      <c r="AK213" s="13">
        <v>0</v>
      </c>
      <c r="AL213" s="13">
        <v>0</v>
      </c>
      <c r="AM213" s="13">
        <v>0</v>
      </c>
      <c r="AN213" s="13">
        <v>0</v>
      </c>
      <c r="AO213" s="13">
        <v>0</v>
      </c>
      <c r="AP213" s="13">
        <v>316</v>
      </c>
      <c r="AQ213" s="13"/>
      <c r="AR213" s="13">
        <v>0</v>
      </c>
      <c r="AS213" s="13">
        <v>0</v>
      </c>
      <c r="AT213" s="13">
        <v>0</v>
      </c>
      <c r="AU213" s="13">
        <v>0</v>
      </c>
      <c r="AV213" s="13">
        <v>1156</v>
      </c>
      <c r="AW213" s="13"/>
      <c r="AX213" s="13"/>
      <c r="AY213" s="13"/>
      <c r="AZ213" s="13">
        <v>956</v>
      </c>
      <c r="BA213" s="13"/>
      <c r="BB213" s="13"/>
      <c r="BC213" s="13">
        <v>200</v>
      </c>
      <c r="BD213" s="13"/>
      <c r="BE213" s="13"/>
      <c r="BF213" s="13"/>
      <c r="BG213" s="13"/>
      <c r="BH213" s="16"/>
      <c r="BI213" s="13"/>
      <c r="BJ213" s="13"/>
      <c r="BK213" s="13">
        <v>289</v>
      </c>
      <c r="BL213" s="13">
        <v>0</v>
      </c>
      <c r="BM213" s="13">
        <v>0</v>
      </c>
      <c r="BN213" s="13">
        <v>0</v>
      </c>
      <c r="BO213" s="13">
        <v>239</v>
      </c>
      <c r="BP213" s="13">
        <v>0</v>
      </c>
      <c r="BQ213" s="13">
        <v>0</v>
      </c>
      <c r="BR213" s="13">
        <v>50</v>
      </c>
      <c r="BS213" s="13">
        <v>0</v>
      </c>
      <c r="BT213" s="13">
        <v>0</v>
      </c>
      <c r="BU213" s="13">
        <v>0</v>
      </c>
      <c r="BV213" s="13">
        <v>0</v>
      </c>
      <c r="BW213" s="13">
        <v>0</v>
      </c>
      <c r="BX213" s="13">
        <v>0</v>
      </c>
      <c r="BY213" s="13">
        <v>0</v>
      </c>
      <c r="BZ213" s="62">
        <v>289</v>
      </c>
      <c r="CA213" s="62">
        <v>0</v>
      </c>
      <c r="CB213" s="62">
        <v>0</v>
      </c>
      <c r="CC213" s="62">
        <v>0</v>
      </c>
      <c r="CD213" s="62">
        <v>239</v>
      </c>
      <c r="CE213" s="62">
        <v>0</v>
      </c>
      <c r="CF213" s="62">
        <v>0</v>
      </c>
      <c r="CG213" s="62">
        <v>50</v>
      </c>
      <c r="CH213" s="62">
        <v>0</v>
      </c>
      <c r="CI213" s="62">
        <v>0</v>
      </c>
      <c r="CJ213" s="62">
        <v>0</v>
      </c>
      <c r="CK213" s="62">
        <v>0</v>
      </c>
      <c r="CL213" s="62">
        <v>0</v>
      </c>
      <c r="CM213" s="62">
        <v>0</v>
      </c>
      <c r="CN213" s="62">
        <v>0</v>
      </c>
      <c r="CO213" s="62">
        <v>289</v>
      </c>
      <c r="CP213" s="62">
        <v>0</v>
      </c>
      <c r="CQ213" s="62">
        <v>0</v>
      </c>
      <c r="CR213" s="62">
        <v>0</v>
      </c>
      <c r="CS213" s="62">
        <v>239</v>
      </c>
      <c r="CT213" s="62">
        <v>0</v>
      </c>
      <c r="CU213" s="62">
        <v>0</v>
      </c>
      <c r="CV213" s="62">
        <v>50</v>
      </c>
      <c r="CW213" s="62">
        <v>0</v>
      </c>
      <c r="CX213" s="62">
        <v>0</v>
      </c>
      <c r="CY213" s="62">
        <v>0</v>
      </c>
      <c r="CZ213" s="62">
        <v>0</v>
      </c>
      <c r="DA213" s="62">
        <v>0</v>
      </c>
      <c r="DB213" s="62">
        <v>0</v>
      </c>
      <c r="DC213" s="62">
        <v>0</v>
      </c>
      <c r="DD213" s="62">
        <v>289</v>
      </c>
      <c r="DE213" s="62">
        <v>0</v>
      </c>
      <c r="DF213" s="62">
        <v>0</v>
      </c>
      <c r="DG213" s="62">
        <v>0</v>
      </c>
      <c r="DH213" s="62">
        <v>239</v>
      </c>
      <c r="DI213" s="62">
        <v>0</v>
      </c>
      <c r="DJ213" s="62">
        <v>0</v>
      </c>
      <c r="DK213" s="62">
        <v>50</v>
      </c>
      <c r="DL213" s="62">
        <v>0</v>
      </c>
      <c r="DM213" s="62">
        <v>0</v>
      </c>
      <c r="DN213" s="62">
        <v>0</v>
      </c>
      <c r="DO213" s="62">
        <v>0</v>
      </c>
      <c r="DP213" s="62">
        <v>0</v>
      </c>
      <c r="DQ213" s="62">
        <v>0</v>
      </c>
      <c r="DR213" s="62">
        <v>0</v>
      </c>
    </row>
    <row r="214" spans="1:122" s="11" customFormat="1" ht="37.5" x14ac:dyDescent="0.25">
      <c r="A214" s="17">
        <f t="shared" si="126"/>
        <v>202</v>
      </c>
      <c r="B214" s="26" t="s">
        <v>331</v>
      </c>
      <c r="C214" s="13">
        <v>1464</v>
      </c>
      <c r="D214" s="13"/>
      <c r="E214" s="13"/>
      <c r="F214" s="13"/>
      <c r="G214" s="13"/>
      <c r="H214" s="13">
        <v>197</v>
      </c>
      <c r="I214" s="13">
        <v>788.4</v>
      </c>
      <c r="J214" s="13">
        <v>1267</v>
      </c>
      <c r="K214" s="13">
        <v>366</v>
      </c>
      <c r="L214" s="13">
        <v>0</v>
      </c>
      <c r="M214" s="13">
        <v>0</v>
      </c>
      <c r="N214" s="13">
        <v>0</v>
      </c>
      <c r="O214" s="13">
        <v>0</v>
      </c>
      <c r="P214" s="13">
        <v>49</v>
      </c>
      <c r="Q214" s="13">
        <v>197</v>
      </c>
      <c r="R214" s="13">
        <v>317</v>
      </c>
      <c r="S214" s="13">
        <v>366</v>
      </c>
      <c r="T214" s="13">
        <v>0</v>
      </c>
      <c r="U214" s="13">
        <v>0</v>
      </c>
      <c r="V214" s="13">
        <v>0</v>
      </c>
      <c r="W214" s="13">
        <v>0</v>
      </c>
      <c r="X214" s="13">
        <v>49</v>
      </c>
      <c r="Y214" s="13">
        <v>197</v>
      </c>
      <c r="Z214" s="13">
        <v>317</v>
      </c>
      <c r="AA214" s="13">
        <v>366</v>
      </c>
      <c r="AB214" s="13">
        <v>0</v>
      </c>
      <c r="AC214" s="13">
        <v>0</v>
      </c>
      <c r="AD214" s="13">
        <v>0</v>
      </c>
      <c r="AE214" s="13">
        <v>0</v>
      </c>
      <c r="AF214" s="13">
        <v>49</v>
      </c>
      <c r="AG214" s="13">
        <v>197</v>
      </c>
      <c r="AH214" s="13">
        <v>317</v>
      </c>
      <c r="AI214" s="13">
        <v>366</v>
      </c>
      <c r="AJ214" s="13">
        <v>0</v>
      </c>
      <c r="AK214" s="13">
        <v>0</v>
      </c>
      <c r="AL214" s="13">
        <v>0</v>
      </c>
      <c r="AM214" s="13">
        <v>0</v>
      </c>
      <c r="AN214" s="13">
        <v>50</v>
      </c>
      <c r="AO214" s="13">
        <v>197.39999999999998</v>
      </c>
      <c r="AP214" s="13">
        <v>316</v>
      </c>
      <c r="AQ214" s="13"/>
      <c r="AR214" s="13">
        <v>0</v>
      </c>
      <c r="AS214" s="13">
        <v>0</v>
      </c>
      <c r="AT214" s="13">
        <v>0</v>
      </c>
      <c r="AU214" s="13">
        <v>0</v>
      </c>
      <c r="AV214" s="13">
        <v>7182</v>
      </c>
      <c r="AW214" s="13"/>
      <c r="AX214" s="13">
        <v>2013</v>
      </c>
      <c r="AY214" s="13">
        <v>18921.599999999999</v>
      </c>
      <c r="AZ214" s="13">
        <v>956</v>
      </c>
      <c r="BA214" s="13">
        <v>2213</v>
      </c>
      <c r="BB214" s="13"/>
      <c r="BC214" s="13">
        <v>200</v>
      </c>
      <c r="BD214" s="13"/>
      <c r="BE214" s="13">
        <v>800</v>
      </c>
      <c r="BF214" s="13">
        <v>1000</v>
      </c>
      <c r="BG214" s="13"/>
      <c r="BH214" s="16"/>
      <c r="BI214" s="13"/>
      <c r="BJ214" s="13"/>
      <c r="BK214" s="13">
        <v>1796</v>
      </c>
      <c r="BL214" s="13">
        <v>0</v>
      </c>
      <c r="BM214" s="13">
        <v>503</v>
      </c>
      <c r="BN214" s="13">
        <v>4730</v>
      </c>
      <c r="BO214" s="13">
        <v>239</v>
      </c>
      <c r="BP214" s="13">
        <v>553</v>
      </c>
      <c r="BQ214" s="13">
        <v>0</v>
      </c>
      <c r="BR214" s="13">
        <v>50</v>
      </c>
      <c r="BS214" s="13">
        <v>0</v>
      </c>
      <c r="BT214" s="13">
        <v>200</v>
      </c>
      <c r="BU214" s="13">
        <v>250</v>
      </c>
      <c r="BV214" s="13">
        <v>0</v>
      </c>
      <c r="BW214" s="13">
        <v>0</v>
      </c>
      <c r="BX214" s="13">
        <v>0</v>
      </c>
      <c r="BY214" s="13">
        <v>0</v>
      </c>
      <c r="BZ214" s="62">
        <v>1796</v>
      </c>
      <c r="CA214" s="62">
        <v>0</v>
      </c>
      <c r="CB214" s="62">
        <v>503</v>
      </c>
      <c r="CC214" s="62">
        <v>4730</v>
      </c>
      <c r="CD214" s="62">
        <v>239</v>
      </c>
      <c r="CE214" s="62">
        <v>553</v>
      </c>
      <c r="CF214" s="62">
        <v>0</v>
      </c>
      <c r="CG214" s="62">
        <v>50</v>
      </c>
      <c r="CH214" s="62">
        <v>0</v>
      </c>
      <c r="CI214" s="62">
        <v>200</v>
      </c>
      <c r="CJ214" s="62">
        <v>250</v>
      </c>
      <c r="CK214" s="62">
        <v>0</v>
      </c>
      <c r="CL214" s="62">
        <v>0</v>
      </c>
      <c r="CM214" s="62">
        <v>0</v>
      </c>
      <c r="CN214" s="62">
        <v>0</v>
      </c>
      <c r="CO214" s="62">
        <v>1796</v>
      </c>
      <c r="CP214" s="62">
        <v>0</v>
      </c>
      <c r="CQ214" s="62">
        <v>503</v>
      </c>
      <c r="CR214" s="62">
        <v>4730</v>
      </c>
      <c r="CS214" s="62">
        <v>239</v>
      </c>
      <c r="CT214" s="62">
        <v>553</v>
      </c>
      <c r="CU214" s="62">
        <v>0</v>
      </c>
      <c r="CV214" s="62">
        <v>50</v>
      </c>
      <c r="CW214" s="62">
        <v>0</v>
      </c>
      <c r="CX214" s="62">
        <v>200</v>
      </c>
      <c r="CY214" s="62">
        <v>250</v>
      </c>
      <c r="CZ214" s="62">
        <v>0</v>
      </c>
      <c r="DA214" s="62">
        <v>0</v>
      </c>
      <c r="DB214" s="62">
        <v>0</v>
      </c>
      <c r="DC214" s="62">
        <v>0</v>
      </c>
      <c r="DD214" s="62">
        <v>1794</v>
      </c>
      <c r="DE214" s="62">
        <v>0</v>
      </c>
      <c r="DF214" s="62">
        <v>504</v>
      </c>
      <c r="DG214" s="62">
        <v>4731.5999999999985</v>
      </c>
      <c r="DH214" s="62">
        <v>239</v>
      </c>
      <c r="DI214" s="62">
        <v>554</v>
      </c>
      <c r="DJ214" s="62">
        <v>0</v>
      </c>
      <c r="DK214" s="62">
        <v>50</v>
      </c>
      <c r="DL214" s="62">
        <v>0</v>
      </c>
      <c r="DM214" s="62">
        <v>200</v>
      </c>
      <c r="DN214" s="62">
        <v>250</v>
      </c>
      <c r="DO214" s="62">
        <v>0</v>
      </c>
      <c r="DP214" s="62">
        <v>0</v>
      </c>
      <c r="DQ214" s="62">
        <v>0</v>
      </c>
      <c r="DR214" s="62">
        <v>0</v>
      </c>
    </row>
    <row r="215" spans="1:122" s="11" customFormat="1" x14ac:dyDescent="0.25">
      <c r="A215" s="17">
        <f t="shared" si="126"/>
        <v>203</v>
      </c>
      <c r="B215" s="26" t="s">
        <v>251</v>
      </c>
      <c r="C215" s="13"/>
      <c r="D215" s="13"/>
      <c r="E215" s="13"/>
      <c r="F215" s="13"/>
      <c r="G215" s="13"/>
      <c r="H215" s="13"/>
      <c r="I215" s="13"/>
      <c r="J215" s="13"/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F215" s="13">
        <v>0</v>
      </c>
      <c r="AG215" s="13">
        <v>0</v>
      </c>
      <c r="AH215" s="13">
        <v>0</v>
      </c>
      <c r="AI215" s="13">
        <v>0</v>
      </c>
      <c r="AJ215" s="13">
        <v>0</v>
      </c>
      <c r="AK215" s="13">
        <v>0</v>
      </c>
      <c r="AL215" s="13">
        <v>0</v>
      </c>
      <c r="AM215" s="13">
        <v>0</v>
      </c>
      <c r="AN215" s="13">
        <v>0</v>
      </c>
      <c r="AO215" s="13">
        <v>0</v>
      </c>
      <c r="AP215" s="13">
        <v>0</v>
      </c>
      <c r="AQ215" s="13"/>
      <c r="AR215" s="13">
        <v>0</v>
      </c>
      <c r="AS215" s="13">
        <v>0</v>
      </c>
      <c r="AT215" s="13">
        <v>0</v>
      </c>
      <c r="AU215" s="13">
        <v>0</v>
      </c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6"/>
      <c r="BI215" s="13"/>
      <c r="BJ215" s="13"/>
      <c r="BK215" s="13">
        <v>0</v>
      </c>
      <c r="BL215" s="13">
        <v>0</v>
      </c>
      <c r="BM215" s="13">
        <v>0</v>
      </c>
      <c r="BN215" s="13">
        <v>0</v>
      </c>
      <c r="BO215" s="13">
        <v>0</v>
      </c>
      <c r="BP215" s="13">
        <v>0</v>
      </c>
      <c r="BQ215" s="13">
        <v>0</v>
      </c>
      <c r="BR215" s="13">
        <v>0</v>
      </c>
      <c r="BS215" s="13">
        <v>0</v>
      </c>
      <c r="BT215" s="13">
        <v>0</v>
      </c>
      <c r="BU215" s="13">
        <v>0</v>
      </c>
      <c r="BV215" s="13">
        <v>0</v>
      </c>
      <c r="BW215" s="13">
        <v>0</v>
      </c>
      <c r="BX215" s="13">
        <v>0</v>
      </c>
      <c r="BY215" s="13">
        <v>0</v>
      </c>
      <c r="BZ215" s="62">
        <v>0</v>
      </c>
      <c r="CA215" s="62">
        <v>0</v>
      </c>
      <c r="CB215" s="62">
        <v>0</v>
      </c>
      <c r="CC215" s="62">
        <v>0</v>
      </c>
      <c r="CD215" s="62">
        <v>0</v>
      </c>
      <c r="CE215" s="62">
        <v>0</v>
      </c>
      <c r="CF215" s="62">
        <v>0</v>
      </c>
      <c r="CG215" s="62">
        <v>0</v>
      </c>
      <c r="CH215" s="62">
        <v>0</v>
      </c>
      <c r="CI215" s="62">
        <v>0</v>
      </c>
      <c r="CJ215" s="62">
        <v>0</v>
      </c>
      <c r="CK215" s="62">
        <v>0</v>
      </c>
      <c r="CL215" s="62">
        <v>0</v>
      </c>
      <c r="CM215" s="62">
        <v>0</v>
      </c>
      <c r="CN215" s="62">
        <v>0</v>
      </c>
      <c r="CO215" s="62">
        <v>0</v>
      </c>
      <c r="CP215" s="62">
        <v>0</v>
      </c>
      <c r="CQ215" s="62">
        <v>0</v>
      </c>
      <c r="CR215" s="62">
        <v>0</v>
      </c>
      <c r="CS215" s="62">
        <v>0</v>
      </c>
      <c r="CT215" s="62">
        <v>0</v>
      </c>
      <c r="CU215" s="62">
        <v>0</v>
      </c>
      <c r="CV215" s="62">
        <v>0</v>
      </c>
      <c r="CW215" s="62">
        <v>0</v>
      </c>
      <c r="CX215" s="62">
        <v>0</v>
      </c>
      <c r="CY215" s="62">
        <v>0</v>
      </c>
      <c r="CZ215" s="62">
        <v>0</v>
      </c>
      <c r="DA215" s="62">
        <v>0</v>
      </c>
      <c r="DB215" s="62">
        <v>0</v>
      </c>
      <c r="DC215" s="62">
        <v>0</v>
      </c>
      <c r="DD215" s="62">
        <v>0</v>
      </c>
      <c r="DE215" s="62">
        <v>0</v>
      </c>
      <c r="DF215" s="62">
        <v>0</v>
      </c>
      <c r="DG215" s="62">
        <v>0</v>
      </c>
      <c r="DH215" s="62">
        <v>0</v>
      </c>
      <c r="DI215" s="62">
        <v>0</v>
      </c>
      <c r="DJ215" s="62">
        <v>0</v>
      </c>
      <c r="DK215" s="62">
        <v>0</v>
      </c>
      <c r="DL215" s="62">
        <v>0</v>
      </c>
      <c r="DM215" s="62">
        <v>0</v>
      </c>
      <c r="DN215" s="62">
        <v>0</v>
      </c>
      <c r="DO215" s="62">
        <v>0</v>
      </c>
      <c r="DP215" s="62">
        <v>0</v>
      </c>
      <c r="DQ215" s="62">
        <v>0</v>
      </c>
      <c r="DR215" s="62">
        <v>0</v>
      </c>
    </row>
    <row r="216" spans="1:122" s="11" customFormat="1" ht="37.5" x14ac:dyDescent="0.25">
      <c r="A216" s="17">
        <f t="shared" si="126"/>
        <v>204</v>
      </c>
      <c r="B216" s="26" t="s">
        <v>252</v>
      </c>
      <c r="C216" s="13">
        <v>99</v>
      </c>
      <c r="D216" s="13"/>
      <c r="E216" s="13"/>
      <c r="F216" s="13"/>
      <c r="G216" s="13"/>
      <c r="H216" s="13">
        <v>99</v>
      </c>
      <c r="I216" s="13">
        <v>394.2</v>
      </c>
      <c r="J216" s="13"/>
      <c r="K216" s="13">
        <v>25</v>
      </c>
      <c r="L216" s="13">
        <v>0</v>
      </c>
      <c r="M216" s="13">
        <v>0</v>
      </c>
      <c r="N216" s="13">
        <v>0</v>
      </c>
      <c r="O216" s="13">
        <v>0</v>
      </c>
      <c r="P216" s="13">
        <v>25</v>
      </c>
      <c r="Q216" s="13">
        <v>99</v>
      </c>
      <c r="R216" s="13">
        <v>0</v>
      </c>
      <c r="S216" s="13">
        <v>25</v>
      </c>
      <c r="T216" s="13">
        <v>0</v>
      </c>
      <c r="U216" s="13">
        <v>0</v>
      </c>
      <c r="V216" s="13">
        <v>0</v>
      </c>
      <c r="W216" s="13">
        <v>0</v>
      </c>
      <c r="X216" s="13">
        <v>25</v>
      </c>
      <c r="Y216" s="13">
        <v>99</v>
      </c>
      <c r="Z216" s="13">
        <v>0</v>
      </c>
      <c r="AA216" s="13">
        <v>25</v>
      </c>
      <c r="AB216" s="13">
        <v>0</v>
      </c>
      <c r="AC216" s="13">
        <v>0</v>
      </c>
      <c r="AD216" s="13">
        <v>0</v>
      </c>
      <c r="AE216" s="13">
        <v>0</v>
      </c>
      <c r="AF216" s="13">
        <v>25</v>
      </c>
      <c r="AG216" s="13">
        <v>99</v>
      </c>
      <c r="AH216" s="13">
        <v>0</v>
      </c>
      <c r="AI216" s="13">
        <v>24</v>
      </c>
      <c r="AJ216" s="13">
        <v>0</v>
      </c>
      <c r="AK216" s="13">
        <v>0</v>
      </c>
      <c r="AL216" s="13">
        <v>0</v>
      </c>
      <c r="AM216" s="13">
        <v>0</v>
      </c>
      <c r="AN216" s="13">
        <v>24</v>
      </c>
      <c r="AO216" s="13">
        <v>97.199999999999989</v>
      </c>
      <c r="AP216" s="13">
        <v>0</v>
      </c>
      <c r="AQ216" s="13"/>
      <c r="AR216" s="13">
        <v>0</v>
      </c>
      <c r="AS216" s="13">
        <v>0</v>
      </c>
      <c r="AT216" s="13">
        <v>0</v>
      </c>
      <c r="AU216" s="13">
        <v>0</v>
      </c>
      <c r="AV216" s="13">
        <v>1007</v>
      </c>
      <c r="AW216" s="13"/>
      <c r="AX216" s="13">
        <v>1007</v>
      </c>
      <c r="AY216" s="13">
        <v>9460.7999999999993</v>
      </c>
      <c r="AZ216" s="13"/>
      <c r="BA216" s="13"/>
      <c r="BB216" s="13"/>
      <c r="BC216" s="13"/>
      <c r="BD216" s="13"/>
      <c r="BE216" s="13"/>
      <c r="BF216" s="13"/>
      <c r="BG216" s="13"/>
      <c r="BH216" s="16"/>
      <c r="BI216" s="13"/>
      <c r="BJ216" s="13"/>
      <c r="BK216" s="13">
        <v>252</v>
      </c>
      <c r="BL216" s="13">
        <v>0</v>
      </c>
      <c r="BM216" s="13">
        <v>252</v>
      </c>
      <c r="BN216" s="13">
        <v>2365</v>
      </c>
      <c r="BO216" s="13">
        <v>0</v>
      </c>
      <c r="BP216" s="13">
        <v>0</v>
      </c>
      <c r="BQ216" s="13">
        <v>0</v>
      </c>
      <c r="BR216" s="13">
        <v>0</v>
      </c>
      <c r="BS216" s="13">
        <v>0</v>
      </c>
      <c r="BT216" s="13">
        <v>0</v>
      </c>
      <c r="BU216" s="13">
        <v>0</v>
      </c>
      <c r="BV216" s="13">
        <v>0</v>
      </c>
      <c r="BW216" s="13">
        <v>0</v>
      </c>
      <c r="BX216" s="13">
        <v>0</v>
      </c>
      <c r="BY216" s="13">
        <v>0</v>
      </c>
      <c r="BZ216" s="62">
        <v>252</v>
      </c>
      <c r="CA216" s="62">
        <v>0</v>
      </c>
      <c r="CB216" s="62">
        <v>252</v>
      </c>
      <c r="CC216" s="62">
        <v>2365</v>
      </c>
      <c r="CD216" s="62">
        <v>0</v>
      </c>
      <c r="CE216" s="62">
        <v>0</v>
      </c>
      <c r="CF216" s="62">
        <v>0</v>
      </c>
      <c r="CG216" s="62">
        <v>0</v>
      </c>
      <c r="CH216" s="62">
        <v>0</v>
      </c>
      <c r="CI216" s="62">
        <v>0</v>
      </c>
      <c r="CJ216" s="62">
        <v>0</v>
      </c>
      <c r="CK216" s="62">
        <v>0</v>
      </c>
      <c r="CL216" s="62">
        <v>0</v>
      </c>
      <c r="CM216" s="62">
        <v>0</v>
      </c>
      <c r="CN216" s="62">
        <v>0</v>
      </c>
      <c r="CO216" s="62">
        <v>252</v>
      </c>
      <c r="CP216" s="62">
        <v>0</v>
      </c>
      <c r="CQ216" s="62">
        <v>252</v>
      </c>
      <c r="CR216" s="62">
        <v>2365</v>
      </c>
      <c r="CS216" s="62">
        <v>0</v>
      </c>
      <c r="CT216" s="62">
        <v>0</v>
      </c>
      <c r="CU216" s="62">
        <v>0</v>
      </c>
      <c r="CV216" s="62">
        <v>0</v>
      </c>
      <c r="CW216" s="62">
        <v>0</v>
      </c>
      <c r="CX216" s="62">
        <v>0</v>
      </c>
      <c r="CY216" s="62">
        <v>0</v>
      </c>
      <c r="CZ216" s="62">
        <v>0</v>
      </c>
      <c r="DA216" s="62">
        <v>0</v>
      </c>
      <c r="DB216" s="62">
        <v>0</v>
      </c>
      <c r="DC216" s="62">
        <v>0</v>
      </c>
      <c r="DD216" s="62">
        <v>251</v>
      </c>
      <c r="DE216" s="62">
        <v>0</v>
      </c>
      <c r="DF216" s="62">
        <v>251</v>
      </c>
      <c r="DG216" s="62">
        <v>2365.7999999999993</v>
      </c>
      <c r="DH216" s="62">
        <v>0</v>
      </c>
      <c r="DI216" s="62">
        <v>0</v>
      </c>
      <c r="DJ216" s="62">
        <v>0</v>
      </c>
      <c r="DK216" s="62">
        <v>0</v>
      </c>
      <c r="DL216" s="62">
        <v>0</v>
      </c>
      <c r="DM216" s="62">
        <v>0</v>
      </c>
      <c r="DN216" s="62">
        <v>0</v>
      </c>
      <c r="DO216" s="62">
        <v>0</v>
      </c>
      <c r="DP216" s="62">
        <v>0</v>
      </c>
      <c r="DQ216" s="62">
        <v>0</v>
      </c>
      <c r="DR216" s="62">
        <v>0</v>
      </c>
    </row>
    <row r="217" spans="1:122" s="11" customFormat="1" x14ac:dyDescent="0.25">
      <c r="A217" s="17">
        <f t="shared" si="126"/>
        <v>205</v>
      </c>
      <c r="B217" s="26" t="s">
        <v>253</v>
      </c>
      <c r="C217" s="13"/>
      <c r="D217" s="13"/>
      <c r="E217" s="13"/>
      <c r="F217" s="13"/>
      <c r="G217" s="13"/>
      <c r="H217" s="13"/>
      <c r="I217" s="13"/>
      <c r="J217" s="13"/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F217" s="13">
        <v>0</v>
      </c>
      <c r="AG217" s="13">
        <v>0</v>
      </c>
      <c r="AH217" s="13">
        <v>0</v>
      </c>
      <c r="AI217" s="13">
        <v>0</v>
      </c>
      <c r="AJ217" s="13">
        <v>0</v>
      </c>
      <c r="AK217" s="13">
        <v>0</v>
      </c>
      <c r="AL217" s="13">
        <v>0</v>
      </c>
      <c r="AM217" s="13">
        <v>0</v>
      </c>
      <c r="AN217" s="13">
        <v>0</v>
      </c>
      <c r="AO217" s="13">
        <v>0</v>
      </c>
      <c r="AP217" s="13">
        <v>0</v>
      </c>
      <c r="AQ217" s="13"/>
      <c r="AR217" s="13">
        <v>0</v>
      </c>
      <c r="AS217" s="13">
        <v>0</v>
      </c>
      <c r="AT217" s="13">
        <v>0</v>
      </c>
      <c r="AU217" s="13">
        <v>0</v>
      </c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6"/>
      <c r="BI217" s="13"/>
      <c r="BJ217" s="13"/>
      <c r="BK217" s="13">
        <v>0</v>
      </c>
      <c r="BL217" s="13">
        <v>0</v>
      </c>
      <c r="BM217" s="13">
        <v>0</v>
      </c>
      <c r="BN217" s="13">
        <v>0</v>
      </c>
      <c r="BO217" s="13">
        <v>0</v>
      </c>
      <c r="BP217" s="13">
        <v>0</v>
      </c>
      <c r="BQ217" s="13">
        <v>0</v>
      </c>
      <c r="BR217" s="13">
        <v>0</v>
      </c>
      <c r="BS217" s="13">
        <v>0</v>
      </c>
      <c r="BT217" s="13">
        <v>0</v>
      </c>
      <c r="BU217" s="13">
        <v>0</v>
      </c>
      <c r="BV217" s="13">
        <v>0</v>
      </c>
      <c r="BW217" s="13">
        <v>0</v>
      </c>
      <c r="BX217" s="13">
        <v>0</v>
      </c>
      <c r="BY217" s="13">
        <v>0</v>
      </c>
      <c r="BZ217" s="62">
        <v>0</v>
      </c>
      <c r="CA217" s="62">
        <v>0</v>
      </c>
      <c r="CB217" s="62">
        <v>0</v>
      </c>
      <c r="CC217" s="62">
        <v>0</v>
      </c>
      <c r="CD217" s="62">
        <v>0</v>
      </c>
      <c r="CE217" s="62">
        <v>0</v>
      </c>
      <c r="CF217" s="62">
        <v>0</v>
      </c>
      <c r="CG217" s="62">
        <v>0</v>
      </c>
      <c r="CH217" s="62">
        <v>0</v>
      </c>
      <c r="CI217" s="62">
        <v>0</v>
      </c>
      <c r="CJ217" s="62">
        <v>0</v>
      </c>
      <c r="CK217" s="62">
        <v>0</v>
      </c>
      <c r="CL217" s="62">
        <v>0</v>
      </c>
      <c r="CM217" s="62">
        <v>0</v>
      </c>
      <c r="CN217" s="62">
        <v>0</v>
      </c>
      <c r="CO217" s="62">
        <v>0</v>
      </c>
      <c r="CP217" s="62">
        <v>0</v>
      </c>
      <c r="CQ217" s="62">
        <v>0</v>
      </c>
      <c r="CR217" s="62">
        <v>0</v>
      </c>
      <c r="CS217" s="62">
        <v>0</v>
      </c>
      <c r="CT217" s="62">
        <v>0</v>
      </c>
      <c r="CU217" s="62">
        <v>0</v>
      </c>
      <c r="CV217" s="62">
        <v>0</v>
      </c>
      <c r="CW217" s="62">
        <v>0</v>
      </c>
      <c r="CX217" s="62">
        <v>0</v>
      </c>
      <c r="CY217" s="62">
        <v>0</v>
      </c>
      <c r="CZ217" s="62">
        <v>0</v>
      </c>
      <c r="DA217" s="62">
        <v>0</v>
      </c>
      <c r="DB217" s="62">
        <v>0</v>
      </c>
      <c r="DC217" s="62">
        <v>0</v>
      </c>
      <c r="DD217" s="62">
        <v>0</v>
      </c>
      <c r="DE217" s="62">
        <v>0</v>
      </c>
      <c r="DF217" s="62">
        <v>0</v>
      </c>
      <c r="DG217" s="62">
        <v>0</v>
      </c>
      <c r="DH217" s="62">
        <v>0</v>
      </c>
      <c r="DI217" s="62">
        <v>0</v>
      </c>
      <c r="DJ217" s="62">
        <v>0</v>
      </c>
      <c r="DK217" s="62">
        <v>0</v>
      </c>
      <c r="DL217" s="62">
        <v>0</v>
      </c>
      <c r="DM217" s="62">
        <v>0</v>
      </c>
      <c r="DN217" s="62">
        <v>0</v>
      </c>
      <c r="DO217" s="62">
        <v>0</v>
      </c>
      <c r="DP217" s="62">
        <v>0</v>
      </c>
      <c r="DQ217" s="62">
        <v>0</v>
      </c>
      <c r="DR217" s="62">
        <v>0</v>
      </c>
    </row>
    <row r="218" spans="1:122" s="11" customFormat="1" x14ac:dyDescent="0.25">
      <c r="A218" s="17">
        <f t="shared" si="126"/>
        <v>206</v>
      </c>
      <c r="B218" s="26" t="s">
        <v>254</v>
      </c>
      <c r="C218" s="13">
        <v>1267</v>
      </c>
      <c r="D218" s="13"/>
      <c r="E218" s="13"/>
      <c r="F218" s="13"/>
      <c r="G218" s="13"/>
      <c r="H218" s="13"/>
      <c r="I218" s="13"/>
      <c r="J218" s="13">
        <v>1267</v>
      </c>
      <c r="K218" s="13">
        <v>317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317</v>
      </c>
      <c r="S218" s="13">
        <v>317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317</v>
      </c>
      <c r="AA218" s="13">
        <v>317</v>
      </c>
      <c r="AB218" s="13">
        <v>0</v>
      </c>
      <c r="AC218" s="13">
        <v>0</v>
      </c>
      <c r="AD218" s="13">
        <v>0</v>
      </c>
      <c r="AE218" s="13">
        <v>0</v>
      </c>
      <c r="AF218" s="13">
        <v>0</v>
      </c>
      <c r="AG218" s="13">
        <v>0</v>
      </c>
      <c r="AH218" s="13">
        <v>317</v>
      </c>
      <c r="AI218" s="13">
        <v>316</v>
      </c>
      <c r="AJ218" s="13">
        <v>0</v>
      </c>
      <c r="AK218" s="13">
        <v>0</v>
      </c>
      <c r="AL218" s="13">
        <v>0</v>
      </c>
      <c r="AM218" s="13">
        <v>0</v>
      </c>
      <c r="AN218" s="13">
        <v>0</v>
      </c>
      <c r="AO218" s="13">
        <v>0</v>
      </c>
      <c r="AP218" s="13">
        <v>316</v>
      </c>
      <c r="AQ218" s="13"/>
      <c r="AR218" s="13">
        <v>0</v>
      </c>
      <c r="AS218" s="13">
        <v>0</v>
      </c>
      <c r="AT218" s="13">
        <v>0</v>
      </c>
      <c r="AU218" s="13">
        <v>0</v>
      </c>
      <c r="AV218" s="13">
        <v>956</v>
      </c>
      <c r="AW218" s="13"/>
      <c r="AX218" s="13"/>
      <c r="AY218" s="13"/>
      <c r="AZ218" s="13">
        <v>956</v>
      </c>
      <c r="BA218" s="13"/>
      <c r="BB218" s="13"/>
      <c r="BC218" s="13"/>
      <c r="BD218" s="13"/>
      <c r="BE218" s="13"/>
      <c r="BF218" s="13"/>
      <c r="BG218" s="13"/>
      <c r="BH218" s="16"/>
      <c r="BI218" s="13"/>
      <c r="BJ218" s="13"/>
      <c r="BK218" s="13">
        <v>239</v>
      </c>
      <c r="BL218" s="13">
        <v>0</v>
      </c>
      <c r="BM218" s="13">
        <v>0</v>
      </c>
      <c r="BN218" s="13">
        <v>0</v>
      </c>
      <c r="BO218" s="13">
        <v>239</v>
      </c>
      <c r="BP218" s="13">
        <v>0</v>
      </c>
      <c r="BQ218" s="13">
        <v>0</v>
      </c>
      <c r="BR218" s="13">
        <v>0</v>
      </c>
      <c r="BS218" s="13">
        <v>0</v>
      </c>
      <c r="BT218" s="13">
        <v>0</v>
      </c>
      <c r="BU218" s="13">
        <v>0</v>
      </c>
      <c r="BV218" s="13">
        <v>0</v>
      </c>
      <c r="BW218" s="13">
        <v>0</v>
      </c>
      <c r="BX218" s="13">
        <v>0</v>
      </c>
      <c r="BY218" s="13">
        <v>0</v>
      </c>
      <c r="BZ218" s="62">
        <v>239</v>
      </c>
      <c r="CA218" s="62">
        <v>0</v>
      </c>
      <c r="CB218" s="62">
        <v>0</v>
      </c>
      <c r="CC218" s="62">
        <v>0</v>
      </c>
      <c r="CD218" s="62">
        <v>239</v>
      </c>
      <c r="CE218" s="62">
        <v>0</v>
      </c>
      <c r="CF218" s="62">
        <v>0</v>
      </c>
      <c r="CG218" s="62">
        <v>0</v>
      </c>
      <c r="CH218" s="62">
        <v>0</v>
      </c>
      <c r="CI218" s="62">
        <v>0</v>
      </c>
      <c r="CJ218" s="62">
        <v>0</v>
      </c>
      <c r="CK218" s="62">
        <v>0</v>
      </c>
      <c r="CL218" s="62">
        <v>0</v>
      </c>
      <c r="CM218" s="62">
        <v>0</v>
      </c>
      <c r="CN218" s="62">
        <v>0</v>
      </c>
      <c r="CO218" s="62">
        <v>239</v>
      </c>
      <c r="CP218" s="62">
        <v>0</v>
      </c>
      <c r="CQ218" s="62">
        <v>0</v>
      </c>
      <c r="CR218" s="62">
        <v>0</v>
      </c>
      <c r="CS218" s="62">
        <v>239</v>
      </c>
      <c r="CT218" s="62">
        <v>0</v>
      </c>
      <c r="CU218" s="62">
        <v>0</v>
      </c>
      <c r="CV218" s="62">
        <v>0</v>
      </c>
      <c r="CW218" s="62">
        <v>0</v>
      </c>
      <c r="CX218" s="62">
        <v>0</v>
      </c>
      <c r="CY218" s="62">
        <v>0</v>
      </c>
      <c r="CZ218" s="62">
        <v>0</v>
      </c>
      <c r="DA218" s="62">
        <v>0</v>
      </c>
      <c r="DB218" s="62">
        <v>0</v>
      </c>
      <c r="DC218" s="62">
        <v>0</v>
      </c>
      <c r="DD218" s="62">
        <v>239</v>
      </c>
      <c r="DE218" s="62">
        <v>0</v>
      </c>
      <c r="DF218" s="62">
        <v>0</v>
      </c>
      <c r="DG218" s="62">
        <v>0</v>
      </c>
      <c r="DH218" s="62">
        <v>239</v>
      </c>
      <c r="DI218" s="62">
        <v>0</v>
      </c>
      <c r="DJ218" s="62">
        <v>0</v>
      </c>
      <c r="DK218" s="62">
        <v>0</v>
      </c>
      <c r="DL218" s="62">
        <v>0</v>
      </c>
      <c r="DM218" s="62">
        <v>0</v>
      </c>
      <c r="DN218" s="62">
        <v>0</v>
      </c>
      <c r="DO218" s="62">
        <v>0</v>
      </c>
      <c r="DP218" s="62">
        <v>0</v>
      </c>
      <c r="DQ218" s="62">
        <v>0</v>
      </c>
      <c r="DR218" s="62">
        <v>0</v>
      </c>
    </row>
    <row r="219" spans="1:122" s="11" customFormat="1" ht="37.5" x14ac:dyDescent="0.25">
      <c r="A219" s="17">
        <f t="shared" si="126"/>
        <v>207</v>
      </c>
      <c r="B219" s="26" t="s">
        <v>255</v>
      </c>
      <c r="C219" s="13">
        <v>1366</v>
      </c>
      <c r="D219" s="13"/>
      <c r="E219" s="13"/>
      <c r="F219" s="13"/>
      <c r="G219" s="13"/>
      <c r="H219" s="13">
        <v>99</v>
      </c>
      <c r="I219" s="13">
        <v>394.2</v>
      </c>
      <c r="J219" s="13">
        <v>1267</v>
      </c>
      <c r="K219" s="13">
        <v>342</v>
      </c>
      <c r="L219" s="13">
        <v>0</v>
      </c>
      <c r="M219" s="13">
        <v>0</v>
      </c>
      <c r="N219" s="13">
        <v>0</v>
      </c>
      <c r="O219" s="13">
        <v>0</v>
      </c>
      <c r="P219" s="13">
        <v>25</v>
      </c>
      <c r="Q219" s="13">
        <v>99</v>
      </c>
      <c r="R219" s="13">
        <v>317</v>
      </c>
      <c r="S219" s="13">
        <v>342</v>
      </c>
      <c r="T219" s="13">
        <v>0</v>
      </c>
      <c r="U219" s="13">
        <v>0</v>
      </c>
      <c r="V219" s="13">
        <v>0</v>
      </c>
      <c r="W219" s="13">
        <v>0</v>
      </c>
      <c r="X219" s="13">
        <v>25</v>
      </c>
      <c r="Y219" s="13">
        <v>99</v>
      </c>
      <c r="Z219" s="13">
        <v>317</v>
      </c>
      <c r="AA219" s="13">
        <v>342</v>
      </c>
      <c r="AB219" s="13">
        <v>0</v>
      </c>
      <c r="AC219" s="13">
        <v>0</v>
      </c>
      <c r="AD219" s="13">
        <v>0</v>
      </c>
      <c r="AE219" s="13">
        <v>0</v>
      </c>
      <c r="AF219" s="13">
        <v>25</v>
      </c>
      <c r="AG219" s="13">
        <v>99</v>
      </c>
      <c r="AH219" s="13">
        <v>317</v>
      </c>
      <c r="AI219" s="13">
        <v>340</v>
      </c>
      <c r="AJ219" s="13">
        <v>0</v>
      </c>
      <c r="AK219" s="13">
        <v>0</v>
      </c>
      <c r="AL219" s="13">
        <v>0</v>
      </c>
      <c r="AM219" s="13">
        <v>0</v>
      </c>
      <c r="AN219" s="13">
        <v>24</v>
      </c>
      <c r="AO219" s="13">
        <v>97.199999999999989</v>
      </c>
      <c r="AP219" s="13">
        <v>316</v>
      </c>
      <c r="AQ219" s="13"/>
      <c r="AR219" s="13">
        <v>0</v>
      </c>
      <c r="AS219" s="13">
        <v>0</v>
      </c>
      <c r="AT219" s="13">
        <v>0</v>
      </c>
      <c r="AU219" s="13">
        <v>0</v>
      </c>
      <c r="AV219" s="13">
        <v>2163</v>
      </c>
      <c r="AW219" s="13"/>
      <c r="AX219" s="13">
        <v>1007</v>
      </c>
      <c r="AY219" s="13">
        <v>9460.7999999999993</v>
      </c>
      <c r="AZ219" s="13">
        <v>956</v>
      </c>
      <c r="BA219" s="13"/>
      <c r="BB219" s="13"/>
      <c r="BC219" s="13">
        <v>200</v>
      </c>
      <c r="BD219" s="13"/>
      <c r="BE219" s="13"/>
      <c r="BF219" s="13"/>
      <c r="BG219" s="13"/>
      <c r="BH219" s="16"/>
      <c r="BI219" s="13"/>
      <c r="BJ219" s="13"/>
      <c r="BK219" s="13">
        <v>541</v>
      </c>
      <c r="BL219" s="13">
        <v>0</v>
      </c>
      <c r="BM219" s="13">
        <v>252</v>
      </c>
      <c r="BN219" s="13">
        <v>2365</v>
      </c>
      <c r="BO219" s="13">
        <v>239</v>
      </c>
      <c r="BP219" s="13">
        <v>0</v>
      </c>
      <c r="BQ219" s="13">
        <v>0</v>
      </c>
      <c r="BR219" s="13">
        <v>50</v>
      </c>
      <c r="BS219" s="13">
        <v>0</v>
      </c>
      <c r="BT219" s="13">
        <v>0</v>
      </c>
      <c r="BU219" s="13">
        <v>0</v>
      </c>
      <c r="BV219" s="13">
        <v>0</v>
      </c>
      <c r="BW219" s="13">
        <v>0</v>
      </c>
      <c r="BX219" s="13">
        <v>0</v>
      </c>
      <c r="BY219" s="13">
        <v>0</v>
      </c>
      <c r="BZ219" s="62">
        <v>541</v>
      </c>
      <c r="CA219" s="62">
        <v>0</v>
      </c>
      <c r="CB219" s="62">
        <v>252</v>
      </c>
      <c r="CC219" s="62">
        <v>2365</v>
      </c>
      <c r="CD219" s="62">
        <v>239</v>
      </c>
      <c r="CE219" s="62">
        <v>0</v>
      </c>
      <c r="CF219" s="62">
        <v>0</v>
      </c>
      <c r="CG219" s="62">
        <v>50</v>
      </c>
      <c r="CH219" s="62">
        <v>0</v>
      </c>
      <c r="CI219" s="62">
        <v>0</v>
      </c>
      <c r="CJ219" s="62">
        <v>0</v>
      </c>
      <c r="CK219" s="62">
        <v>0</v>
      </c>
      <c r="CL219" s="62">
        <v>0</v>
      </c>
      <c r="CM219" s="62">
        <v>0</v>
      </c>
      <c r="CN219" s="62">
        <v>0</v>
      </c>
      <c r="CO219" s="62">
        <v>541</v>
      </c>
      <c r="CP219" s="62">
        <v>0</v>
      </c>
      <c r="CQ219" s="62">
        <v>252</v>
      </c>
      <c r="CR219" s="62">
        <v>2365</v>
      </c>
      <c r="CS219" s="62">
        <v>239</v>
      </c>
      <c r="CT219" s="62">
        <v>0</v>
      </c>
      <c r="CU219" s="62">
        <v>0</v>
      </c>
      <c r="CV219" s="62">
        <v>50</v>
      </c>
      <c r="CW219" s="62">
        <v>0</v>
      </c>
      <c r="CX219" s="62">
        <v>0</v>
      </c>
      <c r="CY219" s="62">
        <v>0</v>
      </c>
      <c r="CZ219" s="62">
        <v>0</v>
      </c>
      <c r="DA219" s="62">
        <v>0</v>
      </c>
      <c r="DB219" s="62">
        <v>0</v>
      </c>
      <c r="DC219" s="62">
        <v>0</v>
      </c>
      <c r="DD219" s="62">
        <v>540</v>
      </c>
      <c r="DE219" s="62">
        <v>0</v>
      </c>
      <c r="DF219" s="62">
        <v>251</v>
      </c>
      <c r="DG219" s="62">
        <v>2365.7999999999993</v>
      </c>
      <c r="DH219" s="62">
        <v>239</v>
      </c>
      <c r="DI219" s="62">
        <v>0</v>
      </c>
      <c r="DJ219" s="62">
        <v>0</v>
      </c>
      <c r="DK219" s="62">
        <v>50</v>
      </c>
      <c r="DL219" s="62">
        <v>0</v>
      </c>
      <c r="DM219" s="62">
        <v>0</v>
      </c>
      <c r="DN219" s="62">
        <v>0</v>
      </c>
      <c r="DO219" s="62">
        <v>0</v>
      </c>
      <c r="DP219" s="62">
        <v>0</v>
      </c>
      <c r="DQ219" s="62">
        <v>0</v>
      </c>
      <c r="DR219" s="62">
        <v>0</v>
      </c>
    </row>
    <row r="220" spans="1:122" s="11" customFormat="1" x14ac:dyDescent="0.25">
      <c r="A220" s="17">
        <f t="shared" si="126"/>
        <v>208</v>
      </c>
      <c r="B220" s="26" t="s">
        <v>256</v>
      </c>
      <c r="C220" s="13">
        <v>296</v>
      </c>
      <c r="D220" s="13"/>
      <c r="E220" s="13"/>
      <c r="F220" s="13"/>
      <c r="G220" s="13"/>
      <c r="H220" s="13">
        <v>296</v>
      </c>
      <c r="I220" s="13">
        <v>1182.6000000000001</v>
      </c>
      <c r="J220" s="13"/>
      <c r="K220" s="13">
        <v>74</v>
      </c>
      <c r="L220" s="13">
        <v>0</v>
      </c>
      <c r="M220" s="13">
        <v>0</v>
      </c>
      <c r="N220" s="13">
        <v>0</v>
      </c>
      <c r="O220" s="13">
        <v>0</v>
      </c>
      <c r="P220" s="13">
        <v>74</v>
      </c>
      <c r="Q220" s="13">
        <v>296</v>
      </c>
      <c r="R220" s="13">
        <v>0</v>
      </c>
      <c r="S220" s="13">
        <v>74</v>
      </c>
      <c r="T220" s="13">
        <v>0</v>
      </c>
      <c r="U220" s="13">
        <v>0</v>
      </c>
      <c r="V220" s="13">
        <v>0</v>
      </c>
      <c r="W220" s="13">
        <v>0</v>
      </c>
      <c r="X220" s="13">
        <v>74</v>
      </c>
      <c r="Y220" s="13">
        <v>296</v>
      </c>
      <c r="Z220" s="13">
        <v>0</v>
      </c>
      <c r="AA220" s="13">
        <v>74</v>
      </c>
      <c r="AB220" s="13">
        <v>0</v>
      </c>
      <c r="AC220" s="13">
        <v>0</v>
      </c>
      <c r="AD220" s="13">
        <v>0</v>
      </c>
      <c r="AE220" s="13">
        <v>0</v>
      </c>
      <c r="AF220" s="13">
        <v>74</v>
      </c>
      <c r="AG220" s="13">
        <v>296</v>
      </c>
      <c r="AH220" s="13">
        <v>0</v>
      </c>
      <c r="AI220" s="13">
        <v>74</v>
      </c>
      <c r="AJ220" s="13">
        <v>0</v>
      </c>
      <c r="AK220" s="13">
        <v>0</v>
      </c>
      <c r="AL220" s="13">
        <v>0</v>
      </c>
      <c r="AM220" s="13">
        <v>0</v>
      </c>
      <c r="AN220" s="13">
        <v>74</v>
      </c>
      <c r="AO220" s="13">
        <v>294.60000000000014</v>
      </c>
      <c r="AP220" s="13">
        <v>0</v>
      </c>
      <c r="AQ220" s="13"/>
      <c r="AR220" s="13">
        <v>0</v>
      </c>
      <c r="AS220" s="13">
        <v>0</v>
      </c>
      <c r="AT220" s="13">
        <v>0</v>
      </c>
      <c r="AU220" s="13">
        <v>0</v>
      </c>
      <c r="AV220" s="13">
        <v>3019</v>
      </c>
      <c r="AW220" s="13"/>
      <c r="AX220" s="13">
        <v>3019</v>
      </c>
      <c r="AY220" s="13">
        <v>28382.400000000001</v>
      </c>
      <c r="AZ220" s="13"/>
      <c r="BA220" s="13"/>
      <c r="BB220" s="13"/>
      <c r="BC220" s="13"/>
      <c r="BD220" s="13"/>
      <c r="BE220" s="13"/>
      <c r="BF220" s="13"/>
      <c r="BG220" s="13"/>
      <c r="BH220" s="16"/>
      <c r="BI220" s="13"/>
      <c r="BJ220" s="13"/>
      <c r="BK220" s="13">
        <v>755</v>
      </c>
      <c r="BL220" s="13">
        <v>0</v>
      </c>
      <c r="BM220" s="13">
        <v>755</v>
      </c>
      <c r="BN220" s="13">
        <v>7096</v>
      </c>
      <c r="BO220" s="13">
        <v>0</v>
      </c>
      <c r="BP220" s="13">
        <v>0</v>
      </c>
      <c r="BQ220" s="13">
        <v>0</v>
      </c>
      <c r="BR220" s="13">
        <v>0</v>
      </c>
      <c r="BS220" s="13">
        <v>0</v>
      </c>
      <c r="BT220" s="13">
        <v>0</v>
      </c>
      <c r="BU220" s="13">
        <v>0</v>
      </c>
      <c r="BV220" s="13">
        <v>0</v>
      </c>
      <c r="BW220" s="13">
        <v>0</v>
      </c>
      <c r="BX220" s="13">
        <v>0</v>
      </c>
      <c r="BY220" s="13">
        <v>0</v>
      </c>
      <c r="BZ220" s="62">
        <v>755</v>
      </c>
      <c r="CA220" s="62">
        <v>0</v>
      </c>
      <c r="CB220" s="62">
        <v>755</v>
      </c>
      <c r="CC220" s="62">
        <v>7096</v>
      </c>
      <c r="CD220" s="62">
        <v>0</v>
      </c>
      <c r="CE220" s="62">
        <v>0</v>
      </c>
      <c r="CF220" s="62">
        <v>0</v>
      </c>
      <c r="CG220" s="62">
        <v>0</v>
      </c>
      <c r="CH220" s="62">
        <v>0</v>
      </c>
      <c r="CI220" s="62">
        <v>0</v>
      </c>
      <c r="CJ220" s="62">
        <v>0</v>
      </c>
      <c r="CK220" s="62">
        <v>0</v>
      </c>
      <c r="CL220" s="62">
        <v>0</v>
      </c>
      <c r="CM220" s="62">
        <v>0</v>
      </c>
      <c r="CN220" s="62">
        <v>0</v>
      </c>
      <c r="CO220" s="62">
        <v>755</v>
      </c>
      <c r="CP220" s="62">
        <v>0</v>
      </c>
      <c r="CQ220" s="62">
        <v>755</v>
      </c>
      <c r="CR220" s="62">
        <v>7096</v>
      </c>
      <c r="CS220" s="62">
        <v>0</v>
      </c>
      <c r="CT220" s="62">
        <v>0</v>
      </c>
      <c r="CU220" s="62">
        <v>0</v>
      </c>
      <c r="CV220" s="62">
        <v>0</v>
      </c>
      <c r="CW220" s="62">
        <v>0</v>
      </c>
      <c r="CX220" s="62">
        <v>0</v>
      </c>
      <c r="CY220" s="62">
        <v>0</v>
      </c>
      <c r="CZ220" s="62">
        <v>0</v>
      </c>
      <c r="DA220" s="62">
        <v>0</v>
      </c>
      <c r="DB220" s="62">
        <v>0</v>
      </c>
      <c r="DC220" s="62">
        <v>0</v>
      </c>
      <c r="DD220" s="62">
        <v>754</v>
      </c>
      <c r="DE220" s="62">
        <v>0</v>
      </c>
      <c r="DF220" s="62">
        <v>754</v>
      </c>
      <c r="DG220" s="62">
        <v>7094.4000000000015</v>
      </c>
      <c r="DH220" s="62">
        <v>0</v>
      </c>
      <c r="DI220" s="62">
        <v>0</v>
      </c>
      <c r="DJ220" s="62">
        <v>0</v>
      </c>
      <c r="DK220" s="62">
        <v>0</v>
      </c>
      <c r="DL220" s="62">
        <v>0</v>
      </c>
      <c r="DM220" s="62">
        <v>0</v>
      </c>
      <c r="DN220" s="62">
        <v>0</v>
      </c>
      <c r="DO220" s="62">
        <v>0</v>
      </c>
      <c r="DP220" s="62">
        <v>0</v>
      </c>
      <c r="DQ220" s="62">
        <v>0</v>
      </c>
      <c r="DR220" s="62">
        <v>0</v>
      </c>
    </row>
    <row r="221" spans="1:122" s="11" customFormat="1" x14ac:dyDescent="0.25">
      <c r="A221" s="17">
        <f t="shared" si="126"/>
        <v>209</v>
      </c>
      <c r="B221" s="26" t="s">
        <v>257</v>
      </c>
      <c r="C221" s="13">
        <v>222</v>
      </c>
      <c r="D221" s="13"/>
      <c r="E221" s="13"/>
      <c r="F221" s="13"/>
      <c r="G221" s="13"/>
      <c r="H221" s="13">
        <v>222</v>
      </c>
      <c r="I221" s="13">
        <v>886.95</v>
      </c>
      <c r="J221" s="13"/>
      <c r="K221" s="13">
        <v>56</v>
      </c>
      <c r="L221" s="13">
        <v>0</v>
      </c>
      <c r="M221" s="13">
        <v>0</v>
      </c>
      <c r="N221" s="13">
        <v>0</v>
      </c>
      <c r="O221" s="13">
        <v>0</v>
      </c>
      <c r="P221" s="13">
        <v>56</v>
      </c>
      <c r="Q221" s="13">
        <v>222</v>
      </c>
      <c r="R221" s="13">
        <v>0</v>
      </c>
      <c r="S221" s="13">
        <v>56</v>
      </c>
      <c r="T221" s="13">
        <v>0</v>
      </c>
      <c r="U221" s="13">
        <v>0</v>
      </c>
      <c r="V221" s="13">
        <v>0</v>
      </c>
      <c r="W221" s="13">
        <v>0</v>
      </c>
      <c r="X221" s="13">
        <v>56</v>
      </c>
      <c r="Y221" s="13">
        <v>222</v>
      </c>
      <c r="Z221" s="13">
        <v>0</v>
      </c>
      <c r="AA221" s="13">
        <v>56</v>
      </c>
      <c r="AB221" s="13">
        <v>0</v>
      </c>
      <c r="AC221" s="13">
        <v>0</v>
      </c>
      <c r="AD221" s="13">
        <v>0</v>
      </c>
      <c r="AE221" s="13">
        <v>0</v>
      </c>
      <c r="AF221" s="13">
        <v>56</v>
      </c>
      <c r="AG221" s="13">
        <v>222</v>
      </c>
      <c r="AH221" s="13">
        <v>0</v>
      </c>
      <c r="AI221" s="13">
        <v>54</v>
      </c>
      <c r="AJ221" s="13">
        <v>0</v>
      </c>
      <c r="AK221" s="13">
        <v>0</v>
      </c>
      <c r="AL221" s="13">
        <v>0</v>
      </c>
      <c r="AM221" s="13">
        <v>0</v>
      </c>
      <c r="AN221" s="13">
        <v>54</v>
      </c>
      <c r="AO221" s="13">
        <v>220.95000000000005</v>
      </c>
      <c r="AP221" s="13">
        <v>0</v>
      </c>
      <c r="AQ221" s="13"/>
      <c r="AR221" s="13">
        <v>0</v>
      </c>
      <c r="AS221" s="13">
        <v>0</v>
      </c>
      <c r="AT221" s="13">
        <v>0</v>
      </c>
      <c r="AU221" s="13">
        <v>0</v>
      </c>
      <c r="AV221" s="13">
        <v>2265</v>
      </c>
      <c r="AW221" s="13"/>
      <c r="AX221" s="13">
        <v>2265</v>
      </c>
      <c r="AY221" s="13">
        <v>21286.799999999999</v>
      </c>
      <c r="AZ221" s="13"/>
      <c r="BA221" s="13"/>
      <c r="BB221" s="13"/>
      <c r="BC221" s="13"/>
      <c r="BD221" s="13"/>
      <c r="BE221" s="13"/>
      <c r="BF221" s="13"/>
      <c r="BG221" s="13"/>
      <c r="BH221" s="16"/>
      <c r="BI221" s="13"/>
      <c r="BJ221" s="13"/>
      <c r="BK221" s="13">
        <v>566</v>
      </c>
      <c r="BL221" s="13">
        <v>0</v>
      </c>
      <c r="BM221" s="13">
        <v>566</v>
      </c>
      <c r="BN221" s="13">
        <v>5322</v>
      </c>
      <c r="BO221" s="13">
        <v>0</v>
      </c>
      <c r="BP221" s="13">
        <v>0</v>
      </c>
      <c r="BQ221" s="13">
        <v>0</v>
      </c>
      <c r="BR221" s="13">
        <v>0</v>
      </c>
      <c r="BS221" s="13">
        <v>0</v>
      </c>
      <c r="BT221" s="13">
        <v>0</v>
      </c>
      <c r="BU221" s="13">
        <v>0</v>
      </c>
      <c r="BV221" s="13">
        <v>0</v>
      </c>
      <c r="BW221" s="13">
        <v>0</v>
      </c>
      <c r="BX221" s="13">
        <v>0</v>
      </c>
      <c r="BY221" s="13">
        <v>0</v>
      </c>
      <c r="BZ221" s="62">
        <v>566</v>
      </c>
      <c r="CA221" s="62">
        <v>0</v>
      </c>
      <c r="CB221" s="62">
        <v>566</v>
      </c>
      <c r="CC221" s="62">
        <v>5322</v>
      </c>
      <c r="CD221" s="62">
        <v>0</v>
      </c>
      <c r="CE221" s="62">
        <v>0</v>
      </c>
      <c r="CF221" s="62">
        <v>0</v>
      </c>
      <c r="CG221" s="62">
        <v>0</v>
      </c>
      <c r="CH221" s="62">
        <v>0</v>
      </c>
      <c r="CI221" s="62">
        <v>0</v>
      </c>
      <c r="CJ221" s="62">
        <v>0</v>
      </c>
      <c r="CK221" s="62">
        <v>0</v>
      </c>
      <c r="CL221" s="62">
        <v>0</v>
      </c>
      <c r="CM221" s="62">
        <v>0</v>
      </c>
      <c r="CN221" s="62">
        <v>0</v>
      </c>
      <c r="CO221" s="62">
        <v>566</v>
      </c>
      <c r="CP221" s="62">
        <v>0</v>
      </c>
      <c r="CQ221" s="62">
        <v>566</v>
      </c>
      <c r="CR221" s="62">
        <v>5322</v>
      </c>
      <c r="CS221" s="62">
        <v>0</v>
      </c>
      <c r="CT221" s="62">
        <v>0</v>
      </c>
      <c r="CU221" s="62">
        <v>0</v>
      </c>
      <c r="CV221" s="62">
        <v>0</v>
      </c>
      <c r="CW221" s="62">
        <v>0</v>
      </c>
      <c r="CX221" s="62">
        <v>0</v>
      </c>
      <c r="CY221" s="62">
        <v>0</v>
      </c>
      <c r="CZ221" s="62">
        <v>0</v>
      </c>
      <c r="DA221" s="62">
        <v>0</v>
      </c>
      <c r="DB221" s="62">
        <v>0</v>
      </c>
      <c r="DC221" s="62">
        <v>0</v>
      </c>
      <c r="DD221" s="62">
        <v>567</v>
      </c>
      <c r="DE221" s="62">
        <v>0</v>
      </c>
      <c r="DF221" s="62">
        <v>567</v>
      </c>
      <c r="DG221" s="62">
        <v>5320.7999999999993</v>
      </c>
      <c r="DH221" s="62">
        <v>0</v>
      </c>
      <c r="DI221" s="62">
        <v>0</v>
      </c>
      <c r="DJ221" s="62">
        <v>0</v>
      </c>
      <c r="DK221" s="62">
        <v>0</v>
      </c>
      <c r="DL221" s="62">
        <v>0</v>
      </c>
      <c r="DM221" s="62">
        <v>0</v>
      </c>
      <c r="DN221" s="62">
        <v>0</v>
      </c>
      <c r="DO221" s="62">
        <v>0</v>
      </c>
      <c r="DP221" s="62">
        <v>0</v>
      </c>
      <c r="DQ221" s="62">
        <v>0</v>
      </c>
      <c r="DR221" s="62">
        <v>0</v>
      </c>
    </row>
    <row r="222" spans="1:122" s="11" customFormat="1" x14ac:dyDescent="0.25">
      <c r="A222" s="17">
        <f t="shared" si="126"/>
        <v>210</v>
      </c>
      <c r="B222" s="26" t="s">
        <v>258</v>
      </c>
      <c r="C222" s="13"/>
      <c r="D222" s="13"/>
      <c r="E222" s="13"/>
      <c r="F222" s="13"/>
      <c r="G222" s="13"/>
      <c r="H222" s="13"/>
      <c r="I222" s="13"/>
      <c r="J222" s="13"/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F222" s="13">
        <v>0</v>
      </c>
      <c r="AG222" s="13">
        <v>0</v>
      </c>
      <c r="AH222" s="13">
        <v>0</v>
      </c>
      <c r="AI222" s="13">
        <v>0</v>
      </c>
      <c r="AJ222" s="13">
        <v>0</v>
      </c>
      <c r="AK222" s="13">
        <v>0</v>
      </c>
      <c r="AL222" s="13">
        <v>0</v>
      </c>
      <c r="AM222" s="13">
        <v>0</v>
      </c>
      <c r="AN222" s="13">
        <v>0</v>
      </c>
      <c r="AO222" s="13">
        <v>0</v>
      </c>
      <c r="AP222" s="13">
        <v>0</v>
      </c>
      <c r="AQ222" s="13"/>
      <c r="AR222" s="13">
        <v>0</v>
      </c>
      <c r="AS222" s="13">
        <v>0</v>
      </c>
      <c r="AT222" s="13">
        <v>0</v>
      </c>
      <c r="AU222" s="13">
        <v>0</v>
      </c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6"/>
      <c r="BI222" s="13"/>
      <c r="BJ222" s="13"/>
      <c r="BK222" s="13">
        <v>0</v>
      </c>
      <c r="BL222" s="13">
        <v>0</v>
      </c>
      <c r="BM222" s="13">
        <v>0</v>
      </c>
      <c r="BN222" s="13">
        <v>0</v>
      </c>
      <c r="BO222" s="13">
        <v>0</v>
      </c>
      <c r="BP222" s="13">
        <v>0</v>
      </c>
      <c r="BQ222" s="13">
        <v>0</v>
      </c>
      <c r="BR222" s="13">
        <v>0</v>
      </c>
      <c r="BS222" s="13">
        <v>0</v>
      </c>
      <c r="BT222" s="13">
        <v>0</v>
      </c>
      <c r="BU222" s="13">
        <v>0</v>
      </c>
      <c r="BV222" s="13">
        <v>0</v>
      </c>
      <c r="BW222" s="13">
        <v>0</v>
      </c>
      <c r="BX222" s="13">
        <v>0</v>
      </c>
      <c r="BY222" s="13">
        <v>0</v>
      </c>
      <c r="BZ222" s="62">
        <v>0</v>
      </c>
      <c r="CA222" s="62">
        <v>0</v>
      </c>
      <c r="CB222" s="62">
        <v>0</v>
      </c>
      <c r="CC222" s="62">
        <v>0</v>
      </c>
      <c r="CD222" s="62">
        <v>0</v>
      </c>
      <c r="CE222" s="62">
        <v>0</v>
      </c>
      <c r="CF222" s="62">
        <v>0</v>
      </c>
      <c r="CG222" s="62">
        <v>0</v>
      </c>
      <c r="CH222" s="62">
        <v>0</v>
      </c>
      <c r="CI222" s="62">
        <v>0</v>
      </c>
      <c r="CJ222" s="62">
        <v>0</v>
      </c>
      <c r="CK222" s="62">
        <v>0</v>
      </c>
      <c r="CL222" s="62">
        <v>0</v>
      </c>
      <c r="CM222" s="62">
        <v>0</v>
      </c>
      <c r="CN222" s="62">
        <v>0</v>
      </c>
      <c r="CO222" s="62">
        <v>0</v>
      </c>
      <c r="CP222" s="62">
        <v>0</v>
      </c>
      <c r="CQ222" s="62">
        <v>0</v>
      </c>
      <c r="CR222" s="62">
        <v>0</v>
      </c>
      <c r="CS222" s="62">
        <v>0</v>
      </c>
      <c r="CT222" s="62">
        <v>0</v>
      </c>
      <c r="CU222" s="62">
        <v>0</v>
      </c>
      <c r="CV222" s="62">
        <v>0</v>
      </c>
      <c r="CW222" s="62">
        <v>0</v>
      </c>
      <c r="CX222" s="62">
        <v>0</v>
      </c>
      <c r="CY222" s="62">
        <v>0</v>
      </c>
      <c r="CZ222" s="62">
        <v>0</v>
      </c>
      <c r="DA222" s="62">
        <v>0</v>
      </c>
      <c r="DB222" s="62">
        <v>0</v>
      </c>
      <c r="DC222" s="62">
        <v>0</v>
      </c>
      <c r="DD222" s="62">
        <v>0</v>
      </c>
      <c r="DE222" s="62">
        <v>0</v>
      </c>
      <c r="DF222" s="62">
        <v>0</v>
      </c>
      <c r="DG222" s="62">
        <v>0</v>
      </c>
      <c r="DH222" s="62">
        <v>0</v>
      </c>
      <c r="DI222" s="62">
        <v>0</v>
      </c>
      <c r="DJ222" s="62">
        <v>0</v>
      </c>
      <c r="DK222" s="62">
        <v>0</v>
      </c>
      <c r="DL222" s="62">
        <v>0</v>
      </c>
      <c r="DM222" s="62">
        <v>0</v>
      </c>
      <c r="DN222" s="62">
        <v>0</v>
      </c>
      <c r="DO222" s="62">
        <v>0</v>
      </c>
      <c r="DP222" s="62">
        <v>0</v>
      </c>
      <c r="DQ222" s="62">
        <v>0</v>
      </c>
      <c r="DR222" s="62">
        <v>0</v>
      </c>
    </row>
    <row r="223" spans="1:122" s="11" customFormat="1" x14ac:dyDescent="0.25">
      <c r="A223" s="17">
        <f t="shared" si="126"/>
        <v>211</v>
      </c>
      <c r="B223" s="26" t="s">
        <v>259</v>
      </c>
      <c r="C223" s="13">
        <v>296</v>
      </c>
      <c r="D223" s="13"/>
      <c r="E223" s="13"/>
      <c r="F223" s="13"/>
      <c r="G223" s="13"/>
      <c r="H223" s="13">
        <v>296</v>
      </c>
      <c r="I223" s="13">
        <v>1182.6000000000001</v>
      </c>
      <c r="J223" s="13"/>
      <c r="K223" s="13">
        <v>74</v>
      </c>
      <c r="L223" s="13">
        <v>0</v>
      </c>
      <c r="M223" s="13">
        <v>0</v>
      </c>
      <c r="N223" s="13">
        <v>0</v>
      </c>
      <c r="O223" s="13">
        <v>0</v>
      </c>
      <c r="P223" s="13">
        <v>74</v>
      </c>
      <c r="Q223" s="13">
        <v>296</v>
      </c>
      <c r="R223" s="13">
        <v>0</v>
      </c>
      <c r="S223" s="13">
        <v>74</v>
      </c>
      <c r="T223" s="13">
        <v>0</v>
      </c>
      <c r="U223" s="13">
        <v>0</v>
      </c>
      <c r="V223" s="13">
        <v>0</v>
      </c>
      <c r="W223" s="13">
        <v>0</v>
      </c>
      <c r="X223" s="13">
        <v>74</v>
      </c>
      <c r="Y223" s="13">
        <v>296</v>
      </c>
      <c r="Z223" s="13">
        <v>0</v>
      </c>
      <c r="AA223" s="13">
        <v>74</v>
      </c>
      <c r="AB223" s="13">
        <v>0</v>
      </c>
      <c r="AC223" s="13">
        <v>0</v>
      </c>
      <c r="AD223" s="13">
        <v>0</v>
      </c>
      <c r="AE223" s="13">
        <v>0</v>
      </c>
      <c r="AF223" s="13">
        <v>74</v>
      </c>
      <c r="AG223" s="13">
        <v>296</v>
      </c>
      <c r="AH223" s="13">
        <v>0</v>
      </c>
      <c r="AI223" s="13">
        <v>74</v>
      </c>
      <c r="AJ223" s="13">
        <v>0</v>
      </c>
      <c r="AK223" s="13">
        <v>0</v>
      </c>
      <c r="AL223" s="13">
        <v>0</v>
      </c>
      <c r="AM223" s="13">
        <v>0</v>
      </c>
      <c r="AN223" s="13">
        <v>74</v>
      </c>
      <c r="AO223" s="13">
        <v>294.60000000000014</v>
      </c>
      <c r="AP223" s="13">
        <v>0</v>
      </c>
      <c r="AQ223" s="13"/>
      <c r="AR223" s="13">
        <v>0</v>
      </c>
      <c r="AS223" s="13">
        <v>0</v>
      </c>
      <c r="AT223" s="13">
        <v>0</v>
      </c>
      <c r="AU223" s="13">
        <v>0</v>
      </c>
      <c r="AV223" s="13">
        <v>3019</v>
      </c>
      <c r="AW223" s="13"/>
      <c r="AX223" s="13">
        <v>3019</v>
      </c>
      <c r="AY223" s="13">
        <v>28382.400000000001</v>
      </c>
      <c r="AZ223" s="13"/>
      <c r="BA223" s="13"/>
      <c r="BB223" s="13"/>
      <c r="BC223" s="13"/>
      <c r="BD223" s="13"/>
      <c r="BE223" s="13"/>
      <c r="BF223" s="13"/>
      <c r="BG223" s="13"/>
      <c r="BH223" s="16"/>
      <c r="BI223" s="13"/>
      <c r="BJ223" s="13"/>
      <c r="BK223" s="13">
        <v>755</v>
      </c>
      <c r="BL223" s="13">
        <v>0</v>
      </c>
      <c r="BM223" s="13">
        <v>755</v>
      </c>
      <c r="BN223" s="13">
        <v>7096</v>
      </c>
      <c r="BO223" s="13">
        <v>0</v>
      </c>
      <c r="BP223" s="13">
        <v>0</v>
      </c>
      <c r="BQ223" s="13">
        <v>0</v>
      </c>
      <c r="BR223" s="13">
        <v>0</v>
      </c>
      <c r="BS223" s="13">
        <v>0</v>
      </c>
      <c r="BT223" s="13">
        <v>0</v>
      </c>
      <c r="BU223" s="13">
        <v>0</v>
      </c>
      <c r="BV223" s="13">
        <v>0</v>
      </c>
      <c r="BW223" s="13">
        <v>0</v>
      </c>
      <c r="BX223" s="13">
        <v>0</v>
      </c>
      <c r="BY223" s="13">
        <v>0</v>
      </c>
      <c r="BZ223" s="62">
        <v>755</v>
      </c>
      <c r="CA223" s="62">
        <v>0</v>
      </c>
      <c r="CB223" s="62">
        <v>755</v>
      </c>
      <c r="CC223" s="62">
        <v>7096</v>
      </c>
      <c r="CD223" s="62">
        <v>0</v>
      </c>
      <c r="CE223" s="62">
        <v>0</v>
      </c>
      <c r="CF223" s="62">
        <v>0</v>
      </c>
      <c r="CG223" s="62">
        <v>0</v>
      </c>
      <c r="CH223" s="62">
        <v>0</v>
      </c>
      <c r="CI223" s="62">
        <v>0</v>
      </c>
      <c r="CJ223" s="62">
        <v>0</v>
      </c>
      <c r="CK223" s="62">
        <v>0</v>
      </c>
      <c r="CL223" s="62">
        <v>0</v>
      </c>
      <c r="CM223" s="62">
        <v>0</v>
      </c>
      <c r="CN223" s="62">
        <v>0</v>
      </c>
      <c r="CO223" s="62">
        <v>755</v>
      </c>
      <c r="CP223" s="62">
        <v>0</v>
      </c>
      <c r="CQ223" s="62">
        <v>755</v>
      </c>
      <c r="CR223" s="62">
        <v>7096</v>
      </c>
      <c r="CS223" s="62">
        <v>0</v>
      </c>
      <c r="CT223" s="62">
        <v>0</v>
      </c>
      <c r="CU223" s="62">
        <v>0</v>
      </c>
      <c r="CV223" s="62">
        <v>0</v>
      </c>
      <c r="CW223" s="62">
        <v>0</v>
      </c>
      <c r="CX223" s="62">
        <v>0</v>
      </c>
      <c r="CY223" s="62">
        <v>0</v>
      </c>
      <c r="CZ223" s="62">
        <v>0</v>
      </c>
      <c r="DA223" s="62">
        <v>0</v>
      </c>
      <c r="DB223" s="62">
        <v>0</v>
      </c>
      <c r="DC223" s="62">
        <v>0</v>
      </c>
      <c r="DD223" s="62">
        <v>754</v>
      </c>
      <c r="DE223" s="62">
        <v>0</v>
      </c>
      <c r="DF223" s="62">
        <v>754</v>
      </c>
      <c r="DG223" s="62">
        <v>7094.4000000000015</v>
      </c>
      <c r="DH223" s="62">
        <v>0</v>
      </c>
      <c r="DI223" s="62">
        <v>0</v>
      </c>
      <c r="DJ223" s="62">
        <v>0</v>
      </c>
      <c r="DK223" s="62">
        <v>0</v>
      </c>
      <c r="DL223" s="62">
        <v>0</v>
      </c>
      <c r="DM223" s="62">
        <v>0</v>
      </c>
      <c r="DN223" s="62">
        <v>0</v>
      </c>
      <c r="DO223" s="62">
        <v>0</v>
      </c>
      <c r="DP223" s="62">
        <v>0</v>
      </c>
      <c r="DQ223" s="62">
        <v>0</v>
      </c>
      <c r="DR223" s="62">
        <v>0</v>
      </c>
    </row>
    <row r="224" spans="1:122" s="11" customFormat="1" x14ac:dyDescent="0.25">
      <c r="A224" s="17">
        <f t="shared" si="126"/>
        <v>212</v>
      </c>
      <c r="B224" s="26" t="s">
        <v>294</v>
      </c>
      <c r="C224" s="13"/>
      <c r="D224" s="13"/>
      <c r="E224" s="13"/>
      <c r="F224" s="13"/>
      <c r="G224" s="13"/>
      <c r="H224" s="13"/>
      <c r="I224" s="13"/>
      <c r="J224" s="13"/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0</v>
      </c>
      <c r="AG224" s="13">
        <v>0</v>
      </c>
      <c r="AH224" s="13">
        <v>0</v>
      </c>
      <c r="AI224" s="13">
        <v>0</v>
      </c>
      <c r="AJ224" s="13">
        <v>0</v>
      </c>
      <c r="AK224" s="13">
        <v>0</v>
      </c>
      <c r="AL224" s="13">
        <v>0</v>
      </c>
      <c r="AM224" s="13">
        <v>0</v>
      </c>
      <c r="AN224" s="13">
        <v>0</v>
      </c>
      <c r="AO224" s="13">
        <v>0</v>
      </c>
      <c r="AP224" s="13">
        <v>0</v>
      </c>
      <c r="AQ224" s="13"/>
      <c r="AR224" s="13">
        <v>0</v>
      </c>
      <c r="AS224" s="13">
        <v>0</v>
      </c>
      <c r="AT224" s="13">
        <v>0</v>
      </c>
      <c r="AU224" s="13">
        <v>0</v>
      </c>
      <c r="AV224" s="13">
        <v>3500</v>
      </c>
      <c r="AW224" s="13"/>
      <c r="AX224" s="13"/>
      <c r="AY224" s="13"/>
      <c r="AZ224" s="13"/>
      <c r="BA224" s="13"/>
      <c r="BB224" s="13"/>
      <c r="BC224" s="13">
        <v>3500</v>
      </c>
      <c r="BD224" s="13"/>
      <c r="BE224" s="13"/>
      <c r="BF224" s="13"/>
      <c r="BG224" s="13"/>
      <c r="BH224" s="16"/>
      <c r="BI224" s="13"/>
      <c r="BJ224" s="13"/>
      <c r="BK224" s="13">
        <v>875</v>
      </c>
      <c r="BL224" s="13">
        <v>0</v>
      </c>
      <c r="BM224" s="13">
        <v>0</v>
      </c>
      <c r="BN224" s="13">
        <v>0</v>
      </c>
      <c r="BO224" s="13">
        <v>0</v>
      </c>
      <c r="BP224" s="13">
        <v>0</v>
      </c>
      <c r="BQ224" s="13">
        <v>0</v>
      </c>
      <c r="BR224" s="13">
        <v>875</v>
      </c>
      <c r="BS224" s="13">
        <v>0</v>
      </c>
      <c r="BT224" s="13">
        <v>0</v>
      </c>
      <c r="BU224" s="13">
        <v>0</v>
      </c>
      <c r="BV224" s="13">
        <v>0</v>
      </c>
      <c r="BW224" s="13">
        <v>0</v>
      </c>
      <c r="BX224" s="13">
        <v>0</v>
      </c>
      <c r="BY224" s="13">
        <v>0</v>
      </c>
      <c r="BZ224" s="62">
        <v>875</v>
      </c>
      <c r="CA224" s="62">
        <v>0</v>
      </c>
      <c r="CB224" s="62">
        <v>0</v>
      </c>
      <c r="CC224" s="62">
        <v>0</v>
      </c>
      <c r="CD224" s="62">
        <v>0</v>
      </c>
      <c r="CE224" s="62">
        <v>0</v>
      </c>
      <c r="CF224" s="62">
        <v>0</v>
      </c>
      <c r="CG224" s="62">
        <v>875</v>
      </c>
      <c r="CH224" s="62">
        <v>0</v>
      </c>
      <c r="CI224" s="62">
        <v>0</v>
      </c>
      <c r="CJ224" s="62">
        <v>0</v>
      </c>
      <c r="CK224" s="62">
        <v>0</v>
      </c>
      <c r="CL224" s="62">
        <v>0</v>
      </c>
      <c r="CM224" s="62">
        <v>0</v>
      </c>
      <c r="CN224" s="62">
        <v>0</v>
      </c>
      <c r="CO224" s="62">
        <v>875</v>
      </c>
      <c r="CP224" s="62">
        <v>0</v>
      </c>
      <c r="CQ224" s="62">
        <v>0</v>
      </c>
      <c r="CR224" s="62">
        <v>0</v>
      </c>
      <c r="CS224" s="62">
        <v>0</v>
      </c>
      <c r="CT224" s="62">
        <v>0</v>
      </c>
      <c r="CU224" s="62">
        <v>0</v>
      </c>
      <c r="CV224" s="62">
        <v>875</v>
      </c>
      <c r="CW224" s="62">
        <v>0</v>
      </c>
      <c r="CX224" s="62">
        <v>0</v>
      </c>
      <c r="CY224" s="62">
        <v>0</v>
      </c>
      <c r="CZ224" s="62">
        <v>0</v>
      </c>
      <c r="DA224" s="62">
        <v>0</v>
      </c>
      <c r="DB224" s="62">
        <v>0</v>
      </c>
      <c r="DC224" s="62">
        <v>0</v>
      </c>
      <c r="DD224" s="62">
        <v>875</v>
      </c>
      <c r="DE224" s="62">
        <v>0</v>
      </c>
      <c r="DF224" s="62">
        <v>0</v>
      </c>
      <c r="DG224" s="62">
        <v>0</v>
      </c>
      <c r="DH224" s="62">
        <v>0</v>
      </c>
      <c r="DI224" s="62">
        <v>0</v>
      </c>
      <c r="DJ224" s="62">
        <v>0</v>
      </c>
      <c r="DK224" s="62">
        <v>875</v>
      </c>
      <c r="DL224" s="62">
        <v>0</v>
      </c>
      <c r="DM224" s="62">
        <v>0</v>
      </c>
      <c r="DN224" s="62">
        <v>0</v>
      </c>
      <c r="DO224" s="62">
        <v>0</v>
      </c>
      <c r="DP224" s="62">
        <v>0</v>
      </c>
      <c r="DQ224" s="62">
        <v>0</v>
      </c>
      <c r="DR224" s="62">
        <v>0</v>
      </c>
    </row>
    <row r="225" spans="1:122" s="11" customFormat="1" x14ac:dyDescent="0.25">
      <c r="A225" s="17">
        <f t="shared" si="126"/>
        <v>213</v>
      </c>
      <c r="B225" s="26" t="s">
        <v>260</v>
      </c>
      <c r="C225" s="13"/>
      <c r="D225" s="13"/>
      <c r="E225" s="13"/>
      <c r="F225" s="13"/>
      <c r="G225" s="13"/>
      <c r="H225" s="13"/>
      <c r="I225" s="13"/>
      <c r="J225" s="13"/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>
        <v>0</v>
      </c>
      <c r="AM225" s="13">
        <v>0</v>
      </c>
      <c r="AN225" s="13">
        <v>0</v>
      </c>
      <c r="AO225" s="13">
        <v>0</v>
      </c>
      <c r="AP225" s="13">
        <v>0</v>
      </c>
      <c r="AQ225" s="13"/>
      <c r="AR225" s="13">
        <v>0</v>
      </c>
      <c r="AS225" s="13">
        <v>0</v>
      </c>
      <c r="AT225" s="13">
        <v>0</v>
      </c>
      <c r="AU225" s="13">
        <v>0</v>
      </c>
      <c r="AV225" s="13">
        <v>277</v>
      </c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6"/>
      <c r="BI225" s="13">
        <v>277</v>
      </c>
      <c r="BJ225" s="13">
        <v>3600</v>
      </c>
      <c r="BK225" s="13">
        <v>69</v>
      </c>
      <c r="BL225" s="13">
        <v>0</v>
      </c>
      <c r="BM225" s="13">
        <v>0</v>
      </c>
      <c r="BN225" s="13">
        <v>0</v>
      </c>
      <c r="BO225" s="13">
        <v>0</v>
      </c>
      <c r="BP225" s="13">
        <v>0</v>
      </c>
      <c r="BQ225" s="13">
        <v>0</v>
      </c>
      <c r="BR225" s="13">
        <v>0</v>
      </c>
      <c r="BS225" s="13">
        <v>0</v>
      </c>
      <c r="BT225" s="13">
        <v>0</v>
      </c>
      <c r="BU225" s="13">
        <v>0</v>
      </c>
      <c r="BV225" s="13">
        <v>0</v>
      </c>
      <c r="BW225" s="13">
        <v>0</v>
      </c>
      <c r="BX225" s="13">
        <v>69</v>
      </c>
      <c r="BY225" s="13">
        <v>900</v>
      </c>
      <c r="BZ225" s="62">
        <v>69</v>
      </c>
      <c r="CA225" s="62">
        <v>0</v>
      </c>
      <c r="CB225" s="62">
        <v>0</v>
      </c>
      <c r="CC225" s="62">
        <v>0</v>
      </c>
      <c r="CD225" s="62">
        <v>0</v>
      </c>
      <c r="CE225" s="62">
        <v>0</v>
      </c>
      <c r="CF225" s="62">
        <v>0</v>
      </c>
      <c r="CG225" s="62">
        <v>0</v>
      </c>
      <c r="CH225" s="62">
        <v>0</v>
      </c>
      <c r="CI225" s="62">
        <v>0</v>
      </c>
      <c r="CJ225" s="62">
        <v>0</v>
      </c>
      <c r="CK225" s="62">
        <v>0</v>
      </c>
      <c r="CL225" s="62">
        <v>0</v>
      </c>
      <c r="CM225" s="62">
        <v>69</v>
      </c>
      <c r="CN225" s="62">
        <v>900</v>
      </c>
      <c r="CO225" s="62">
        <v>69</v>
      </c>
      <c r="CP225" s="62">
        <v>0</v>
      </c>
      <c r="CQ225" s="62">
        <v>0</v>
      </c>
      <c r="CR225" s="62">
        <v>0</v>
      </c>
      <c r="CS225" s="62">
        <v>0</v>
      </c>
      <c r="CT225" s="62">
        <v>0</v>
      </c>
      <c r="CU225" s="62">
        <v>0</v>
      </c>
      <c r="CV225" s="62">
        <v>0</v>
      </c>
      <c r="CW225" s="62">
        <v>0</v>
      </c>
      <c r="CX225" s="62">
        <v>0</v>
      </c>
      <c r="CY225" s="62">
        <v>0</v>
      </c>
      <c r="CZ225" s="62">
        <v>0</v>
      </c>
      <c r="DA225" s="62">
        <v>0</v>
      </c>
      <c r="DB225" s="62">
        <v>69</v>
      </c>
      <c r="DC225" s="62">
        <v>900</v>
      </c>
      <c r="DD225" s="62">
        <v>70</v>
      </c>
      <c r="DE225" s="62">
        <v>0</v>
      </c>
      <c r="DF225" s="62">
        <v>0</v>
      </c>
      <c r="DG225" s="62">
        <v>0</v>
      </c>
      <c r="DH225" s="62">
        <v>0</v>
      </c>
      <c r="DI225" s="62">
        <v>0</v>
      </c>
      <c r="DJ225" s="62">
        <v>0</v>
      </c>
      <c r="DK225" s="62">
        <v>0</v>
      </c>
      <c r="DL225" s="62">
        <v>0</v>
      </c>
      <c r="DM225" s="62">
        <v>0</v>
      </c>
      <c r="DN225" s="62">
        <v>0</v>
      </c>
      <c r="DO225" s="62">
        <v>0</v>
      </c>
      <c r="DP225" s="62">
        <v>0</v>
      </c>
      <c r="DQ225" s="62">
        <v>70</v>
      </c>
      <c r="DR225" s="62">
        <v>900</v>
      </c>
    </row>
    <row r="226" spans="1:122" s="11" customFormat="1" x14ac:dyDescent="0.25">
      <c r="A226" s="17">
        <f t="shared" si="126"/>
        <v>214</v>
      </c>
      <c r="B226" s="26" t="s">
        <v>261</v>
      </c>
      <c r="C226" s="13"/>
      <c r="D226" s="13"/>
      <c r="E226" s="13"/>
      <c r="F226" s="13"/>
      <c r="G226" s="13"/>
      <c r="H226" s="13"/>
      <c r="I226" s="13"/>
      <c r="J226" s="13"/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>
        <v>0</v>
      </c>
      <c r="AP226" s="13">
        <v>0</v>
      </c>
      <c r="AQ226" s="13"/>
      <c r="AR226" s="13">
        <v>0</v>
      </c>
      <c r="AS226" s="13">
        <v>0</v>
      </c>
      <c r="AT226" s="13">
        <v>0</v>
      </c>
      <c r="AU226" s="13">
        <v>0</v>
      </c>
      <c r="AV226" s="13">
        <v>2105</v>
      </c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6"/>
      <c r="BI226" s="13">
        <v>2105</v>
      </c>
      <c r="BJ226" s="13">
        <v>27360</v>
      </c>
      <c r="BK226" s="13">
        <v>526</v>
      </c>
      <c r="BL226" s="13">
        <v>0</v>
      </c>
      <c r="BM226" s="13">
        <v>0</v>
      </c>
      <c r="BN226" s="13">
        <v>0</v>
      </c>
      <c r="BO226" s="13">
        <v>0</v>
      </c>
      <c r="BP226" s="13">
        <v>0</v>
      </c>
      <c r="BQ226" s="13">
        <v>0</v>
      </c>
      <c r="BR226" s="13">
        <v>0</v>
      </c>
      <c r="BS226" s="13">
        <v>0</v>
      </c>
      <c r="BT226" s="13">
        <v>0</v>
      </c>
      <c r="BU226" s="13">
        <v>0</v>
      </c>
      <c r="BV226" s="13">
        <v>0</v>
      </c>
      <c r="BW226" s="13">
        <v>0</v>
      </c>
      <c r="BX226" s="13">
        <v>526</v>
      </c>
      <c r="BY226" s="13">
        <v>6840</v>
      </c>
      <c r="BZ226" s="62">
        <v>526</v>
      </c>
      <c r="CA226" s="62">
        <v>0</v>
      </c>
      <c r="CB226" s="62">
        <v>0</v>
      </c>
      <c r="CC226" s="62">
        <v>0</v>
      </c>
      <c r="CD226" s="62">
        <v>0</v>
      </c>
      <c r="CE226" s="62">
        <v>0</v>
      </c>
      <c r="CF226" s="62">
        <v>0</v>
      </c>
      <c r="CG226" s="62">
        <v>0</v>
      </c>
      <c r="CH226" s="62">
        <v>0</v>
      </c>
      <c r="CI226" s="62">
        <v>0</v>
      </c>
      <c r="CJ226" s="62">
        <v>0</v>
      </c>
      <c r="CK226" s="62">
        <v>0</v>
      </c>
      <c r="CL226" s="62">
        <v>0</v>
      </c>
      <c r="CM226" s="62">
        <v>526</v>
      </c>
      <c r="CN226" s="62">
        <v>6840</v>
      </c>
      <c r="CO226" s="62">
        <v>526</v>
      </c>
      <c r="CP226" s="62">
        <v>0</v>
      </c>
      <c r="CQ226" s="62">
        <v>0</v>
      </c>
      <c r="CR226" s="62">
        <v>0</v>
      </c>
      <c r="CS226" s="62">
        <v>0</v>
      </c>
      <c r="CT226" s="62">
        <v>0</v>
      </c>
      <c r="CU226" s="62">
        <v>0</v>
      </c>
      <c r="CV226" s="62">
        <v>0</v>
      </c>
      <c r="CW226" s="62">
        <v>0</v>
      </c>
      <c r="CX226" s="62">
        <v>0</v>
      </c>
      <c r="CY226" s="62">
        <v>0</v>
      </c>
      <c r="CZ226" s="62">
        <v>0</v>
      </c>
      <c r="DA226" s="62">
        <v>0</v>
      </c>
      <c r="DB226" s="62">
        <v>526</v>
      </c>
      <c r="DC226" s="62">
        <v>6840</v>
      </c>
      <c r="DD226" s="62">
        <v>527</v>
      </c>
      <c r="DE226" s="62">
        <v>0</v>
      </c>
      <c r="DF226" s="62">
        <v>0</v>
      </c>
      <c r="DG226" s="62">
        <v>0</v>
      </c>
      <c r="DH226" s="62">
        <v>0</v>
      </c>
      <c r="DI226" s="62">
        <v>0</v>
      </c>
      <c r="DJ226" s="62">
        <v>0</v>
      </c>
      <c r="DK226" s="62">
        <v>0</v>
      </c>
      <c r="DL226" s="62">
        <v>0</v>
      </c>
      <c r="DM226" s="62">
        <v>0</v>
      </c>
      <c r="DN226" s="62">
        <v>0</v>
      </c>
      <c r="DO226" s="62">
        <v>0</v>
      </c>
      <c r="DP226" s="62">
        <v>0</v>
      </c>
      <c r="DQ226" s="62">
        <v>527</v>
      </c>
      <c r="DR226" s="62">
        <v>6840</v>
      </c>
    </row>
    <row r="227" spans="1:122" s="11" customFormat="1" x14ac:dyDescent="0.25">
      <c r="A227" s="17">
        <f t="shared" si="126"/>
        <v>215</v>
      </c>
      <c r="B227" s="26" t="s">
        <v>262</v>
      </c>
      <c r="C227" s="13"/>
      <c r="D227" s="13"/>
      <c r="E227" s="13"/>
      <c r="F227" s="13"/>
      <c r="G227" s="13"/>
      <c r="H227" s="13"/>
      <c r="I227" s="13"/>
      <c r="J227" s="13"/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0</v>
      </c>
      <c r="AG227" s="13">
        <v>0</v>
      </c>
      <c r="AH227" s="13">
        <v>0</v>
      </c>
      <c r="AI227" s="13">
        <v>0</v>
      </c>
      <c r="AJ227" s="13">
        <v>0</v>
      </c>
      <c r="AK227" s="13">
        <v>0</v>
      </c>
      <c r="AL227" s="13">
        <v>0</v>
      </c>
      <c r="AM227" s="13">
        <v>0</v>
      </c>
      <c r="AN227" s="13">
        <v>0</v>
      </c>
      <c r="AO227" s="13">
        <v>0</v>
      </c>
      <c r="AP227" s="13">
        <v>0</v>
      </c>
      <c r="AQ227" s="13"/>
      <c r="AR227" s="13">
        <v>0</v>
      </c>
      <c r="AS227" s="13">
        <v>0</v>
      </c>
      <c r="AT227" s="13">
        <v>0</v>
      </c>
      <c r="AU227" s="13">
        <v>0</v>
      </c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6"/>
      <c r="BI227" s="13"/>
      <c r="BJ227" s="13"/>
      <c r="BK227" s="13">
        <v>0</v>
      </c>
      <c r="BL227" s="13">
        <v>0</v>
      </c>
      <c r="BM227" s="13">
        <v>0</v>
      </c>
      <c r="BN227" s="13">
        <v>0</v>
      </c>
      <c r="BO227" s="13">
        <v>0</v>
      </c>
      <c r="BP227" s="13">
        <v>0</v>
      </c>
      <c r="BQ227" s="13">
        <v>0</v>
      </c>
      <c r="BR227" s="13">
        <v>0</v>
      </c>
      <c r="BS227" s="13">
        <v>0</v>
      </c>
      <c r="BT227" s="13">
        <v>0</v>
      </c>
      <c r="BU227" s="13">
        <v>0</v>
      </c>
      <c r="BV227" s="13">
        <v>0</v>
      </c>
      <c r="BW227" s="13">
        <v>0</v>
      </c>
      <c r="BX227" s="13">
        <v>0</v>
      </c>
      <c r="BY227" s="13">
        <v>0</v>
      </c>
      <c r="BZ227" s="62">
        <v>0</v>
      </c>
      <c r="CA227" s="62">
        <v>0</v>
      </c>
      <c r="CB227" s="62">
        <v>0</v>
      </c>
      <c r="CC227" s="62">
        <v>0</v>
      </c>
      <c r="CD227" s="62">
        <v>0</v>
      </c>
      <c r="CE227" s="62">
        <v>0</v>
      </c>
      <c r="CF227" s="62">
        <v>0</v>
      </c>
      <c r="CG227" s="62">
        <v>0</v>
      </c>
      <c r="CH227" s="62">
        <v>0</v>
      </c>
      <c r="CI227" s="62">
        <v>0</v>
      </c>
      <c r="CJ227" s="62">
        <v>0</v>
      </c>
      <c r="CK227" s="62">
        <v>0</v>
      </c>
      <c r="CL227" s="62">
        <v>0</v>
      </c>
      <c r="CM227" s="62">
        <v>0</v>
      </c>
      <c r="CN227" s="62">
        <v>0</v>
      </c>
      <c r="CO227" s="62">
        <v>0</v>
      </c>
      <c r="CP227" s="62">
        <v>0</v>
      </c>
      <c r="CQ227" s="62">
        <v>0</v>
      </c>
      <c r="CR227" s="62">
        <v>0</v>
      </c>
      <c r="CS227" s="62">
        <v>0</v>
      </c>
      <c r="CT227" s="62">
        <v>0</v>
      </c>
      <c r="CU227" s="62">
        <v>0</v>
      </c>
      <c r="CV227" s="62">
        <v>0</v>
      </c>
      <c r="CW227" s="62">
        <v>0</v>
      </c>
      <c r="CX227" s="62">
        <v>0</v>
      </c>
      <c r="CY227" s="62">
        <v>0</v>
      </c>
      <c r="CZ227" s="62">
        <v>0</v>
      </c>
      <c r="DA227" s="62">
        <v>0</v>
      </c>
      <c r="DB227" s="62">
        <v>0</v>
      </c>
      <c r="DC227" s="62">
        <v>0</v>
      </c>
      <c r="DD227" s="62">
        <v>0</v>
      </c>
      <c r="DE227" s="62">
        <v>0</v>
      </c>
      <c r="DF227" s="62">
        <v>0</v>
      </c>
      <c r="DG227" s="62">
        <v>0</v>
      </c>
      <c r="DH227" s="62">
        <v>0</v>
      </c>
      <c r="DI227" s="62">
        <v>0</v>
      </c>
      <c r="DJ227" s="62">
        <v>0</v>
      </c>
      <c r="DK227" s="62">
        <v>0</v>
      </c>
      <c r="DL227" s="62">
        <v>0</v>
      </c>
      <c r="DM227" s="62">
        <v>0</v>
      </c>
      <c r="DN227" s="62">
        <v>0</v>
      </c>
      <c r="DO227" s="62">
        <v>0</v>
      </c>
      <c r="DP227" s="62">
        <v>0</v>
      </c>
      <c r="DQ227" s="62">
        <v>0</v>
      </c>
      <c r="DR227" s="62">
        <v>0</v>
      </c>
    </row>
    <row r="228" spans="1:122" s="11" customFormat="1" ht="37.5" x14ac:dyDescent="0.25">
      <c r="A228" s="17">
        <f t="shared" si="126"/>
        <v>216</v>
      </c>
      <c r="B228" s="26" t="s">
        <v>263</v>
      </c>
      <c r="C228" s="13"/>
      <c r="D228" s="13"/>
      <c r="E228" s="13"/>
      <c r="F228" s="13"/>
      <c r="G228" s="13"/>
      <c r="H228" s="13"/>
      <c r="I228" s="13"/>
      <c r="J228" s="13"/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0</v>
      </c>
      <c r="AG228" s="13">
        <v>0</v>
      </c>
      <c r="AH228" s="13">
        <v>0</v>
      </c>
      <c r="AI228" s="13">
        <v>0</v>
      </c>
      <c r="AJ228" s="13">
        <v>0</v>
      </c>
      <c r="AK228" s="13">
        <v>0</v>
      </c>
      <c r="AL228" s="13">
        <v>0</v>
      </c>
      <c r="AM228" s="13">
        <v>0</v>
      </c>
      <c r="AN228" s="13">
        <v>0</v>
      </c>
      <c r="AO228" s="13">
        <v>0</v>
      </c>
      <c r="AP228" s="13">
        <v>0</v>
      </c>
      <c r="AQ228" s="13"/>
      <c r="AR228" s="13">
        <v>0</v>
      </c>
      <c r="AS228" s="13">
        <v>0</v>
      </c>
      <c r="AT228" s="13">
        <v>0</v>
      </c>
      <c r="AU228" s="13">
        <v>0</v>
      </c>
      <c r="AV228" s="13">
        <v>2800</v>
      </c>
      <c r="AW228" s="13"/>
      <c r="AX228" s="13"/>
      <c r="AY228" s="13"/>
      <c r="AZ228" s="13"/>
      <c r="BA228" s="13"/>
      <c r="BB228" s="13">
        <v>2800</v>
      </c>
      <c r="BC228" s="13"/>
      <c r="BD228" s="13"/>
      <c r="BE228" s="13"/>
      <c r="BF228" s="13"/>
      <c r="BG228" s="13"/>
      <c r="BH228" s="16"/>
      <c r="BI228" s="13"/>
      <c r="BJ228" s="13"/>
      <c r="BK228" s="13">
        <v>700</v>
      </c>
      <c r="BL228" s="13">
        <v>0</v>
      </c>
      <c r="BM228" s="13">
        <v>0</v>
      </c>
      <c r="BN228" s="13">
        <v>0</v>
      </c>
      <c r="BO228" s="13">
        <v>0</v>
      </c>
      <c r="BP228" s="13">
        <v>0</v>
      </c>
      <c r="BQ228" s="13">
        <v>700</v>
      </c>
      <c r="BR228" s="13">
        <v>0</v>
      </c>
      <c r="BS228" s="13">
        <v>0</v>
      </c>
      <c r="BT228" s="13">
        <v>0</v>
      </c>
      <c r="BU228" s="13">
        <v>0</v>
      </c>
      <c r="BV228" s="13">
        <v>0</v>
      </c>
      <c r="BW228" s="13">
        <v>0</v>
      </c>
      <c r="BX228" s="13">
        <v>0</v>
      </c>
      <c r="BY228" s="13">
        <v>0</v>
      </c>
      <c r="BZ228" s="62">
        <v>700</v>
      </c>
      <c r="CA228" s="62">
        <v>0</v>
      </c>
      <c r="CB228" s="62">
        <v>0</v>
      </c>
      <c r="CC228" s="62">
        <v>0</v>
      </c>
      <c r="CD228" s="62">
        <v>0</v>
      </c>
      <c r="CE228" s="62">
        <v>0</v>
      </c>
      <c r="CF228" s="62">
        <v>700</v>
      </c>
      <c r="CG228" s="62">
        <v>0</v>
      </c>
      <c r="CH228" s="62">
        <v>0</v>
      </c>
      <c r="CI228" s="62">
        <v>0</v>
      </c>
      <c r="CJ228" s="62">
        <v>0</v>
      </c>
      <c r="CK228" s="62">
        <v>0</v>
      </c>
      <c r="CL228" s="62">
        <v>0</v>
      </c>
      <c r="CM228" s="62">
        <v>0</v>
      </c>
      <c r="CN228" s="62">
        <v>0</v>
      </c>
      <c r="CO228" s="62">
        <v>700</v>
      </c>
      <c r="CP228" s="62">
        <v>0</v>
      </c>
      <c r="CQ228" s="62">
        <v>0</v>
      </c>
      <c r="CR228" s="62">
        <v>0</v>
      </c>
      <c r="CS228" s="62">
        <v>0</v>
      </c>
      <c r="CT228" s="62">
        <v>0</v>
      </c>
      <c r="CU228" s="62">
        <v>700</v>
      </c>
      <c r="CV228" s="62">
        <v>0</v>
      </c>
      <c r="CW228" s="62">
        <v>0</v>
      </c>
      <c r="CX228" s="62">
        <v>0</v>
      </c>
      <c r="CY228" s="62">
        <v>0</v>
      </c>
      <c r="CZ228" s="62">
        <v>0</v>
      </c>
      <c r="DA228" s="62">
        <v>0</v>
      </c>
      <c r="DB228" s="62">
        <v>0</v>
      </c>
      <c r="DC228" s="62">
        <v>0</v>
      </c>
      <c r="DD228" s="62">
        <v>700</v>
      </c>
      <c r="DE228" s="62">
        <v>0</v>
      </c>
      <c r="DF228" s="62">
        <v>0</v>
      </c>
      <c r="DG228" s="62">
        <v>0</v>
      </c>
      <c r="DH228" s="62">
        <v>0</v>
      </c>
      <c r="DI228" s="62">
        <v>0</v>
      </c>
      <c r="DJ228" s="62">
        <v>700</v>
      </c>
      <c r="DK228" s="62">
        <v>0</v>
      </c>
      <c r="DL228" s="62">
        <v>0</v>
      </c>
      <c r="DM228" s="62">
        <v>0</v>
      </c>
      <c r="DN228" s="62">
        <v>0</v>
      </c>
      <c r="DO228" s="62">
        <v>0</v>
      </c>
      <c r="DP228" s="62">
        <v>0</v>
      </c>
      <c r="DQ228" s="62">
        <v>0</v>
      </c>
      <c r="DR228" s="62">
        <v>0</v>
      </c>
    </row>
    <row r="229" spans="1:122" s="11" customFormat="1" x14ac:dyDescent="0.25">
      <c r="A229" s="17">
        <f t="shared" si="126"/>
        <v>217</v>
      </c>
      <c r="B229" s="26" t="s">
        <v>264</v>
      </c>
      <c r="C229" s="13"/>
      <c r="D229" s="13"/>
      <c r="E229" s="13"/>
      <c r="F229" s="13"/>
      <c r="G229" s="13"/>
      <c r="H229" s="13"/>
      <c r="I229" s="13"/>
      <c r="J229" s="13"/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0</v>
      </c>
      <c r="AG229" s="13">
        <v>0</v>
      </c>
      <c r="AH229" s="13">
        <v>0</v>
      </c>
      <c r="AI229" s="13">
        <v>0</v>
      </c>
      <c r="AJ229" s="13">
        <v>0</v>
      </c>
      <c r="AK229" s="13">
        <v>0</v>
      </c>
      <c r="AL229" s="13">
        <v>0</v>
      </c>
      <c r="AM229" s="13">
        <v>0</v>
      </c>
      <c r="AN229" s="13">
        <v>0</v>
      </c>
      <c r="AO229" s="13">
        <v>0</v>
      </c>
      <c r="AP229" s="13">
        <v>0</v>
      </c>
      <c r="AQ229" s="13"/>
      <c r="AR229" s="13">
        <v>0</v>
      </c>
      <c r="AS229" s="13">
        <v>0</v>
      </c>
      <c r="AT229" s="13">
        <v>0</v>
      </c>
      <c r="AU229" s="13">
        <v>0</v>
      </c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6"/>
      <c r="BI229" s="13"/>
      <c r="BJ229" s="13"/>
      <c r="BK229" s="13">
        <v>0</v>
      </c>
      <c r="BL229" s="13">
        <v>0</v>
      </c>
      <c r="BM229" s="13">
        <v>0</v>
      </c>
      <c r="BN229" s="13">
        <v>0</v>
      </c>
      <c r="BO229" s="13">
        <v>0</v>
      </c>
      <c r="BP229" s="13">
        <v>0</v>
      </c>
      <c r="BQ229" s="13">
        <v>0</v>
      </c>
      <c r="BR229" s="13">
        <v>0</v>
      </c>
      <c r="BS229" s="13">
        <v>0</v>
      </c>
      <c r="BT229" s="13">
        <v>0</v>
      </c>
      <c r="BU229" s="13">
        <v>0</v>
      </c>
      <c r="BV229" s="13">
        <v>0</v>
      </c>
      <c r="BW229" s="13">
        <v>0</v>
      </c>
      <c r="BX229" s="13">
        <v>0</v>
      </c>
      <c r="BY229" s="13">
        <v>0</v>
      </c>
      <c r="BZ229" s="62">
        <v>0</v>
      </c>
      <c r="CA229" s="62">
        <v>0</v>
      </c>
      <c r="CB229" s="62">
        <v>0</v>
      </c>
      <c r="CC229" s="62">
        <v>0</v>
      </c>
      <c r="CD229" s="62">
        <v>0</v>
      </c>
      <c r="CE229" s="62">
        <v>0</v>
      </c>
      <c r="CF229" s="62">
        <v>0</v>
      </c>
      <c r="CG229" s="62">
        <v>0</v>
      </c>
      <c r="CH229" s="62">
        <v>0</v>
      </c>
      <c r="CI229" s="62">
        <v>0</v>
      </c>
      <c r="CJ229" s="62">
        <v>0</v>
      </c>
      <c r="CK229" s="62">
        <v>0</v>
      </c>
      <c r="CL229" s="62">
        <v>0</v>
      </c>
      <c r="CM229" s="62">
        <v>0</v>
      </c>
      <c r="CN229" s="62">
        <v>0</v>
      </c>
      <c r="CO229" s="62">
        <v>0</v>
      </c>
      <c r="CP229" s="62">
        <v>0</v>
      </c>
      <c r="CQ229" s="62">
        <v>0</v>
      </c>
      <c r="CR229" s="62">
        <v>0</v>
      </c>
      <c r="CS229" s="62">
        <v>0</v>
      </c>
      <c r="CT229" s="62">
        <v>0</v>
      </c>
      <c r="CU229" s="62">
        <v>0</v>
      </c>
      <c r="CV229" s="62">
        <v>0</v>
      </c>
      <c r="CW229" s="62">
        <v>0</v>
      </c>
      <c r="CX229" s="62">
        <v>0</v>
      </c>
      <c r="CY229" s="62">
        <v>0</v>
      </c>
      <c r="CZ229" s="62">
        <v>0</v>
      </c>
      <c r="DA229" s="62">
        <v>0</v>
      </c>
      <c r="DB229" s="62">
        <v>0</v>
      </c>
      <c r="DC229" s="62">
        <v>0</v>
      </c>
      <c r="DD229" s="62">
        <v>0</v>
      </c>
      <c r="DE229" s="62">
        <v>0</v>
      </c>
      <c r="DF229" s="62">
        <v>0</v>
      </c>
      <c r="DG229" s="62">
        <v>0</v>
      </c>
      <c r="DH229" s="62">
        <v>0</v>
      </c>
      <c r="DI229" s="62">
        <v>0</v>
      </c>
      <c r="DJ229" s="62">
        <v>0</v>
      </c>
      <c r="DK229" s="62">
        <v>0</v>
      </c>
      <c r="DL229" s="62">
        <v>0</v>
      </c>
      <c r="DM229" s="62">
        <v>0</v>
      </c>
      <c r="DN229" s="62">
        <v>0</v>
      </c>
      <c r="DO229" s="62">
        <v>0</v>
      </c>
      <c r="DP229" s="62">
        <v>0</v>
      </c>
      <c r="DQ229" s="62">
        <v>0</v>
      </c>
      <c r="DR229" s="62">
        <v>0</v>
      </c>
    </row>
    <row r="230" spans="1:122" s="11" customFormat="1" x14ac:dyDescent="0.25">
      <c r="A230" s="17">
        <f t="shared" si="126"/>
        <v>218</v>
      </c>
      <c r="B230" s="15" t="s">
        <v>265</v>
      </c>
      <c r="C230" s="13"/>
      <c r="D230" s="13"/>
      <c r="E230" s="13"/>
      <c r="F230" s="13"/>
      <c r="G230" s="13"/>
      <c r="H230" s="13"/>
      <c r="I230" s="13"/>
      <c r="J230" s="13"/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>
        <v>0</v>
      </c>
      <c r="AP230" s="13">
        <v>0</v>
      </c>
      <c r="AQ230" s="13"/>
      <c r="AR230" s="13">
        <v>0</v>
      </c>
      <c r="AS230" s="13">
        <v>0</v>
      </c>
      <c r="AT230" s="13">
        <v>0</v>
      </c>
      <c r="AU230" s="13">
        <v>0</v>
      </c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6"/>
      <c r="BI230" s="13"/>
      <c r="BJ230" s="13"/>
      <c r="BK230" s="13">
        <v>0</v>
      </c>
      <c r="BL230" s="13">
        <v>0</v>
      </c>
      <c r="BM230" s="13">
        <v>0</v>
      </c>
      <c r="BN230" s="13">
        <v>0</v>
      </c>
      <c r="BO230" s="13">
        <v>0</v>
      </c>
      <c r="BP230" s="13">
        <v>0</v>
      </c>
      <c r="BQ230" s="13">
        <v>0</v>
      </c>
      <c r="BR230" s="13">
        <v>0</v>
      </c>
      <c r="BS230" s="13">
        <v>0</v>
      </c>
      <c r="BT230" s="13">
        <v>0</v>
      </c>
      <c r="BU230" s="13">
        <v>0</v>
      </c>
      <c r="BV230" s="13">
        <v>0</v>
      </c>
      <c r="BW230" s="13">
        <v>0</v>
      </c>
      <c r="BX230" s="13">
        <v>0</v>
      </c>
      <c r="BY230" s="13">
        <v>0</v>
      </c>
      <c r="BZ230" s="62">
        <v>0</v>
      </c>
      <c r="CA230" s="62">
        <v>0</v>
      </c>
      <c r="CB230" s="62">
        <v>0</v>
      </c>
      <c r="CC230" s="62">
        <v>0</v>
      </c>
      <c r="CD230" s="62">
        <v>0</v>
      </c>
      <c r="CE230" s="62">
        <v>0</v>
      </c>
      <c r="CF230" s="62">
        <v>0</v>
      </c>
      <c r="CG230" s="62">
        <v>0</v>
      </c>
      <c r="CH230" s="62">
        <v>0</v>
      </c>
      <c r="CI230" s="62">
        <v>0</v>
      </c>
      <c r="CJ230" s="62">
        <v>0</v>
      </c>
      <c r="CK230" s="62">
        <v>0</v>
      </c>
      <c r="CL230" s="62">
        <v>0</v>
      </c>
      <c r="CM230" s="62">
        <v>0</v>
      </c>
      <c r="CN230" s="62">
        <v>0</v>
      </c>
      <c r="CO230" s="62">
        <v>0</v>
      </c>
      <c r="CP230" s="62">
        <v>0</v>
      </c>
      <c r="CQ230" s="62">
        <v>0</v>
      </c>
      <c r="CR230" s="62">
        <v>0</v>
      </c>
      <c r="CS230" s="62">
        <v>0</v>
      </c>
      <c r="CT230" s="62">
        <v>0</v>
      </c>
      <c r="CU230" s="62">
        <v>0</v>
      </c>
      <c r="CV230" s="62">
        <v>0</v>
      </c>
      <c r="CW230" s="62">
        <v>0</v>
      </c>
      <c r="CX230" s="62">
        <v>0</v>
      </c>
      <c r="CY230" s="62">
        <v>0</v>
      </c>
      <c r="CZ230" s="62">
        <v>0</v>
      </c>
      <c r="DA230" s="62">
        <v>0</v>
      </c>
      <c r="DB230" s="62">
        <v>0</v>
      </c>
      <c r="DC230" s="62">
        <v>0</v>
      </c>
      <c r="DD230" s="62">
        <v>0</v>
      </c>
      <c r="DE230" s="62">
        <v>0</v>
      </c>
      <c r="DF230" s="62">
        <v>0</v>
      </c>
      <c r="DG230" s="62">
        <v>0</v>
      </c>
      <c r="DH230" s="62">
        <v>0</v>
      </c>
      <c r="DI230" s="62">
        <v>0</v>
      </c>
      <c r="DJ230" s="62">
        <v>0</v>
      </c>
      <c r="DK230" s="62">
        <v>0</v>
      </c>
      <c r="DL230" s="62">
        <v>0</v>
      </c>
      <c r="DM230" s="62">
        <v>0</v>
      </c>
      <c r="DN230" s="62">
        <v>0</v>
      </c>
      <c r="DO230" s="62">
        <v>0</v>
      </c>
      <c r="DP230" s="62">
        <v>0</v>
      </c>
      <c r="DQ230" s="62">
        <v>0</v>
      </c>
      <c r="DR230" s="62">
        <v>0</v>
      </c>
    </row>
    <row r="231" spans="1:122" s="11" customFormat="1" x14ac:dyDescent="0.25">
      <c r="A231" s="17">
        <f t="shared" si="126"/>
        <v>219</v>
      </c>
      <c r="B231" s="15" t="s">
        <v>266</v>
      </c>
      <c r="C231" s="13"/>
      <c r="D231" s="13"/>
      <c r="E231" s="13"/>
      <c r="F231" s="13"/>
      <c r="G231" s="13"/>
      <c r="H231" s="13"/>
      <c r="I231" s="13"/>
      <c r="J231" s="13"/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3">
        <v>0</v>
      </c>
      <c r="AH231" s="13">
        <v>0</v>
      </c>
      <c r="AI231" s="13">
        <v>0</v>
      </c>
      <c r="AJ231" s="13">
        <v>0</v>
      </c>
      <c r="AK231" s="13">
        <v>0</v>
      </c>
      <c r="AL231" s="13">
        <v>0</v>
      </c>
      <c r="AM231" s="13">
        <v>0</v>
      </c>
      <c r="AN231" s="13">
        <v>0</v>
      </c>
      <c r="AO231" s="13">
        <v>0</v>
      </c>
      <c r="AP231" s="13">
        <v>0</v>
      </c>
      <c r="AQ231" s="13"/>
      <c r="AR231" s="13">
        <v>0</v>
      </c>
      <c r="AS231" s="13">
        <v>0</v>
      </c>
      <c r="AT231" s="13">
        <v>0</v>
      </c>
      <c r="AU231" s="13">
        <v>0</v>
      </c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6"/>
      <c r="BI231" s="13"/>
      <c r="BJ231" s="13"/>
      <c r="BK231" s="13">
        <v>0</v>
      </c>
      <c r="BL231" s="13">
        <v>0</v>
      </c>
      <c r="BM231" s="13">
        <v>0</v>
      </c>
      <c r="BN231" s="13">
        <v>0</v>
      </c>
      <c r="BO231" s="13">
        <v>0</v>
      </c>
      <c r="BP231" s="13">
        <v>0</v>
      </c>
      <c r="BQ231" s="13">
        <v>0</v>
      </c>
      <c r="BR231" s="13">
        <v>0</v>
      </c>
      <c r="BS231" s="13">
        <v>0</v>
      </c>
      <c r="BT231" s="13">
        <v>0</v>
      </c>
      <c r="BU231" s="13">
        <v>0</v>
      </c>
      <c r="BV231" s="13">
        <v>0</v>
      </c>
      <c r="BW231" s="13">
        <v>0</v>
      </c>
      <c r="BX231" s="13">
        <v>0</v>
      </c>
      <c r="BY231" s="13">
        <v>0</v>
      </c>
      <c r="BZ231" s="62">
        <v>0</v>
      </c>
      <c r="CA231" s="62">
        <v>0</v>
      </c>
      <c r="CB231" s="62">
        <v>0</v>
      </c>
      <c r="CC231" s="62">
        <v>0</v>
      </c>
      <c r="CD231" s="62">
        <v>0</v>
      </c>
      <c r="CE231" s="62">
        <v>0</v>
      </c>
      <c r="CF231" s="62">
        <v>0</v>
      </c>
      <c r="CG231" s="62">
        <v>0</v>
      </c>
      <c r="CH231" s="62">
        <v>0</v>
      </c>
      <c r="CI231" s="62">
        <v>0</v>
      </c>
      <c r="CJ231" s="62">
        <v>0</v>
      </c>
      <c r="CK231" s="62">
        <v>0</v>
      </c>
      <c r="CL231" s="62">
        <v>0</v>
      </c>
      <c r="CM231" s="62">
        <v>0</v>
      </c>
      <c r="CN231" s="62">
        <v>0</v>
      </c>
      <c r="CO231" s="62">
        <v>0</v>
      </c>
      <c r="CP231" s="62">
        <v>0</v>
      </c>
      <c r="CQ231" s="62">
        <v>0</v>
      </c>
      <c r="CR231" s="62">
        <v>0</v>
      </c>
      <c r="CS231" s="62">
        <v>0</v>
      </c>
      <c r="CT231" s="62">
        <v>0</v>
      </c>
      <c r="CU231" s="62">
        <v>0</v>
      </c>
      <c r="CV231" s="62">
        <v>0</v>
      </c>
      <c r="CW231" s="62">
        <v>0</v>
      </c>
      <c r="CX231" s="62">
        <v>0</v>
      </c>
      <c r="CY231" s="62">
        <v>0</v>
      </c>
      <c r="CZ231" s="62">
        <v>0</v>
      </c>
      <c r="DA231" s="62">
        <v>0</v>
      </c>
      <c r="DB231" s="62">
        <v>0</v>
      </c>
      <c r="DC231" s="62">
        <v>0</v>
      </c>
      <c r="DD231" s="62">
        <v>0</v>
      </c>
      <c r="DE231" s="62">
        <v>0</v>
      </c>
      <c r="DF231" s="62">
        <v>0</v>
      </c>
      <c r="DG231" s="62">
        <v>0</v>
      </c>
      <c r="DH231" s="62">
        <v>0</v>
      </c>
      <c r="DI231" s="62">
        <v>0</v>
      </c>
      <c r="DJ231" s="62">
        <v>0</v>
      </c>
      <c r="DK231" s="62">
        <v>0</v>
      </c>
      <c r="DL231" s="62">
        <v>0</v>
      </c>
      <c r="DM231" s="62">
        <v>0</v>
      </c>
      <c r="DN231" s="62">
        <v>0</v>
      </c>
      <c r="DO231" s="62">
        <v>0</v>
      </c>
      <c r="DP231" s="62">
        <v>0</v>
      </c>
      <c r="DQ231" s="62">
        <v>0</v>
      </c>
      <c r="DR231" s="62">
        <v>0</v>
      </c>
    </row>
    <row r="232" spans="1:122" s="11" customFormat="1" x14ac:dyDescent="0.25">
      <c r="A232" s="17">
        <f t="shared" si="126"/>
        <v>220</v>
      </c>
      <c r="B232" s="15" t="s">
        <v>267</v>
      </c>
      <c r="C232" s="13"/>
      <c r="D232" s="13"/>
      <c r="E232" s="13"/>
      <c r="F232" s="13"/>
      <c r="G232" s="13"/>
      <c r="H232" s="13"/>
      <c r="I232" s="13"/>
      <c r="J232" s="13"/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3">
        <v>0</v>
      </c>
      <c r="AH232" s="13">
        <v>0</v>
      </c>
      <c r="AI232" s="13">
        <v>0</v>
      </c>
      <c r="AJ232" s="13">
        <v>0</v>
      </c>
      <c r="AK232" s="13">
        <v>0</v>
      </c>
      <c r="AL232" s="13">
        <v>0</v>
      </c>
      <c r="AM232" s="13">
        <v>0</v>
      </c>
      <c r="AN232" s="13">
        <v>0</v>
      </c>
      <c r="AO232" s="13">
        <v>0</v>
      </c>
      <c r="AP232" s="13">
        <v>0</v>
      </c>
      <c r="AQ232" s="13"/>
      <c r="AR232" s="13">
        <v>0</v>
      </c>
      <c r="AS232" s="13">
        <v>0</v>
      </c>
      <c r="AT232" s="13">
        <v>0</v>
      </c>
      <c r="AU232" s="13">
        <v>0</v>
      </c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6"/>
      <c r="BI232" s="13"/>
      <c r="BJ232" s="13"/>
      <c r="BK232" s="13">
        <v>0</v>
      </c>
      <c r="BL232" s="13">
        <v>0</v>
      </c>
      <c r="BM232" s="13">
        <v>0</v>
      </c>
      <c r="BN232" s="13">
        <v>0</v>
      </c>
      <c r="BO232" s="13">
        <v>0</v>
      </c>
      <c r="BP232" s="13">
        <v>0</v>
      </c>
      <c r="BQ232" s="13">
        <v>0</v>
      </c>
      <c r="BR232" s="13">
        <v>0</v>
      </c>
      <c r="BS232" s="13">
        <v>0</v>
      </c>
      <c r="BT232" s="13">
        <v>0</v>
      </c>
      <c r="BU232" s="13">
        <v>0</v>
      </c>
      <c r="BV232" s="13">
        <v>0</v>
      </c>
      <c r="BW232" s="13">
        <v>0</v>
      </c>
      <c r="BX232" s="13">
        <v>0</v>
      </c>
      <c r="BY232" s="13">
        <v>0</v>
      </c>
      <c r="BZ232" s="62">
        <v>0</v>
      </c>
      <c r="CA232" s="62">
        <v>0</v>
      </c>
      <c r="CB232" s="62">
        <v>0</v>
      </c>
      <c r="CC232" s="62">
        <v>0</v>
      </c>
      <c r="CD232" s="62">
        <v>0</v>
      </c>
      <c r="CE232" s="62">
        <v>0</v>
      </c>
      <c r="CF232" s="62">
        <v>0</v>
      </c>
      <c r="CG232" s="62">
        <v>0</v>
      </c>
      <c r="CH232" s="62">
        <v>0</v>
      </c>
      <c r="CI232" s="62">
        <v>0</v>
      </c>
      <c r="CJ232" s="62">
        <v>0</v>
      </c>
      <c r="CK232" s="62">
        <v>0</v>
      </c>
      <c r="CL232" s="62">
        <v>0</v>
      </c>
      <c r="CM232" s="62">
        <v>0</v>
      </c>
      <c r="CN232" s="62">
        <v>0</v>
      </c>
      <c r="CO232" s="62">
        <v>0</v>
      </c>
      <c r="CP232" s="62">
        <v>0</v>
      </c>
      <c r="CQ232" s="62">
        <v>0</v>
      </c>
      <c r="CR232" s="62">
        <v>0</v>
      </c>
      <c r="CS232" s="62">
        <v>0</v>
      </c>
      <c r="CT232" s="62">
        <v>0</v>
      </c>
      <c r="CU232" s="62">
        <v>0</v>
      </c>
      <c r="CV232" s="62">
        <v>0</v>
      </c>
      <c r="CW232" s="62">
        <v>0</v>
      </c>
      <c r="CX232" s="62">
        <v>0</v>
      </c>
      <c r="CY232" s="62">
        <v>0</v>
      </c>
      <c r="CZ232" s="62">
        <v>0</v>
      </c>
      <c r="DA232" s="62">
        <v>0</v>
      </c>
      <c r="DB232" s="62">
        <v>0</v>
      </c>
      <c r="DC232" s="62">
        <v>0</v>
      </c>
      <c r="DD232" s="62">
        <v>0</v>
      </c>
      <c r="DE232" s="62">
        <v>0</v>
      </c>
      <c r="DF232" s="62">
        <v>0</v>
      </c>
      <c r="DG232" s="62">
        <v>0</v>
      </c>
      <c r="DH232" s="62">
        <v>0</v>
      </c>
      <c r="DI232" s="62">
        <v>0</v>
      </c>
      <c r="DJ232" s="62">
        <v>0</v>
      </c>
      <c r="DK232" s="62">
        <v>0</v>
      </c>
      <c r="DL232" s="62">
        <v>0</v>
      </c>
      <c r="DM232" s="62">
        <v>0</v>
      </c>
      <c r="DN232" s="62">
        <v>0</v>
      </c>
      <c r="DO232" s="62">
        <v>0</v>
      </c>
      <c r="DP232" s="62">
        <v>0</v>
      </c>
      <c r="DQ232" s="62">
        <v>0</v>
      </c>
      <c r="DR232" s="62">
        <v>0</v>
      </c>
    </row>
    <row r="233" spans="1:122" s="11" customFormat="1" ht="37.5" x14ac:dyDescent="0.25">
      <c r="A233" s="17">
        <f t="shared" si="126"/>
        <v>221</v>
      </c>
      <c r="B233" s="15" t="s">
        <v>295</v>
      </c>
      <c r="C233" s="13"/>
      <c r="D233" s="13"/>
      <c r="E233" s="13"/>
      <c r="F233" s="13"/>
      <c r="G233" s="13"/>
      <c r="H233" s="13"/>
      <c r="I233" s="13"/>
      <c r="J233" s="13"/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13">
        <v>0</v>
      </c>
      <c r="AH233" s="13">
        <v>0</v>
      </c>
      <c r="AI233" s="13">
        <v>0</v>
      </c>
      <c r="AJ233" s="13">
        <v>0</v>
      </c>
      <c r="AK233" s="13">
        <v>0</v>
      </c>
      <c r="AL233" s="13">
        <v>0</v>
      </c>
      <c r="AM233" s="13">
        <v>0</v>
      </c>
      <c r="AN233" s="13">
        <v>0</v>
      </c>
      <c r="AO233" s="13">
        <v>0</v>
      </c>
      <c r="AP233" s="13">
        <v>0</v>
      </c>
      <c r="AQ233" s="13"/>
      <c r="AR233" s="13">
        <v>0</v>
      </c>
      <c r="AS233" s="13">
        <v>0</v>
      </c>
      <c r="AT233" s="13">
        <v>0</v>
      </c>
      <c r="AU233" s="13">
        <v>0</v>
      </c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6"/>
      <c r="BI233" s="13"/>
      <c r="BJ233" s="13"/>
      <c r="BK233" s="13">
        <v>0</v>
      </c>
      <c r="BL233" s="13">
        <v>0</v>
      </c>
      <c r="BM233" s="13">
        <v>0</v>
      </c>
      <c r="BN233" s="13">
        <v>0</v>
      </c>
      <c r="BO233" s="13">
        <v>0</v>
      </c>
      <c r="BP233" s="13">
        <v>0</v>
      </c>
      <c r="BQ233" s="13">
        <v>0</v>
      </c>
      <c r="BR233" s="13">
        <v>0</v>
      </c>
      <c r="BS233" s="13">
        <v>0</v>
      </c>
      <c r="BT233" s="13">
        <v>0</v>
      </c>
      <c r="BU233" s="13">
        <v>0</v>
      </c>
      <c r="BV233" s="13">
        <v>0</v>
      </c>
      <c r="BW233" s="13">
        <v>0</v>
      </c>
      <c r="BX233" s="13">
        <v>0</v>
      </c>
      <c r="BY233" s="13">
        <v>0</v>
      </c>
      <c r="BZ233" s="62">
        <v>0</v>
      </c>
      <c r="CA233" s="62">
        <v>0</v>
      </c>
      <c r="CB233" s="62">
        <v>0</v>
      </c>
      <c r="CC233" s="62">
        <v>0</v>
      </c>
      <c r="CD233" s="62">
        <v>0</v>
      </c>
      <c r="CE233" s="62">
        <v>0</v>
      </c>
      <c r="CF233" s="62">
        <v>0</v>
      </c>
      <c r="CG233" s="62">
        <v>0</v>
      </c>
      <c r="CH233" s="62">
        <v>0</v>
      </c>
      <c r="CI233" s="62">
        <v>0</v>
      </c>
      <c r="CJ233" s="62">
        <v>0</v>
      </c>
      <c r="CK233" s="62">
        <v>0</v>
      </c>
      <c r="CL233" s="62">
        <v>0</v>
      </c>
      <c r="CM233" s="62">
        <v>0</v>
      </c>
      <c r="CN233" s="62">
        <v>0</v>
      </c>
      <c r="CO233" s="62">
        <v>0</v>
      </c>
      <c r="CP233" s="62">
        <v>0</v>
      </c>
      <c r="CQ233" s="62">
        <v>0</v>
      </c>
      <c r="CR233" s="62">
        <v>0</v>
      </c>
      <c r="CS233" s="62">
        <v>0</v>
      </c>
      <c r="CT233" s="62">
        <v>0</v>
      </c>
      <c r="CU233" s="62">
        <v>0</v>
      </c>
      <c r="CV233" s="62">
        <v>0</v>
      </c>
      <c r="CW233" s="62">
        <v>0</v>
      </c>
      <c r="CX233" s="62">
        <v>0</v>
      </c>
      <c r="CY233" s="62">
        <v>0</v>
      </c>
      <c r="CZ233" s="62">
        <v>0</v>
      </c>
      <c r="DA233" s="62">
        <v>0</v>
      </c>
      <c r="DB233" s="62">
        <v>0</v>
      </c>
      <c r="DC233" s="62">
        <v>0</v>
      </c>
      <c r="DD233" s="62">
        <v>0</v>
      </c>
      <c r="DE233" s="62">
        <v>0</v>
      </c>
      <c r="DF233" s="62">
        <v>0</v>
      </c>
      <c r="DG233" s="62">
        <v>0</v>
      </c>
      <c r="DH233" s="62">
        <v>0</v>
      </c>
      <c r="DI233" s="62">
        <v>0</v>
      </c>
      <c r="DJ233" s="62">
        <v>0</v>
      </c>
      <c r="DK233" s="62">
        <v>0</v>
      </c>
      <c r="DL233" s="62">
        <v>0</v>
      </c>
      <c r="DM233" s="62">
        <v>0</v>
      </c>
      <c r="DN233" s="62">
        <v>0</v>
      </c>
      <c r="DO233" s="62">
        <v>0</v>
      </c>
      <c r="DP233" s="62">
        <v>0</v>
      </c>
      <c r="DQ233" s="62">
        <v>0</v>
      </c>
      <c r="DR233" s="62">
        <v>0</v>
      </c>
    </row>
    <row r="234" spans="1:122" s="11" customFormat="1" x14ac:dyDescent="0.25">
      <c r="A234" s="17">
        <f t="shared" si="126"/>
        <v>222</v>
      </c>
      <c r="B234" s="15" t="s">
        <v>268</v>
      </c>
      <c r="C234" s="13">
        <v>197</v>
      </c>
      <c r="D234" s="13"/>
      <c r="E234" s="13"/>
      <c r="F234" s="13"/>
      <c r="G234" s="13"/>
      <c r="H234" s="13">
        <v>197</v>
      </c>
      <c r="I234" s="13">
        <v>788.4</v>
      </c>
      <c r="J234" s="13"/>
      <c r="K234" s="13">
        <v>49</v>
      </c>
      <c r="L234" s="13">
        <v>0</v>
      </c>
      <c r="M234" s="13">
        <v>0</v>
      </c>
      <c r="N234" s="13">
        <v>0</v>
      </c>
      <c r="O234" s="13">
        <v>0</v>
      </c>
      <c r="P234" s="13">
        <v>49</v>
      </c>
      <c r="Q234" s="13">
        <v>197</v>
      </c>
      <c r="R234" s="13">
        <v>0</v>
      </c>
      <c r="S234" s="13">
        <v>49</v>
      </c>
      <c r="T234" s="13">
        <v>0</v>
      </c>
      <c r="U234" s="13">
        <v>0</v>
      </c>
      <c r="V234" s="13">
        <v>0</v>
      </c>
      <c r="W234" s="13">
        <v>0</v>
      </c>
      <c r="X234" s="13">
        <v>49</v>
      </c>
      <c r="Y234" s="13">
        <v>197</v>
      </c>
      <c r="Z234" s="13">
        <v>0</v>
      </c>
      <c r="AA234" s="13">
        <v>49</v>
      </c>
      <c r="AB234" s="13">
        <v>0</v>
      </c>
      <c r="AC234" s="13">
        <v>0</v>
      </c>
      <c r="AD234" s="13">
        <v>0</v>
      </c>
      <c r="AE234" s="13">
        <v>0</v>
      </c>
      <c r="AF234" s="13">
        <v>49</v>
      </c>
      <c r="AG234" s="13">
        <v>197</v>
      </c>
      <c r="AH234" s="13">
        <v>0</v>
      </c>
      <c r="AI234" s="13">
        <v>50</v>
      </c>
      <c r="AJ234" s="13">
        <v>0</v>
      </c>
      <c r="AK234" s="13">
        <v>0</v>
      </c>
      <c r="AL234" s="13">
        <v>0</v>
      </c>
      <c r="AM234" s="13">
        <v>0</v>
      </c>
      <c r="AN234" s="13">
        <v>50</v>
      </c>
      <c r="AO234" s="13">
        <v>197.39999999999998</v>
      </c>
      <c r="AP234" s="13">
        <v>0</v>
      </c>
      <c r="AQ234" s="13"/>
      <c r="AR234" s="13">
        <v>0</v>
      </c>
      <c r="AS234" s="13">
        <v>0</v>
      </c>
      <c r="AT234" s="13">
        <v>0</v>
      </c>
      <c r="AU234" s="13">
        <v>0</v>
      </c>
      <c r="AV234" s="13">
        <v>2013</v>
      </c>
      <c r="AW234" s="13"/>
      <c r="AX234" s="13">
        <v>2013</v>
      </c>
      <c r="AY234" s="13">
        <v>18921.599999999999</v>
      </c>
      <c r="AZ234" s="13"/>
      <c r="BA234" s="13"/>
      <c r="BB234" s="13"/>
      <c r="BC234" s="13"/>
      <c r="BD234" s="13"/>
      <c r="BE234" s="13"/>
      <c r="BF234" s="13"/>
      <c r="BG234" s="13"/>
      <c r="BH234" s="16"/>
      <c r="BI234" s="13"/>
      <c r="BJ234" s="13"/>
      <c r="BK234" s="13">
        <v>503</v>
      </c>
      <c r="BL234" s="13">
        <v>0</v>
      </c>
      <c r="BM234" s="13">
        <v>503</v>
      </c>
      <c r="BN234" s="13">
        <v>4730</v>
      </c>
      <c r="BO234" s="13">
        <v>0</v>
      </c>
      <c r="BP234" s="13">
        <v>0</v>
      </c>
      <c r="BQ234" s="13">
        <v>0</v>
      </c>
      <c r="BR234" s="13">
        <v>0</v>
      </c>
      <c r="BS234" s="13">
        <v>0</v>
      </c>
      <c r="BT234" s="13">
        <v>0</v>
      </c>
      <c r="BU234" s="13">
        <v>0</v>
      </c>
      <c r="BV234" s="13">
        <v>0</v>
      </c>
      <c r="BW234" s="13">
        <v>0</v>
      </c>
      <c r="BX234" s="13">
        <v>0</v>
      </c>
      <c r="BY234" s="13">
        <v>0</v>
      </c>
      <c r="BZ234" s="62">
        <v>503</v>
      </c>
      <c r="CA234" s="62">
        <v>0</v>
      </c>
      <c r="CB234" s="62">
        <v>503</v>
      </c>
      <c r="CC234" s="62">
        <v>4730</v>
      </c>
      <c r="CD234" s="62">
        <v>0</v>
      </c>
      <c r="CE234" s="62">
        <v>0</v>
      </c>
      <c r="CF234" s="62">
        <v>0</v>
      </c>
      <c r="CG234" s="62">
        <v>0</v>
      </c>
      <c r="CH234" s="62">
        <v>0</v>
      </c>
      <c r="CI234" s="62">
        <v>0</v>
      </c>
      <c r="CJ234" s="62">
        <v>0</v>
      </c>
      <c r="CK234" s="62">
        <v>0</v>
      </c>
      <c r="CL234" s="62">
        <v>0</v>
      </c>
      <c r="CM234" s="62">
        <v>0</v>
      </c>
      <c r="CN234" s="62">
        <v>0</v>
      </c>
      <c r="CO234" s="62">
        <v>503</v>
      </c>
      <c r="CP234" s="62">
        <v>0</v>
      </c>
      <c r="CQ234" s="62">
        <v>503</v>
      </c>
      <c r="CR234" s="62">
        <v>4730</v>
      </c>
      <c r="CS234" s="62">
        <v>0</v>
      </c>
      <c r="CT234" s="62">
        <v>0</v>
      </c>
      <c r="CU234" s="62">
        <v>0</v>
      </c>
      <c r="CV234" s="62">
        <v>0</v>
      </c>
      <c r="CW234" s="62">
        <v>0</v>
      </c>
      <c r="CX234" s="62">
        <v>0</v>
      </c>
      <c r="CY234" s="62">
        <v>0</v>
      </c>
      <c r="CZ234" s="62">
        <v>0</v>
      </c>
      <c r="DA234" s="62">
        <v>0</v>
      </c>
      <c r="DB234" s="62">
        <v>0</v>
      </c>
      <c r="DC234" s="62">
        <v>0</v>
      </c>
      <c r="DD234" s="62">
        <v>504</v>
      </c>
      <c r="DE234" s="62">
        <v>0</v>
      </c>
      <c r="DF234" s="62">
        <v>504</v>
      </c>
      <c r="DG234" s="62">
        <v>4731.5999999999985</v>
      </c>
      <c r="DH234" s="62">
        <v>0</v>
      </c>
      <c r="DI234" s="62">
        <v>0</v>
      </c>
      <c r="DJ234" s="62">
        <v>0</v>
      </c>
      <c r="DK234" s="62">
        <v>0</v>
      </c>
      <c r="DL234" s="62">
        <v>0</v>
      </c>
      <c r="DM234" s="62">
        <v>0</v>
      </c>
      <c r="DN234" s="62">
        <v>0</v>
      </c>
      <c r="DO234" s="62">
        <v>0</v>
      </c>
      <c r="DP234" s="62">
        <v>0</v>
      </c>
      <c r="DQ234" s="62">
        <v>0</v>
      </c>
      <c r="DR234" s="62">
        <v>0</v>
      </c>
    </row>
    <row r="235" spans="1:122" s="11" customFormat="1" ht="37.5" x14ac:dyDescent="0.25">
      <c r="A235" s="17">
        <f t="shared" si="126"/>
        <v>223</v>
      </c>
      <c r="B235" s="15" t="s">
        <v>269</v>
      </c>
      <c r="C235" s="13">
        <v>99</v>
      </c>
      <c r="D235" s="13"/>
      <c r="E235" s="13"/>
      <c r="F235" s="13"/>
      <c r="G235" s="13"/>
      <c r="H235" s="13">
        <v>99</v>
      </c>
      <c r="I235" s="13">
        <v>394.2</v>
      </c>
      <c r="J235" s="13"/>
      <c r="K235" s="13">
        <v>25</v>
      </c>
      <c r="L235" s="13">
        <v>0</v>
      </c>
      <c r="M235" s="13">
        <v>0</v>
      </c>
      <c r="N235" s="13">
        <v>0</v>
      </c>
      <c r="O235" s="13">
        <v>0</v>
      </c>
      <c r="P235" s="13">
        <v>25</v>
      </c>
      <c r="Q235" s="13">
        <v>99</v>
      </c>
      <c r="R235" s="13">
        <v>0</v>
      </c>
      <c r="S235" s="13">
        <v>25</v>
      </c>
      <c r="T235" s="13">
        <v>0</v>
      </c>
      <c r="U235" s="13">
        <v>0</v>
      </c>
      <c r="V235" s="13">
        <v>0</v>
      </c>
      <c r="W235" s="13">
        <v>0</v>
      </c>
      <c r="X235" s="13">
        <v>25</v>
      </c>
      <c r="Y235" s="13">
        <v>99</v>
      </c>
      <c r="Z235" s="13">
        <v>0</v>
      </c>
      <c r="AA235" s="13">
        <v>25</v>
      </c>
      <c r="AB235" s="13">
        <v>0</v>
      </c>
      <c r="AC235" s="13">
        <v>0</v>
      </c>
      <c r="AD235" s="13">
        <v>0</v>
      </c>
      <c r="AE235" s="13">
        <v>0</v>
      </c>
      <c r="AF235" s="13">
        <v>25</v>
      </c>
      <c r="AG235" s="13">
        <v>99</v>
      </c>
      <c r="AH235" s="13">
        <v>0</v>
      </c>
      <c r="AI235" s="13">
        <v>24</v>
      </c>
      <c r="AJ235" s="13">
        <v>0</v>
      </c>
      <c r="AK235" s="13">
        <v>0</v>
      </c>
      <c r="AL235" s="13">
        <v>0</v>
      </c>
      <c r="AM235" s="13">
        <v>0</v>
      </c>
      <c r="AN235" s="13">
        <v>24</v>
      </c>
      <c r="AO235" s="13">
        <v>97.199999999999989</v>
      </c>
      <c r="AP235" s="13">
        <v>0</v>
      </c>
      <c r="AQ235" s="13"/>
      <c r="AR235" s="13">
        <v>0</v>
      </c>
      <c r="AS235" s="13">
        <v>0</v>
      </c>
      <c r="AT235" s="13">
        <v>0</v>
      </c>
      <c r="AU235" s="13">
        <v>0</v>
      </c>
      <c r="AV235" s="13">
        <v>1706</v>
      </c>
      <c r="AW235" s="13"/>
      <c r="AX235" s="13">
        <v>1006</v>
      </c>
      <c r="AY235" s="13">
        <v>9460.7999999999993</v>
      </c>
      <c r="AZ235" s="13"/>
      <c r="BA235" s="13">
        <v>300</v>
      </c>
      <c r="BB235" s="13"/>
      <c r="BC235" s="13">
        <v>200</v>
      </c>
      <c r="BD235" s="13">
        <v>200</v>
      </c>
      <c r="BE235" s="13"/>
      <c r="BF235" s="13"/>
      <c r="BG235" s="13"/>
      <c r="BH235" s="16"/>
      <c r="BI235" s="13"/>
      <c r="BJ235" s="13"/>
      <c r="BK235" s="13">
        <v>427</v>
      </c>
      <c r="BL235" s="13">
        <v>0</v>
      </c>
      <c r="BM235" s="13">
        <v>252</v>
      </c>
      <c r="BN235" s="13">
        <v>2365</v>
      </c>
      <c r="BO235" s="13">
        <v>0</v>
      </c>
      <c r="BP235" s="13">
        <v>75</v>
      </c>
      <c r="BQ235" s="13">
        <v>0</v>
      </c>
      <c r="BR235" s="13">
        <v>50</v>
      </c>
      <c r="BS235" s="13">
        <v>50</v>
      </c>
      <c r="BT235" s="13">
        <v>0</v>
      </c>
      <c r="BU235" s="13">
        <v>0</v>
      </c>
      <c r="BV235" s="13">
        <v>0</v>
      </c>
      <c r="BW235" s="13">
        <v>0</v>
      </c>
      <c r="BX235" s="13">
        <v>0</v>
      </c>
      <c r="BY235" s="13">
        <v>0</v>
      </c>
      <c r="BZ235" s="62">
        <v>427</v>
      </c>
      <c r="CA235" s="62">
        <v>0</v>
      </c>
      <c r="CB235" s="62">
        <v>252</v>
      </c>
      <c r="CC235" s="62">
        <v>2365</v>
      </c>
      <c r="CD235" s="62">
        <v>0</v>
      </c>
      <c r="CE235" s="62">
        <v>75</v>
      </c>
      <c r="CF235" s="62">
        <v>0</v>
      </c>
      <c r="CG235" s="62">
        <v>50</v>
      </c>
      <c r="CH235" s="62">
        <v>50</v>
      </c>
      <c r="CI235" s="62">
        <v>0</v>
      </c>
      <c r="CJ235" s="62">
        <v>0</v>
      </c>
      <c r="CK235" s="62">
        <v>0</v>
      </c>
      <c r="CL235" s="62">
        <v>0</v>
      </c>
      <c r="CM235" s="62">
        <v>0</v>
      </c>
      <c r="CN235" s="62">
        <v>0</v>
      </c>
      <c r="CO235" s="62">
        <v>427</v>
      </c>
      <c r="CP235" s="62">
        <v>0</v>
      </c>
      <c r="CQ235" s="62">
        <v>252</v>
      </c>
      <c r="CR235" s="62">
        <v>2365</v>
      </c>
      <c r="CS235" s="62">
        <v>0</v>
      </c>
      <c r="CT235" s="62">
        <v>75</v>
      </c>
      <c r="CU235" s="62">
        <v>0</v>
      </c>
      <c r="CV235" s="62">
        <v>50</v>
      </c>
      <c r="CW235" s="62">
        <v>50</v>
      </c>
      <c r="CX235" s="62">
        <v>0</v>
      </c>
      <c r="CY235" s="62">
        <v>0</v>
      </c>
      <c r="CZ235" s="62">
        <v>0</v>
      </c>
      <c r="DA235" s="62">
        <v>0</v>
      </c>
      <c r="DB235" s="62">
        <v>0</v>
      </c>
      <c r="DC235" s="62">
        <v>0</v>
      </c>
      <c r="DD235" s="62">
        <v>425</v>
      </c>
      <c r="DE235" s="62">
        <v>0</v>
      </c>
      <c r="DF235" s="62">
        <v>250</v>
      </c>
      <c r="DG235" s="62">
        <v>2365.7999999999993</v>
      </c>
      <c r="DH235" s="62">
        <v>0</v>
      </c>
      <c r="DI235" s="62">
        <v>75</v>
      </c>
      <c r="DJ235" s="62">
        <v>0</v>
      </c>
      <c r="DK235" s="62">
        <v>50</v>
      </c>
      <c r="DL235" s="62">
        <v>50</v>
      </c>
      <c r="DM235" s="62">
        <v>0</v>
      </c>
      <c r="DN235" s="62">
        <v>0</v>
      </c>
      <c r="DO235" s="62">
        <v>0</v>
      </c>
      <c r="DP235" s="62">
        <v>0</v>
      </c>
      <c r="DQ235" s="62">
        <v>0</v>
      </c>
      <c r="DR235" s="62">
        <v>0</v>
      </c>
    </row>
    <row r="236" spans="1:122" s="11" customFormat="1" x14ac:dyDescent="0.25">
      <c r="A236" s="17">
        <f t="shared" si="126"/>
        <v>224</v>
      </c>
      <c r="B236" s="15" t="s">
        <v>270</v>
      </c>
      <c r="C236" s="13">
        <v>148</v>
      </c>
      <c r="D236" s="13"/>
      <c r="E236" s="13"/>
      <c r="F236" s="13"/>
      <c r="G236" s="13"/>
      <c r="H236" s="13">
        <v>148</v>
      </c>
      <c r="I236" s="13">
        <v>591.30000000000007</v>
      </c>
      <c r="J236" s="13"/>
      <c r="K236" s="13">
        <v>37</v>
      </c>
      <c r="L236" s="13">
        <v>0</v>
      </c>
      <c r="M236" s="13">
        <v>0</v>
      </c>
      <c r="N236" s="13">
        <v>0</v>
      </c>
      <c r="O236" s="13">
        <v>0</v>
      </c>
      <c r="P236" s="13">
        <v>37</v>
      </c>
      <c r="Q236" s="13">
        <v>148</v>
      </c>
      <c r="R236" s="13">
        <v>0</v>
      </c>
      <c r="S236" s="13">
        <v>37</v>
      </c>
      <c r="T236" s="13">
        <v>0</v>
      </c>
      <c r="U236" s="13">
        <v>0</v>
      </c>
      <c r="V236" s="13">
        <v>0</v>
      </c>
      <c r="W236" s="13">
        <v>0</v>
      </c>
      <c r="X236" s="13">
        <v>37</v>
      </c>
      <c r="Y236" s="13">
        <v>148</v>
      </c>
      <c r="Z236" s="13">
        <v>0</v>
      </c>
      <c r="AA236" s="13">
        <v>37</v>
      </c>
      <c r="AB236" s="13">
        <v>0</v>
      </c>
      <c r="AC236" s="13">
        <v>0</v>
      </c>
      <c r="AD236" s="13">
        <v>0</v>
      </c>
      <c r="AE236" s="13">
        <v>0</v>
      </c>
      <c r="AF236" s="13">
        <v>37</v>
      </c>
      <c r="AG236" s="13">
        <v>148</v>
      </c>
      <c r="AH236" s="13">
        <v>0</v>
      </c>
      <c r="AI236" s="13">
        <v>37</v>
      </c>
      <c r="AJ236" s="13">
        <v>0</v>
      </c>
      <c r="AK236" s="13">
        <v>0</v>
      </c>
      <c r="AL236" s="13">
        <v>0</v>
      </c>
      <c r="AM236" s="13">
        <v>0</v>
      </c>
      <c r="AN236" s="13">
        <v>37</v>
      </c>
      <c r="AO236" s="13">
        <v>147.30000000000007</v>
      </c>
      <c r="AP236" s="13">
        <v>0</v>
      </c>
      <c r="AQ236" s="13"/>
      <c r="AR236" s="13">
        <v>0</v>
      </c>
      <c r="AS236" s="13">
        <v>0</v>
      </c>
      <c r="AT236" s="13">
        <v>0</v>
      </c>
      <c r="AU236" s="13">
        <v>0</v>
      </c>
      <c r="AV236" s="13">
        <v>1510</v>
      </c>
      <c r="AW236" s="13"/>
      <c r="AX236" s="13">
        <v>1510</v>
      </c>
      <c r="AY236" s="13">
        <v>14191.2</v>
      </c>
      <c r="AZ236" s="13"/>
      <c r="BA236" s="13"/>
      <c r="BB236" s="13"/>
      <c r="BC236" s="13"/>
      <c r="BD236" s="13"/>
      <c r="BE236" s="13"/>
      <c r="BF236" s="13"/>
      <c r="BG236" s="13"/>
      <c r="BH236" s="16"/>
      <c r="BI236" s="13"/>
      <c r="BJ236" s="13"/>
      <c r="BK236" s="13">
        <v>378</v>
      </c>
      <c r="BL236" s="13">
        <v>0</v>
      </c>
      <c r="BM236" s="13">
        <v>378</v>
      </c>
      <c r="BN236" s="13">
        <v>3548</v>
      </c>
      <c r="BO236" s="13">
        <v>0</v>
      </c>
      <c r="BP236" s="13">
        <v>0</v>
      </c>
      <c r="BQ236" s="13">
        <v>0</v>
      </c>
      <c r="BR236" s="13">
        <v>0</v>
      </c>
      <c r="BS236" s="13">
        <v>0</v>
      </c>
      <c r="BT236" s="13">
        <v>0</v>
      </c>
      <c r="BU236" s="13">
        <v>0</v>
      </c>
      <c r="BV236" s="13">
        <v>0</v>
      </c>
      <c r="BW236" s="13">
        <v>0</v>
      </c>
      <c r="BX236" s="13">
        <v>0</v>
      </c>
      <c r="BY236" s="13">
        <v>0</v>
      </c>
      <c r="BZ236" s="62">
        <v>378</v>
      </c>
      <c r="CA236" s="62">
        <v>0</v>
      </c>
      <c r="CB236" s="62">
        <v>378</v>
      </c>
      <c r="CC236" s="62">
        <v>3548</v>
      </c>
      <c r="CD236" s="62">
        <v>0</v>
      </c>
      <c r="CE236" s="62">
        <v>0</v>
      </c>
      <c r="CF236" s="62">
        <v>0</v>
      </c>
      <c r="CG236" s="62">
        <v>0</v>
      </c>
      <c r="CH236" s="62">
        <v>0</v>
      </c>
      <c r="CI236" s="62">
        <v>0</v>
      </c>
      <c r="CJ236" s="62">
        <v>0</v>
      </c>
      <c r="CK236" s="62">
        <v>0</v>
      </c>
      <c r="CL236" s="62">
        <v>0</v>
      </c>
      <c r="CM236" s="62">
        <v>0</v>
      </c>
      <c r="CN236" s="62">
        <v>0</v>
      </c>
      <c r="CO236" s="62">
        <v>378</v>
      </c>
      <c r="CP236" s="62">
        <v>0</v>
      </c>
      <c r="CQ236" s="62">
        <v>378</v>
      </c>
      <c r="CR236" s="62">
        <v>3548</v>
      </c>
      <c r="CS236" s="62">
        <v>0</v>
      </c>
      <c r="CT236" s="62">
        <v>0</v>
      </c>
      <c r="CU236" s="62">
        <v>0</v>
      </c>
      <c r="CV236" s="62">
        <v>0</v>
      </c>
      <c r="CW236" s="62">
        <v>0</v>
      </c>
      <c r="CX236" s="62">
        <v>0</v>
      </c>
      <c r="CY236" s="62">
        <v>0</v>
      </c>
      <c r="CZ236" s="62">
        <v>0</v>
      </c>
      <c r="DA236" s="62">
        <v>0</v>
      </c>
      <c r="DB236" s="62">
        <v>0</v>
      </c>
      <c r="DC236" s="62">
        <v>0</v>
      </c>
      <c r="DD236" s="62">
        <v>376</v>
      </c>
      <c r="DE236" s="62">
        <v>0</v>
      </c>
      <c r="DF236" s="62">
        <v>376</v>
      </c>
      <c r="DG236" s="62">
        <v>3547.2000000000007</v>
      </c>
      <c r="DH236" s="62">
        <v>0</v>
      </c>
      <c r="DI236" s="62">
        <v>0</v>
      </c>
      <c r="DJ236" s="62">
        <v>0</v>
      </c>
      <c r="DK236" s="62">
        <v>0</v>
      </c>
      <c r="DL236" s="62">
        <v>0</v>
      </c>
      <c r="DM236" s="62">
        <v>0</v>
      </c>
      <c r="DN236" s="62">
        <v>0</v>
      </c>
      <c r="DO236" s="62">
        <v>0</v>
      </c>
      <c r="DP236" s="62">
        <v>0</v>
      </c>
      <c r="DQ236" s="62">
        <v>0</v>
      </c>
      <c r="DR236" s="62">
        <v>0</v>
      </c>
    </row>
    <row r="237" spans="1:122" s="11" customFormat="1" x14ac:dyDescent="0.25">
      <c r="A237" s="17">
        <f t="shared" si="126"/>
        <v>225</v>
      </c>
      <c r="B237" s="15" t="s">
        <v>271</v>
      </c>
      <c r="C237" s="13">
        <v>517</v>
      </c>
      <c r="D237" s="13"/>
      <c r="E237" s="13"/>
      <c r="F237" s="13"/>
      <c r="G237" s="13"/>
      <c r="H237" s="13">
        <v>517</v>
      </c>
      <c r="I237" s="13">
        <v>2069.5500000000002</v>
      </c>
      <c r="J237" s="13"/>
      <c r="K237" s="13">
        <v>129</v>
      </c>
      <c r="L237" s="13">
        <v>0</v>
      </c>
      <c r="M237" s="13">
        <v>0</v>
      </c>
      <c r="N237" s="13">
        <v>0</v>
      </c>
      <c r="O237" s="13">
        <v>0</v>
      </c>
      <c r="P237" s="13">
        <v>129</v>
      </c>
      <c r="Q237" s="13">
        <v>517</v>
      </c>
      <c r="R237" s="13">
        <v>0</v>
      </c>
      <c r="S237" s="13">
        <v>129</v>
      </c>
      <c r="T237" s="13">
        <v>0</v>
      </c>
      <c r="U237" s="13">
        <v>0</v>
      </c>
      <c r="V237" s="13">
        <v>0</v>
      </c>
      <c r="W237" s="13">
        <v>0</v>
      </c>
      <c r="X237" s="13">
        <v>129</v>
      </c>
      <c r="Y237" s="13">
        <v>517</v>
      </c>
      <c r="Z237" s="13">
        <v>0</v>
      </c>
      <c r="AA237" s="13">
        <v>129</v>
      </c>
      <c r="AB237" s="13">
        <v>0</v>
      </c>
      <c r="AC237" s="13">
        <v>0</v>
      </c>
      <c r="AD237" s="13">
        <v>0</v>
      </c>
      <c r="AE237" s="13">
        <v>0</v>
      </c>
      <c r="AF237" s="13">
        <v>129</v>
      </c>
      <c r="AG237" s="13">
        <v>517</v>
      </c>
      <c r="AH237" s="13">
        <v>0</v>
      </c>
      <c r="AI237" s="13">
        <v>130</v>
      </c>
      <c r="AJ237" s="13">
        <v>0</v>
      </c>
      <c r="AK237" s="13">
        <v>0</v>
      </c>
      <c r="AL237" s="13">
        <v>0</v>
      </c>
      <c r="AM237" s="13">
        <v>0</v>
      </c>
      <c r="AN237" s="13">
        <v>130</v>
      </c>
      <c r="AO237" s="13">
        <v>518.55000000000018</v>
      </c>
      <c r="AP237" s="13">
        <v>0</v>
      </c>
      <c r="AQ237" s="13"/>
      <c r="AR237" s="13">
        <v>0</v>
      </c>
      <c r="AS237" s="13">
        <v>0</v>
      </c>
      <c r="AT237" s="13">
        <v>0</v>
      </c>
      <c r="AU237" s="13">
        <v>0</v>
      </c>
      <c r="AV237" s="13">
        <v>5284</v>
      </c>
      <c r="AW237" s="13"/>
      <c r="AX237" s="13">
        <v>5284</v>
      </c>
      <c r="AY237" s="13">
        <v>49669.2</v>
      </c>
      <c r="AZ237" s="13"/>
      <c r="BA237" s="13"/>
      <c r="BB237" s="13"/>
      <c r="BC237" s="13"/>
      <c r="BD237" s="13"/>
      <c r="BE237" s="13"/>
      <c r="BF237" s="13"/>
      <c r="BG237" s="13"/>
      <c r="BH237" s="16"/>
      <c r="BI237" s="13"/>
      <c r="BJ237" s="13"/>
      <c r="BK237" s="13">
        <v>1321</v>
      </c>
      <c r="BL237" s="13">
        <v>0</v>
      </c>
      <c r="BM237" s="13">
        <v>1321</v>
      </c>
      <c r="BN237" s="13">
        <v>12417</v>
      </c>
      <c r="BO237" s="13">
        <v>0</v>
      </c>
      <c r="BP237" s="13">
        <v>0</v>
      </c>
      <c r="BQ237" s="13">
        <v>0</v>
      </c>
      <c r="BR237" s="13">
        <v>0</v>
      </c>
      <c r="BS237" s="13">
        <v>0</v>
      </c>
      <c r="BT237" s="13">
        <v>0</v>
      </c>
      <c r="BU237" s="13">
        <v>0</v>
      </c>
      <c r="BV237" s="13">
        <v>0</v>
      </c>
      <c r="BW237" s="13">
        <v>0</v>
      </c>
      <c r="BX237" s="13">
        <v>0</v>
      </c>
      <c r="BY237" s="13">
        <v>0</v>
      </c>
      <c r="BZ237" s="62">
        <v>1321</v>
      </c>
      <c r="CA237" s="62">
        <v>0</v>
      </c>
      <c r="CB237" s="62">
        <v>1321</v>
      </c>
      <c r="CC237" s="62">
        <v>12417</v>
      </c>
      <c r="CD237" s="62">
        <v>0</v>
      </c>
      <c r="CE237" s="62">
        <v>0</v>
      </c>
      <c r="CF237" s="62">
        <v>0</v>
      </c>
      <c r="CG237" s="62">
        <v>0</v>
      </c>
      <c r="CH237" s="62">
        <v>0</v>
      </c>
      <c r="CI237" s="62">
        <v>0</v>
      </c>
      <c r="CJ237" s="62">
        <v>0</v>
      </c>
      <c r="CK237" s="62">
        <v>0</v>
      </c>
      <c r="CL237" s="62">
        <v>0</v>
      </c>
      <c r="CM237" s="62">
        <v>0</v>
      </c>
      <c r="CN237" s="62">
        <v>0</v>
      </c>
      <c r="CO237" s="62">
        <v>1321</v>
      </c>
      <c r="CP237" s="62">
        <v>0</v>
      </c>
      <c r="CQ237" s="62">
        <v>1321</v>
      </c>
      <c r="CR237" s="62">
        <v>12417</v>
      </c>
      <c r="CS237" s="62">
        <v>0</v>
      </c>
      <c r="CT237" s="62">
        <v>0</v>
      </c>
      <c r="CU237" s="62">
        <v>0</v>
      </c>
      <c r="CV237" s="62">
        <v>0</v>
      </c>
      <c r="CW237" s="62">
        <v>0</v>
      </c>
      <c r="CX237" s="62">
        <v>0</v>
      </c>
      <c r="CY237" s="62">
        <v>0</v>
      </c>
      <c r="CZ237" s="62">
        <v>0</v>
      </c>
      <c r="DA237" s="62">
        <v>0</v>
      </c>
      <c r="DB237" s="62">
        <v>0</v>
      </c>
      <c r="DC237" s="62">
        <v>0</v>
      </c>
      <c r="DD237" s="62">
        <v>1321</v>
      </c>
      <c r="DE237" s="62">
        <v>0</v>
      </c>
      <c r="DF237" s="62">
        <v>1321</v>
      </c>
      <c r="DG237" s="62">
        <v>12418.199999999997</v>
      </c>
      <c r="DH237" s="62">
        <v>0</v>
      </c>
      <c r="DI237" s="62">
        <v>0</v>
      </c>
      <c r="DJ237" s="62">
        <v>0</v>
      </c>
      <c r="DK237" s="62">
        <v>0</v>
      </c>
      <c r="DL237" s="62">
        <v>0</v>
      </c>
      <c r="DM237" s="62">
        <v>0</v>
      </c>
      <c r="DN237" s="62">
        <v>0</v>
      </c>
      <c r="DO237" s="62">
        <v>0</v>
      </c>
      <c r="DP237" s="62">
        <v>0</v>
      </c>
      <c r="DQ237" s="62">
        <v>0</v>
      </c>
      <c r="DR237" s="62">
        <v>0</v>
      </c>
    </row>
    <row r="238" spans="1:122" s="11" customFormat="1" x14ac:dyDescent="0.25">
      <c r="A238" s="17">
        <f t="shared" si="126"/>
        <v>226</v>
      </c>
      <c r="B238" s="15" t="s">
        <v>272</v>
      </c>
      <c r="C238" s="13">
        <v>172</v>
      </c>
      <c r="D238" s="13"/>
      <c r="E238" s="13"/>
      <c r="F238" s="13"/>
      <c r="G238" s="13"/>
      <c r="H238" s="13">
        <v>172</v>
      </c>
      <c r="I238" s="13">
        <v>689.85</v>
      </c>
      <c r="J238" s="13"/>
      <c r="K238" s="13">
        <v>43</v>
      </c>
      <c r="L238" s="13">
        <v>0</v>
      </c>
      <c r="M238" s="13">
        <v>0</v>
      </c>
      <c r="N238" s="13">
        <v>0</v>
      </c>
      <c r="O238" s="13">
        <v>0</v>
      </c>
      <c r="P238" s="13">
        <v>43</v>
      </c>
      <c r="Q238" s="13">
        <v>172</v>
      </c>
      <c r="R238" s="13">
        <v>0</v>
      </c>
      <c r="S238" s="13">
        <v>43</v>
      </c>
      <c r="T238" s="13">
        <v>0</v>
      </c>
      <c r="U238" s="13">
        <v>0</v>
      </c>
      <c r="V238" s="13">
        <v>0</v>
      </c>
      <c r="W238" s="13">
        <v>0</v>
      </c>
      <c r="X238" s="13">
        <v>43</v>
      </c>
      <c r="Y238" s="13">
        <v>172</v>
      </c>
      <c r="Z238" s="13">
        <v>0</v>
      </c>
      <c r="AA238" s="13">
        <v>43</v>
      </c>
      <c r="AB238" s="13">
        <v>0</v>
      </c>
      <c r="AC238" s="13">
        <v>0</v>
      </c>
      <c r="AD238" s="13">
        <v>0</v>
      </c>
      <c r="AE238" s="13">
        <v>0</v>
      </c>
      <c r="AF238" s="13">
        <v>43</v>
      </c>
      <c r="AG238" s="13">
        <v>172</v>
      </c>
      <c r="AH238" s="13">
        <v>0</v>
      </c>
      <c r="AI238" s="13">
        <v>43</v>
      </c>
      <c r="AJ238" s="13">
        <v>0</v>
      </c>
      <c r="AK238" s="13">
        <v>0</v>
      </c>
      <c r="AL238" s="13">
        <v>0</v>
      </c>
      <c r="AM238" s="13">
        <v>0</v>
      </c>
      <c r="AN238" s="13">
        <v>43</v>
      </c>
      <c r="AO238" s="13">
        <v>173.85000000000002</v>
      </c>
      <c r="AP238" s="13">
        <v>0</v>
      </c>
      <c r="AQ238" s="13"/>
      <c r="AR238" s="13">
        <v>0</v>
      </c>
      <c r="AS238" s="13">
        <v>0</v>
      </c>
      <c r="AT238" s="13">
        <v>0</v>
      </c>
      <c r="AU238" s="13">
        <v>0</v>
      </c>
      <c r="AV238" s="13">
        <v>1761</v>
      </c>
      <c r="AW238" s="13"/>
      <c r="AX238" s="13">
        <v>1761</v>
      </c>
      <c r="AY238" s="13">
        <v>16556.400000000001</v>
      </c>
      <c r="AZ238" s="13"/>
      <c r="BA238" s="13"/>
      <c r="BB238" s="13"/>
      <c r="BC238" s="13"/>
      <c r="BD238" s="13"/>
      <c r="BE238" s="13"/>
      <c r="BF238" s="13"/>
      <c r="BG238" s="13"/>
      <c r="BH238" s="16"/>
      <c r="BI238" s="13"/>
      <c r="BJ238" s="13"/>
      <c r="BK238" s="13">
        <v>440</v>
      </c>
      <c r="BL238" s="13">
        <v>0</v>
      </c>
      <c r="BM238" s="13">
        <v>440</v>
      </c>
      <c r="BN238" s="13">
        <v>4139</v>
      </c>
      <c r="BO238" s="13">
        <v>0</v>
      </c>
      <c r="BP238" s="13">
        <v>0</v>
      </c>
      <c r="BQ238" s="13">
        <v>0</v>
      </c>
      <c r="BR238" s="13">
        <v>0</v>
      </c>
      <c r="BS238" s="13">
        <v>0</v>
      </c>
      <c r="BT238" s="13">
        <v>0</v>
      </c>
      <c r="BU238" s="13">
        <v>0</v>
      </c>
      <c r="BV238" s="13">
        <v>0</v>
      </c>
      <c r="BW238" s="13">
        <v>0</v>
      </c>
      <c r="BX238" s="13">
        <v>0</v>
      </c>
      <c r="BY238" s="13">
        <v>0</v>
      </c>
      <c r="BZ238" s="62">
        <v>440</v>
      </c>
      <c r="CA238" s="62">
        <v>0</v>
      </c>
      <c r="CB238" s="62">
        <v>440</v>
      </c>
      <c r="CC238" s="62">
        <v>4139</v>
      </c>
      <c r="CD238" s="62">
        <v>0</v>
      </c>
      <c r="CE238" s="62">
        <v>0</v>
      </c>
      <c r="CF238" s="62">
        <v>0</v>
      </c>
      <c r="CG238" s="62">
        <v>0</v>
      </c>
      <c r="CH238" s="62">
        <v>0</v>
      </c>
      <c r="CI238" s="62">
        <v>0</v>
      </c>
      <c r="CJ238" s="62">
        <v>0</v>
      </c>
      <c r="CK238" s="62">
        <v>0</v>
      </c>
      <c r="CL238" s="62">
        <v>0</v>
      </c>
      <c r="CM238" s="62">
        <v>0</v>
      </c>
      <c r="CN238" s="62">
        <v>0</v>
      </c>
      <c r="CO238" s="62">
        <v>440</v>
      </c>
      <c r="CP238" s="62">
        <v>0</v>
      </c>
      <c r="CQ238" s="62">
        <v>440</v>
      </c>
      <c r="CR238" s="62">
        <v>4139</v>
      </c>
      <c r="CS238" s="62">
        <v>0</v>
      </c>
      <c r="CT238" s="62">
        <v>0</v>
      </c>
      <c r="CU238" s="62">
        <v>0</v>
      </c>
      <c r="CV238" s="62">
        <v>0</v>
      </c>
      <c r="CW238" s="62">
        <v>0</v>
      </c>
      <c r="CX238" s="62">
        <v>0</v>
      </c>
      <c r="CY238" s="62">
        <v>0</v>
      </c>
      <c r="CZ238" s="62">
        <v>0</v>
      </c>
      <c r="DA238" s="62">
        <v>0</v>
      </c>
      <c r="DB238" s="62">
        <v>0</v>
      </c>
      <c r="DC238" s="62">
        <v>0</v>
      </c>
      <c r="DD238" s="62">
        <v>441</v>
      </c>
      <c r="DE238" s="62">
        <v>0</v>
      </c>
      <c r="DF238" s="62">
        <v>441</v>
      </c>
      <c r="DG238" s="62">
        <v>4139.4000000000015</v>
      </c>
      <c r="DH238" s="62">
        <v>0</v>
      </c>
      <c r="DI238" s="62">
        <v>0</v>
      </c>
      <c r="DJ238" s="62">
        <v>0</v>
      </c>
      <c r="DK238" s="62">
        <v>0</v>
      </c>
      <c r="DL238" s="62">
        <v>0</v>
      </c>
      <c r="DM238" s="62">
        <v>0</v>
      </c>
      <c r="DN238" s="62">
        <v>0</v>
      </c>
      <c r="DO238" s="62">
        <v>0</v>
      </c>
      <c r="DP238" s="62">
        <v>0</v>
      </c>
      <c r="DQ238" s="62">
        <v>0</v>
      </c>
      <c r="DR238" s="62">
        <v>0</v>
      </c>
    </row>
    <row r="239" spans="1:122" s="11" customFormat="1" ht="37.5" x14ac:dyDescent="0.25">
      <c r="A239" s="17">
        <f t="shared" si="126"/>
        <v>227</v>
      </c>
      <c r="B239" s="15" t="s">
        <v>273</v>
      </c>
      <c r="C239" s="13">
        <v>683</v>
      </c>
      <c r="D239" s="13"/>
      <c r="E239" s="13"/>
      <c r="F239" s="13"/>
      <c r="G239" s="13"/>
      <c r="H239" s="13">
        <v>49</v>
      </c>
      <c r="I239" s="13">
        <v>197.1</v>
      </c>
      <c r="J239" s="13">
        <v>634</v>
      </c>
      <c r="K239" s="13">
        <v>171</v>
      </c>
      <c r="L239" s="13">
        <v>0</v>
      </c>
      <c r="M239" s="13">
        <v>0</v>
      </c>
      <c r="N239" s="13">
        <v>0</v>
      </c>
      <c r="O239" s="13">
        <v>0</v>
      </c>
      <c r="P239" s="13">
        <v>12</v>
      </c>
      <c r="Q239" s="13">
        <v>49</v>
      </c>
      <c r="R239" s="13">
        <v>159</v>
      </c>
      <c r="S239" s="13">
        <v>171</v>
      </c>
      <c r="T239" s="13">
        <v>0</v>
      </c>
      <c r="U239" s="13">
        <v>0</v>
      </c>
      <c r="V239" s="13">
        <v>0</v>
      </c>
      <c r="W239" s="13">
        <v>0</v>
      </c>
      <c r="X239" s="13">
        <v>12</v>
      </c>
      <c r="Y239" s="13">
        <v>49</v>
      </c>
      <c r="Z239" s="13">
        <v>159</v>
      </c>
      <c r="AA239" s="13">
        <v>171</v>
      </c>
      <c r="AB239" s="13">
        <v>0</v>
      </c>
      <c r="AC239" s="13">
        <v>0</v>
      </c>
      <c r="AD239" s="13">
        <v>0</v>
      </c>
      <c r="AE239" s="13">
        <v>0</v>
      </c>
      <c r="AF239" s="13">
        <v>12</v>
      </c>
      <c r="AG239" s="13">
        <v>49</v>
      </c>
      <c r="AH239" s="13">
        <v>159</v>
      </c>
      <c r="AI239" s="13">
        <v>170</v>
      </c>
      <c r="AJ239" s="13">
        <v>0</v>
      </c>
      <c r="AK239" s="13">
        <v>0</v>
      </c>
      <c r="AL239" s="13">
        <v>0</v>
      </c>
      <c r="AM239" s="13">
        <v>0</v>
      </c>
      <c r="AN239" s="13">
        <v>13</v>
      </c>
      <c r="AO239" s="13">
        <v>50.099999999999994</v>
      </c>
      <c r="AP239" s="13">
        <v>157</v>
      </c>
      <c r="AQ239" s="13"/>
      <c r="AR239" s="13">
        <v>0</v>
      </c>
      <c r="AS239" s="13">
        <v>0</v>
      </c>
      <c r="AT239" s="13">
        <v>0</v>
      </c>
      <c r="AU239" s="13">
        <v>0</v>
      </c>
      <c r="AV239" s="13">
        <v>1381</v>
      </c>
      <c r="AW239" s="13"/>
      <c r="AX239" s="13">
        <v>503</v>
      </c>
      <c r="AY239" s="13">
        <v>4730.3999999999996</v>
      </c>
      <c r="AZ239" s="13">
        <v>478</v>
      </c>
      <c r="BA239" s="13"/>
      <c r="BB239" s="13"/>
      <c r="BC239" s="13">
        <v>200</v>
      </c>
      <c r="BD239" s="13">
        <v>200</v>
      </c>
      <c r="BE239" s="13"/>
      <c r="BF239" s="13"/>
      <c r="BG239" s="13"/>
      <c r="BH239" s="16"/>
      <c r="BI239" s="13"/>
      <c r="BJ239" s="13"/>
      <c r="BK239" s="13">
        <v>345</v>
      </c>
      <c r="BL239" s="13">
        <v>0</v>
      </c>
      <c r="BM239" s="13">
        <v>126</v>
      </c>
      <c r="BN239" s="13">
        <v>1183</v>
      </c>
      <c r="BO239" s="13">
        <v>120</v>
      </c>
      <c r="BP239" s="13">
        <v>0</v>
      </c>
      <c r="BQ239" s="13">
        <v>0</v>
      </c>
      <c r="BR239" s="13">
        <v>50</v>
      </c>
      <c r="BS239" s="13">
        <v>50</v>
      </c>
      <c r="BT239" s="13">
        <v>0</v>
      </c>
      <c r="BU239" s="13">
        <v>0</v>
      </c>
      <c r="BV239" s="13">
        <v>0</v>
      </c>
      <c r="BW239" s="13">
        <v>0</v>
      </c>
      <c r="BX239" s="13">
        <v>0</v>
      </c>
      <c r="BY239" s="13">
        <v>0</v>
      </c>
      <c r="BZ239" s="62">
        <v>345</v>
      </c>
      <c r="CA239" s="62">
        <v>0</v>
      </c>
      <c r="CB239" s="62">
        <v>126</v>
      </c>
      <c r="CC239" s="62">
        <v>1183</v>
      </c>
      <c r="CD239" s="62">
        <v>120</v>
      </c>
      <c r="CE239" s="62">
        <v>0</v>
      </c>
      <c r="CF239" s="62">
        <v>0</v>
      </c>
      <c r="CG239" s="62">
        <v>50</v>
      </c>
      <c r="CH239" s="62">
        <v>50</v>
      </c>
      <c r="CI239" s="62">
        <v>0</v>
      </c>
      <c r="CJ239" s="62">
        <v>0</v>
      </c>
      <c r="CK239" s="62">
        <v>0</v>
      </c>
      <c r="CL239" s="62">
        <v>0</v>
      </c>
      <c r="CM239" s="62">
        <v>0</v>
      </c>
      <c r="CN239" s="62">
        <v>0</v>
      </c>
      <c r="CO239" s="62">
        <v>345</v>
      </c>
      <c r="CP239" s="62">
        <v>0</v>
      </c>
      <c r="CQ239" s="62">
        <v>126</v>
      </c>
      <c r="CR239" s="62">
        <v>1183</v>
      </c>
      <c r="CS239" s="62">
        <v>120</v>
      </c>
      <c r="CT239" s="62">
        <v>0</v>
      </c>
      <c r="CU239" s="62">
        <v>0</v>
      </c>
      <c r="CV239" s="62">
        <v>50</v>
      </c>
      <c r="CW239" s="62">
        <v>50</v>
      </c>
      <c r="CX239" s="62">
        <v>0</v>
      </c>
      <c r="CY239" s="62">
        <v>0</v>
      </c>
      <c r="CZ239" s="62">
        <v>0</v>
      </c>
      <c r="DA239" s="62">
        <v>0</v>
      </c>
      <c r="DB239" s="62">
        <v>0</v>
      </c>
      <c r="DC239" s="62">
        <v>0</v>
      </c>
      <c r="DD239" s="62">
        <v>346</v>
      </c>
      <c r="DE239" s="62">
        <v>0</v>
      </c>
      <c r="DF239" s="62">
        <v>125</v>
      </c>
      <c r="DG239" s="62">
        <v>1181.3999999999996</v>
      </c>
      <c r="DH239" s="62">
        <v>118</v>
      </c>
      <c r="DI239" s="62">
        <v>0</v>
      </c>
      <c r="DJ239" s="62">
        <v>0</v>
      </c>
      <c r="DK239" s="62">
        <v>50</v>
      </c>
      <c r="DL239" s="62">
        <v>50</v>
      </c>
      <c r="DM239" s="62">
        <v>0</v>
      </c>
      <c r="DN239" s="62">
        <v>0</v>
      </c>
      <c r="DO239" s="62">
        <v>0</v>
      </c>
      <c r="DP239" s="62">
        <v>0</v>
      </c>
      <c r="DQ239" s="62">
        <v>0</v>
      </c>
      <c r="DR239" s="62">
        <v>0</v>
      </c>
    </row>
    <row r="240" spans="1:122" s="11" customFormat="1" x14ac:dyDescent="0.25">
      <c r="A240" s="17">
        <f t="shared" si="126"/>
        <v>228</v>
      </c>
      <c r="B240" s="15" t="s">
        <v>274</v>
      </c>
      <c r="C240" s="13"/>
      <c r="D240" s="13"/>
      <c r="E240" s="13"/>
      <c r="F240" s="13"/>
      <c r="G240" s="13"/>
      <c r="H240" s="13"/>
      <c r="I240" s="13"/>
      <c r="J240" s="13"/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13">
        <v>0</v>
      </c>
      <c r="AH240" s="13">
        <v>0</v>
      </c>
      <c r="AI240" s="13">
        <v>0</v>
      </c>
      <c r="AJ240" s="13">
        <v>0</v>
      </c>
      <c r="AK240" s="13">
        <v>0</v>
      </c>
      <c r="AL240" s="13">
        <v>0</v>
      </c>
      <c r="AM240" s="13">
        <v>0</v>
      </c>
      <c r="AN240" s="13">
        <v>0</v>
      </c>
      <c r="AO240" s="13">
        <v>0</v>
      </c>
      <c r="AP240" s="13">
        <v>0</v>
      </c>
      <c r="AQ240" s="13"/>
      <c r="AR240" s="13">
        <v>0</v>
      </c>
      <c r="AS240" s="13">
        <v>0</v>
      </c>
      <c r="AT240" s="13">
        <v>0</v>
      </c>
      <c r="AU240" s="13">
        <v>0</v>
      </c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6"/>
      <c r="BI240" s="13"/>
      <c r="BJ240" s="13"/>
      <c r="BK240" s="13">
        <v>0</v>
      </c>
      <c r="BL240" s="13">
        <v>0</v>
      </c>
      <c r="BM240" s="13">
        <v>0</v>
      </c>
      <c r="BN240" s="13">
        <v>0</v>
      </c>
      <c r="BO240" s="13">
        <v>0</v>
      </c>
      <c r="BP240" s="13">
        <v>0</v>
      </c>
      <c r="BQ240" s="13">
        <v>0</v>
      </c>
      <c r="BR240" s="13">
        <v>0</v>
      </c>
      <c r="BS240" s="13">
        <v>0</v>
      </c>
      <c r="BT240" s="13">
        <v>0</v>
      </c>
      <c r="BU240" s="13">
        <v>0</v>
      </c>
      <c r="BV240" s="13">
        <v>0</v>
      </c>
      <c r="BW240" s="13">
        <v>0</v>
      </c>
      <c r="BX240" s="13">
        <v>0</v>
      </c>
      <c r="BY240" s="13">
        <v>0</v>
      </c>
      <c r="BZ240" s="62">
        <v>0</v>
      </c>
      <c r="CA240" s="62">
        <v>0</v>
      </c>
      <c r="CB240" s="62">
        <v>0</v>
      </c>
      <c r="CC240" s="62">
        <v>0</v>
      </c>
      <c r="CD240" s="62">
        <v>0</v>
      </c>
      <c r="CE240" s="62">
        <v>0</v>
      </c>
      <c r="CF240" s="62">
        <v>0</v>
      </c>
      <c r="CG240" s="62">
        <v>0</v>
      </c>
      <c r="CH240" s="62">
        <v>0</v>
      </c>
      <c r="CI240" s="62">
        <v>0</v>
      </c>
      <c r="CJ240" s="62">
        <v>0</v>
      </c>
      <c r="CK240" s="62">
        <v>0</v>
      </c>
      <c r="CL240" s="62">
        <v>0</v>
      </c>
      <c r="CM240" s="62">
        <v>0</v>
      </c>
      <c r="CN240" s="62">
        <v>0</v>
      </c>
      <c r="CO240" s="62">
        <v>0</v>
      </c>
      <c r="CP240" s="62">
        <v>0</v>
      </c>
      <c r="CQ240" s="62">
        <v>0</v>
      </c>
      <c r="CR240" s="62">
        <v>0</v>
      </c>
      <c r="CS240" s="62">
        <v>0</v>
      </c>
      <c r="CT240" s="62">
        <v>0</v>
      </c>
      <c r="CU240" s="62">
        <v>0</v>
      </c>
      <c r="CV240" s="62">
        <v>0</v>
      </c>
      <c r="CW240" s="62">
        <v>0</v>
      </c>
      <c r="CX240" s="62">
        <v>0</v>
      </c>
      <c r="CY240" s="62">
        <v>0</v>
      </c>
      <c r="CZ240" s="62">
        <v>0</v>
      </c>
      <c r="DA240" s="62">
        <v>0</v>
      </c>
      <c r="DB240" s="62">
        <v>0</v>
      </c>
      <c r="DC240" s="62">
        <v>0</v>
      </c>
      <c r="DD240" s="62">
        <v>0</v>
      </c>
      <c r="DE240" s="62">
        <v>0</v>
      </c>
      <c r="DF240" s="62">
        <v>0</v>
      </c>
      <c r="DG240" s="62">
        <v>0</v>
      </c>
      <c r="DH240" s="62">
        <v>0</v>
      </c>
      <c r="DI240" s="62">
        <v>0</v>
      </c>
      <c r="DJ240" s="62">
        <v>0</v>
      </c>
      <c r="DK240" s="62">
        <v>0</v>
      </c>
      <c r="DL240" s="62">
        <v>0</v>
      </c>
      <c r="DM240" s="62">
        <v>0</v>
      </c>
      <c r="DN240" s="62">
        <v>0</v>
      </c>
      <c r="DO240" s="62">
        <v>0</v>
      </c>
      <c r="DP240" s="62">
        <v>0</v>
      </c>
      <c r="DQ240" s="62">
        <v>0</v>
      </c>
      <c r="DR240" s="62">
        <v>0</v>
      </c>
    </row>
    <row r="241" spans="1:122" s="11" customFormat="1" x14ac:dyDescent="0.25">
      <c r="A241" s="17">
        <f t="shared" si="126"/>
        <v>229</v>
      </c>
      <c r="B241" s="15" t="s">
        <v>275</v>
      </c>
      <c r="C241" s="13">
        <v>123</v>
      </c>
      <c r="D241" s="13"/>
      <c r="E241" s="13"/>
      <c r="F241" s="13"/>
      <c r="G241" s="13"/>
      <c r="H241" s="13">
        <v>123</v>
      </c>
      <c r="I241" s="13">
        <v>492.75000000000006</v>
      </c>
      <c r="J241" s="13"/>
      <c r="K241" s="13">
        <v>31</v>
      </c>
      <c r="L241" s="13">
        <v>0</v>
      </c>
      <c r="M241" s="13">
        <v>0</v>
      </c>
      <c r="N241" s="13">
        <v>0</v>
      </c>
      <c r="O241" s="13">
        <v>0</v>
      </c>
      <c r="P241" s="13">
        <v>31</v>
      </c>
      <c r="Q241" s="13">
        <v>123</v>
      </c>
      <c r="R241" s="13">
        <v>0</v>
      </c>
      <c r="S241" s="13">
        <v>31</v>
      </c>
      <c r="T241" s="13">
        <v>0</v>
      </c>
      <c r="U241" s="13">
        <v>0</v>
      </c>
      <c r="V241" s="13">
        <v>0</v>
      </c>
      <c r="W241" s="13">
        <v>0</v>
      </c>
      <c r="X241" s="13">
        <v>31</v>
      </c>
      <c r="Y241" s="13">
        <v>123</v>
      </c>
      <c r="Z241" s="13">
        <v>0</v>
      </c>
      <c r="AA241" s="13">
        <v>31</v>
      </c>
      <c r="AB241" s="13">
        <v>0</v>
      </c>
      <c r="AC241" s="13">
        <v>0</v>
      </c>
      <c r="AD241" s="13">
        <v>0</v>
      </c>
      <c r="AE241" s="13">
        <v>0</v>
      </c>
      <c r="AF241" s="13">
        <v>31</v>
      </c>
      <c r="AG241" s="13">
        <v>123</v>
      </c>
      <c r="AH241" s="13">
        <v>0</v>
      </c>
      <c r="AI241" s="13">
        <v>30</v>
      </c>
      <c r="AJ241" s="13">
        <v>0</v>
      </c>
      <c r="AK241" s="13">
        <v>0</v>
      </c>
      <c r="AL241" s="13">
        <v>0</v>
      </c>
      <c r="AM241" s="13">
        <v>0</v>
      </c>
      <c r="AN241" s="13">
        <v>30</v>
      </c>
      <c r="AO241" s="13">
        <v>123.75000000000006</v>
      </c>
      <c r="AP241" s="13">
        <v>0</v>
      </c>
      <c r="AQ241" s="13"/>
      <c r="AR241" s="13">
        <v>0</v>
      </c>
      <c r="AS241" s="13">
        <v>0</v>
      </c>
      <c r="AT241" s="13">
        <v>0</v>
      </c>
      <c r="AU241" s="13">
        <v>0</v>
      </c>
      <c r="AV241" s="13">
        <v>1258</v>
      </c>
      <c r="AW241" s="13"/>
      <c r="AX241" s="13">
        <v>1258</v>
      </c>
      <c r="AY241" s="13">
        <v>11826.000000000002</v>
      </c>
      <c r="AZ241" s="13"/>
      <c r="BA241" s="13"/>
      <c r="BB241" s="13"/>
      <c r="BC241" s="13"/>
      <c r="BD241" s="13"/>
      <c r="BE241" s="13"/>
      <c r="BF241" s="13"/>
      <c r="BG241" s="13"/>
      <c r="BH241" s="16"/>
      <c r="BI241" s="13"/>
      <c r="BJ241" s="13"/>
      <c r="BK241" s="13">
        <v>315</v>
      </c>
      <c r="BL241" s="13">
        <v>0</v>
      </c>
      <c r="BM241" s="13">
        <v>315</v>
      </c>
      <c r="BN241" s="13">
        <v>2957</v>
      </c>
      <c r="BO241" s="13">
        <v>0</v>
      </c>
      <c r="BP241" s="13">
        <v>0</v>
      </c>
      <c r="BQ241" s="13">
        <v>0</v>
      </c>
      <c r="BR241" s="13">
        <v>0</v>
      </c>
      <c r="BS241" s="13">
        <v>0</v>
      </c>
      <c r="BT241" s="13">
        <v>0</v>
      </c>
      <c r="BU241" s="13">
        <v>0</v>
      </c>
      <c r="BV241" s="13">
        <v>0</v>
      </c>
      <c r="BW241" s="13">
        <v>0</v>
      </c>
      <c r="BX241" s="13">
        <v>0</v>
      </c>
      <c r="BY241" s="13">
        <v>0</v>
      </c>
      <c r="BZ241" s="62">
        <v>315</v>
      </c>
      <c r="CA241" s="62">
        <v>0</v>
      </c>
      <c r="CB241" s="62">
        <v>315</v>
      </c>
      <c r="CC241" s="62">
        <v>2957</v>
      </c>
      <c r="CD241" s="62">
        <v>0</v>
      </c>
      <c r="CE241" s="62">
        <v>0</v>
      </c>
      <c r="CF241" s="62">
        <v>0</v>
      </c>
      <c r="CG241" s="62">
        <v>0</v>
      </c>
      <c r="CH241" s="62">
        <v>0</v>
      </c>
      <c r="CI241" s="62">
        <v>0</v>
      </c>
      <c r="CJ241" s="62">
        <v>0</v>
      </c>
      <c r="CK241" s="62">
        <v>0</v>
      </c>
      <c r="CL241" s="62">
        <v>0</v>
      </c>
      <c r="CM241" s="62">
        <v>0</v>
      </c>
      <c r="CN241" s="62">
        <v>0</v>
      </c>
      <c r="CO241" s="62">
        <v>315</v>
      </c>
      <c r="CP241" s="62">
        <v>0</v>
      </c>
      <c r="CQ241" s="62">
        <v>315</v>
      </c>
      <c r="CR241" s="62">
        <v>2957</v>
      </c>
      <c r="CS241" s="62">
        <v>0</v>
      </c>
      <c r="CT241" s="62">
        <v>0</v>
      </c>
      <c r="CU241" s="62">
        <v>0</v>
      </c>
      <c r="CV241" s="62">
        <v>0</v>
      </c>
      <c r="CW241" s="62">
        <v>0</v>
      </c>
      <c r="CX241" s="62">
        <v>0</v>
      </c>
      <c r="CY241" s="62">
        <v>0</v>
      </c>
      <c r="CZ241" s="62">
        <v>0</v>
      </c>
      <c r="DA241" s="62">
        <v>0</v>
      </c>
      <c r="DB241" s="62">
        <v>0</v>
      </c>
      <c r="DC241" s="62">
        <v>0</v>
      </c>
      <c r="DD241" s="62">
        <v>313</v>
      </c>
      <c r="DE241" s="62">
        <v>0</v>
      </c>
      <c r="DF241" s="62">
        <v>313</v>
      </c>
      <c r="DG241" s="62">
        <v>2955.0000000000018</v>
      </c>
      <c r="DH241" s="62">
        <v>0</v>
      </c>
      <c r="DI241" s="62">
        <v>0</v>
      </c>
      <c r="DJ241" s="62">
        <v>0</v>
      </c>
      <c r="DK241" s="62">
        <v>0</v>
      </c>
      <c r="DL241" s="62">
        <v>0</v>
      </c>
      <c r="DM241" s="62">
        <v>0</v>
      </c>
      <c r="DN241" s="62">
        <v>0</v>
      </c>
      <c r="DO241" s="62">
        <v>0</v>
      </c>
      <c r="DP241" s="62">
        <v>0</v>
      </c>
      <c r="DQ241" s="62">
        <v>0</v>
      </c>
      <c r="DR241" s="62">
        <v>0</v>
      </c>
    </row>
    <row r="242" spans="1:122" s="11" customFormat="1" x14ac:dyDescent="0.25">
      <c r="A242" s="17">
        <f t="shared" si="126"/>
        <v>230</v>
      </c>
      <c r="B242" s="15" t="s">
        <v>276</v>
      </c>
      <c r="C242" s="13">
        <v>123</v>
      </c>
      <c r="D242" s="13"/>
      <c r="E242" s="13"/>
      <c r="F242" s="13"/>
      <c r="G242" s="13"/>
      <c r="H242" s="13">
        <v>123</v>
      </c>
      <c r="I242" s="13">
        <v>492.75000000000006</v>
      </c>
      <c r="J242" s="13"/>
      <c r="K242" s="13">
        <v>31</v>
      </c>
      <c r="L242" s="13">
        <v>0</v>
      </c>
      <c r="M242" s="13">
        <v>0</v>
      </c>
      <c r="N242" s="13">
        <v>0</v>
      </c>
      <c r="O242" s="13">
        <v>0</v>
      </c>
      <c r="P242" s="13">
        <v>31</v>
      </c>
      <c r="Q242" s="13">
        <v>123</v>
      </c>
      <c r="R242" s="13">
        <v>0</v>
      </c>
      <c r="S242" s="13">
        <v>31</v>
      </c>
      <c r="T242" s="13">
        <v>0</v>
      </c>
      <c r="U242" s="13">
        <v>0</v>
      </c>
      <c r="V242" s="13">
        <v>0</v>
      </c>
      <c r="W242" s="13">
        <v>0</v>
      </c>
      <c r="X242" s="13">
        <v>31</v>
      </c>
      <c r="Y242" s="13">
        <v>123</v>
      </c>
      <c r="Z242" s="13">
        <v>0</v>
      </c>
      <c r="AA242" s="13">
        <v>31</v>
      </c>
      <c r="AB242" s="13">
        <v>0</v>
      </c>
      <c r="AC242" s="13">
        <v>0</v>
      </c>
      <c r="AD242" s="13">
        <v>0</v>
      </c>
      <c r="AE242" s="13">
        <v>0</v>
      </c>
      <c r="AF242" s="13">
        <v>31</v>
      </c>
      <c r="AG242" s="13">
        <v>123</v>
      </c>
      <c r="AH242" s="13">
        <v>0</v>
      </c>
      <c r="AI242" s="13">
        <v>30</v>
      </c>
      <c r="AJ242" s="13">
        <v>0</v>
      </c>
      <c r="AK242" s="13">
        <v>0</v>
      </c>
      <c r="AL242" s="13">
        <v>0</v>
      </c>
      <c r="AM242" s="13">
        <v>0</v>
      </c>
      <c r="AN242" s="13">
        <v>30</v>
      </c>
      <c r="AO242" s="13">
        <v>123.75000000000006</v>
      </c>
      <c r="AP242" s="13">
        <v>0</v>
      </c>
      <c r="AQ242" s="13"/>
      <c r="AR242" s="13">
        <v>0</v>
      </c>
      <c r="AS242" s="13">
        <v>0</v>
      </c>
      <c r="AT242" s="13">
        <v>0</v>
      </c>
      <c r="AU242" s="13">
        <v>0</v>
      </c>
      <c r="AV242" s="13">
        <v>1258</v>
      </c>
      <c r="AW242" s="13"/>
      <c r="AX242" s="13">
        <v>1258</v>
      </c>
      <c r="AY242" s="13">
        <v>11826.000000000002</v>
      </c>
      <c r="AZ242" s="13"/>
      <c r="BA242" s="13"/>
      <c r="BB242" s="13"/>
      <c r="BC242" s="13"/>
      <c r="BD242" s="13"/>
      <c r="BE242" s="13"/>
      <c r="BF242" s="13"/>
      <c r="BG242" s="13"/>
      <c r="BH242" s="16"/>
      <c r="BI242" s="13"/>
      <c r="BJ242" s="13"/>
      <c r="BK242" s="13">
        <v>315</v>
      </c>
      <c r="BL242" s="13">
        <v>0</v>
      </c>
      <c r="BM242" s="13">
        <v>315</v>
      </c>
      <c r="BN242" s="13">
        <v>2957</v>
      </c>
      <c r="BO242" s="13">
        <v>0</v>
      </c>
      <c r="BP242" s="13">
        <v>0</v>
      </c>
      <c r="BQ242" s="13">
        <v>0</v>
      </c>
      <c r="BR242" s="13">
        <v>0</v>
      </c>
      <c r="BS242" s="13">
        <v>0</v>
      </c>
      <c r="BT242" s="13">
        <v>0</v>
      </c>
      <c r="BU242" s="13">
        <v>0</v>
      </c>
      <c r="BV242" s="13">
        <v>0</v>
      </c>
      <c r="BW242" s="13">
        <v>0</v>
      </c>
      <c r="BX242" s="13">
        <v>0</v>
      </c>
      <c r="BY242" s="13">
        <v>0</v>
      </c>
      <c r="BZ242" s="62">
        <v>315</v>
      </c>
      <c r="CA242" s="62">
        <v>0</v>
      </c>
      <c r="CB242" s="62">
        <v>315</v>
      </c>
      <c r="CC242" s="62">
        <v>2957</v>
      </c>
      <c r="CD242" s="62">
        <v>0</v>
      </c>
      <c r="CE242" s="62">
        <v>0</v>
      </c>
      <c r="CF242" s="62">
        <v>0</v>
      </c>
      <c r="CG242" s="62">
        <v>0</v>
      </c>
      <c r="CH242" s="62">
        <v>0</v>
      </c>
      <c r="CI242" s="62">
        <v>0</v>
      </c>
      <c r="CJ242" s="62">
        <v>0</v>
      </c>
      <c r="CK242" s="62">
        <v>0</v>
      </c>
      <c r="CL242" s="62">
        <v>0</v>
      </c>
      <c r="CM242" s="62">
        <v>0</v>
      </c>
      <c r="CN242" s="62">
        <v>0</v>
      </c>
      <c r="CO242" s="62">
        <v>315</v>
      </c>
      <c r="CP242" s="62">
        <v>0</v>
      </c>
      <c r="CQ242" s="62">
        <v>315</v>
      </c>
      <c r="CR242" s="62">
        <v>2957</v>
      </c>
      <c r="CS242" s="62">
        <v>0</v>
      </c>
      <c r="CT242" s="62">
        <v>0</v>
      </c>
      <c r="CU242" s="62">
        <v>0</v>
      </c>
      <c r="CV242" s="62">
        <v>0</v>
      </c>
      <c r="CW242" s="62">
        <v>0</v>
      </c>
      <c r="CX242" s="62">
        <v>0</v>
      </c>
      <c r="CY242" s="62">
        <v>0</v>
      </c>
      <c r="CZ242" s="62">
        <v>0</v>
      </c>
      <c r="DA242" s="62">
        <v>0</v>
      </c>
      <c r="DB242" s="62">
        <v>0</v>
      </c>
      <c r="DC242" s="62">
        <v>0</v>
      </c>
      <c r="DD242" s="62">
        <v>313</v>
      </c>
      <c r="DE242" s="62">
        <v>0</v>
      </c>
      <c r="DF242" s="62">
        <v>313</v>
      </c>
      <c r="DG242" s="62">
        <v>2955.0000000000018</v>
      </c>
      <c r="DH242" s="62">
        <v>0</v>
      </c>
      <c r="DI242" s="62">
        <v>0</v>
      </c>
      <c r="DJ242" s="62">
        <v>0</v>
      </c>
      <c r="DK242" s="62">
        <v>0</v>
      </c>
      <c r="DL242" s="62">
        <v>0</v>
      </c>
      <c r="DM242" s="62">
        <v>0</v>
      </c>
      <c r="DN242" s="62">
        <v>0</v>
      </c>
      <c r="DO242" s="62">
        <v>0</v>
      </c>
      <c r="DP242" s="62">
        <v>0</v>
      </c>
      <c r="DQ242" s="62">
        <v>0</v>
      </c>
      <c r="DR242" s="62">
        <v>0</v>
      </c>
    </row>
    <row r="243" spans="1:122" s="11" customFormat="1" ht="37.5" x14ac:dyDescent="0.25">
      <c r="A243" s="17">
        <f t="shared" si="126"/>
        <v>231</v>
      </c>
      <c r="B243" s="26" t="s">
        <v>277</v>
      </c>
      <c r="C243" s="13"/>
      <c r="D243" s="13"/>
      <c r="E243" s="13"/>
      <c r="F243" s="13"/>
      <c r="G243" s="13"/>
      <c r="H243" s="13"/>
      <c r="I243" s="13"/>
      <c r="J243" s="13"/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F243" s="13">
        <v>0</v>
      </c>
      <c r="AG243" s="13">
        <v>0</v>
      </c>
      <c r="AH243" s="13">
        <v>0</v>
      </c>
      <c r="AI243" s="13">
        <v>0</v>
      </c>
      <c r="AJ243" s="13">
        <v>0</v>
      </c>
      <c r="AK243" s="13">
        <v>0</v>
      </c>
      <c r="AL243" s="13">
        <v>0</v>
      </c>
      <c r="AM243" s="13">
        <v>0</v>
      </c>
      <c r="AN243" s="13">
        <v>0</v>
      </c>
      <c r="AO243" s="13">
        <v>0</v>
      </c>
      <c r="AP243" s="13">
        <v>0</v>
      </c>
      <c r="AQ243" s="13"/>
      <c r="AR243" s="13">
        <v>0</v>
      </c>
      <c r="AS243" s="13">
        <v>0</v>
      </c>
      <c r="AT243" s="13">
        <v>0</v>
      </c>
      <c r="AU243" s="13">
        <v>0</v>
      </c>
      <c r="AV243" s="13">
        <v>2000</v>
      </c>
      <c r="AW243" s="13"/>
      <c r="AX243" s="13"/>
      <c r="AY243" s="13"/>
      <c r="AZ243" s="13"/>
      <c r="BA243" s="13"/>
      <c r="BB243" s="13"/>
      <c r="BC243" s="13">
        <v>2000</v>
      </c>
      <c r="BD243" s="13"/>
      <c r="BE243" s="13"/>
      <c r="BF243" s="13"/>
      <c r="BG243" s="13"/>
      <c r="BH243" s="16"/>
      <c r="BI243" s="13"/>
      <c r="BJ243" s="13"/>
      <c r="BK243" s="13">
        <v>500</v>
      </c>
      <c r="BL243" s="13">
        <v>0</v>
      </c>
      <c r="BM243" s="13">
        <v>0</v>
      </c>
      <c r="BN243" s="13">
        <v>0</v>
      </c>
      <c r="BO243" s="13">
        <v>0</v>
      </c>
      <c r="BP243" s="13">
        <v>0</v>
      </c>
      <c r="BQ243" s="13">
        <v>0</v>
      </c>
      <c r="BR243" s="13">
        <v>500</v>
      </c>
      <c r="BS243" s="13">
        <v>0</v>
      </c>
      <c r="BT243" s="13">
        <v>0</v>
      </c>
      <c r="BU243" s="13">
        <v>0</v>
      </c>
      <c r="BV243" s="13">
        <v>0</v>
      </c>
      <c r="BW243" s="13">
        <v>0</v>
      </c>
      <c r="BX243" s="13">
        <v>0</v>
      </c>
      <c r="BY243" s="13">
        <v>0</v>
      </c>
      <c r="BZ243" s="62">
        <v>500</v>
      </c>
      <c r="CA243" s="62">
        <v>0</v>
      </c>
      <c r="CB243" s="62">
        <v>0</v>
      </c>
      <c r="CC243" s="62">
        <v>0</v>
      </c>
      <c r="CD243" s="62">
        <v>0</v>
      </c>
      <c r="CE243" s="62">
        <v>0</v>
      </c>
      <c r="CF243" s="62">
        <v>0</v>
      </c>
      <c r="CG243" s="62">
        <v>500</v>
      </c>
      <c r="CH243" s="62">
        <v>0</v>
      </c>
      <c r="CI243" s="62">
        <v>0</v>
      </c>
      <c r="CJ243" s="62">
        <v>0</v>
      </c>
      <c r="CK243" s="62">
        <v>0</v>
      </c>
      <c r="CL243" s="62">
        <v>0</v>
      </c>
      <c r="CM243" s="62">
        <v>0</v>
      </c>
      <c r="CN243" s="62">
        <v>0</v>
      </c>
      <c r="CO243" s="62">
        <v>500</v>
      </c>
      <c r="CP243" s="62">
        <v>0</v>
      </c>
      <c r="CQ243" s="62">
        <v>0</v>
      </c>
      <c r="CR243" s="62">
        <v>0</v>
      </c>
      <c r="CS243" s="62">
        <v>0</v>
      </c>
      <c r="CT243" s="62">
        <v>0</v>
      </c>
      <c r="CU243" s="62">
        <v>0</v>
      </c>
      <c r="CV243" s="62">
        <v>500</v>
      </c>
      <c r="CW243" s="62">
        <v>0</v>
      </c>
      <c r="CX243" s="62">
        <v>0</v>
      </c>
      <c r="CY243" s="62">
        <v>0</v>
      </c>
      <c r="CZ243" s="62">
        <v>0</v>
      </c>
      <c r="DA243" s="62">
        <v>0</v>
      </c>
      <c r="DB243" s="62">
        <v>0</v>
      </c>
      <c r="DC243" s="62">
        <v>0</v>
      </c>
      <c r="DD243" s="62">
        <v>500</v>
      </c>
      <c r="DE243" s="62">
        <v>0</v>
      </c>
      <c r="DF243" s="62">
        <v>0</v>
      </c>
      <c r="DG243" s="62">
        <v>0</v>
      </c>
      <c r="DH243" s="62">
        <v>0</v>
      </c>
      <c r="DI243" s="62">
        <v>0</v>
      </c>
      <c r="DJ243" s="62">
        <v>0</v>
      </c>
      <c r="DK243" s="62">
        <v>500</v>
      </c>
      <c r="DL243" s="62">
        <v>0</v>
      </c>
      <c r="DM243" s="62">
        <v>0</v>
      </c>
      <c r="DN243" s="62">
        <v>0</v>
      </c>
      <c r="DO243" s="62">
        <v>0</v>
      </c>
      <c r="DP243" s="62">
        <v>0</v>
      </c>
      <c r="DQ243" s="62">
        <v>0</v>
      </c>
      <c r="DR243" s="62">
        <v>0</v>
      </c>
    </row>
    <row r="244" spans="1:122" s="11" customFormat="1" x14ac:dyDescent="0.25">
      <c r="A244" s="17">
        <f t="shared" si="126"/>
        <v>232</v>
      </c>
      <c r="B244" s="26" t="s">
        <v>278</v>
      </c>
      <c r="C244" s="13">
        <v>197</v>
      </c>
      <c r="D244" s="13"/>
      <c r="E244" s="13"/>
      <c r="F244" s="13"/>
      <c r="G244" s="13"/>
      <c r="H244" s="13">
        <v>197</v>
      </c>
      <c r="I244" s="13">
        <v>788.4</v>
      </c>
      <c r="J244" s="13"/>
      <c r="K244" s="13">
        <v>49</v>
      </c>
      <c r="L244" s="13">
        <v>0</v>
      </c>
      <c r="M244" s="13">
        <v>0</v>
      </c>
      <c r="N244" s="13">
        <v>0</v>
      </c>
      <c r="O244" s="13">
        <v>0</v>
      </c>
      <c r="P244" s="13">
        <v>49</v>
      </c>
      <c r="Q244" s="13">
        <v>197</v>
      </c>
      <c r="R244" s="13">
        <v>0</v>
      </c>
      <c r="S244" s="13">
        <v>49</v>
      </c>
      <c r="T244" s="13">
        <v>0</v>
      </c>
      <c r="U244" s="13">
        <v>0</v>
      </c>
      <c r="V244" s="13">
        <v>0</v>
      </c>
      <c r="W244" s="13">
        <v>0</v>
      </c>
      <c r="X244" s="13">
        <v>49</v>
      </c>
      <c r="Y244" s="13">
        <v>197</v>
      </c>
      <c r="Z244" s="13">
        <v>0</v>
      </c>
      <c r="AA244" s="13">
        <v>49</v>
      </c>
      <c r="AB244" s="13">
        <v>0</v>
      </c>
      <c r="AC244" s="13">
        <v>0</v>
      </c>
      <c r="AD244" s="13">
        <v>0</v>
      </c>
      <c r="AE244" s="13">
        <v>0</v>
      </c>
      <c r="AF244" s="13">
        <v>49</v>
      </c>
      <c r="AG244" s="13">
        <v>197</v>
      </c>
      <c r="AH244" s="13">
        <v>0</v>
      </c>
      <c r="AI244" s="13">
        <v>50</v>
      </c>
      <c r="AJ244" s="13">
        <v>0</v>
      </c>
      <c r="AK244" s="13">
        <v>0</v>
      </c>
      <c r="AL244" s="13">
        <v>0</v>
      </c>
      <c r="AM244" s="13">
        <v>0</v>
      </c>
      <c r="AN244" s="13">
        <v>50</v>
      </c>
      <c r="AO244" s="13">
        <v>197.39999999999998</v>
      </c>
      <c r="AP244" s="13">
        <v>0</v>
      </c>
      <c r="AQ244" s="13"/>
      <c r="AR244" s="13">
        <v>0</v>
      </c>
      <c r="AS244" s="13">
        <v>0</v>
      </c>
      <c r="AT244" s="13">
        <v>0</v>
      </c>
      <c r="AU244" s="13">
        <v>0</v>
      </c>
      <c r="AV244" s="13">
        <v>2013</v>
      </c>
      <c r="AW244" s="13"/>
      <c r="AX244" s="13">
        <v>2013</v>
      </c>
      <c r="AY244" s="13">
        <v>18921.599999999999</v>
      </c>
      <c r="AZ244" s="13"/>
      <c r="BA244" s="13"/>
      <c r="BB244" s="13"/>
      <c r="BC244" s="13"/>
      <c r="BD244" s="13"/>
      <c r="BE244" s="13"/>
      <c r="BF244" s="13"/>
      <c r="BG244" s="13"/>
      <c r="BH244" s="16"/>
      <c r="BI244" s="13"/>
      <c r="BJ244" s="13"/>
      <c r="BK244" s="13">
        <v>503</v>
      </c>
      <c r="BL244" s="13">
        <v>0</v>
      </c>
      <c r="BM244" s="13">
        <v>503</v>
      </c>
      <c r="BN244" s="13">
        <v>4730</v>
      </c>
      <c r="BO244" s="13">
        <v>0</v>
      </c>
      <c r="BP244" s="13">
        <v>0</v>
      </c>
      <c r="BQ244" s="13">
        <v>0</v>
      </c>
      <c r="BR244" s="13">
        <v>0</v>
      </c>
      <c r="BS244" s="13">
        <v>0</v>
      </c>
      <c r="BT244" s="13">
        <v>0</v>
      </c>
      <c r="BU244" s="13">
        <v>0</v>
      </c>
      <c r="BV244" s="13">
        <v>0</v>
      </c>
      <c r="BW244" s="13">
        <v>0</v>
      </c>
      <c r="BX244" s="13">
        <v>0</v>
      </c>
      <c r="BY244" s="13">
        <v>0</v>
      </c>
      <c r="BZ244" s="62">
        <v>503</v>
      </c>
      <c r="CA244" s="62">
        <v>0</v>
      </c>
      <c r="CB244" s="62">
        <v>503</v>
      </c>
      <c r="CC244" s="62">
        <v>4730</v>
      </c>
      <c r="CD244" s="62">
        <v>0</v>
      </c>
      <c r="CE244" s="62">
        <v>0</v>
      </c>
      <c r="CF244" s="62">
        <v>0</v>
      </c>
      <c r="CG244" s="62">
        <v>0</v>
      </c>
      <c r="CH244" s="62">
        <v>0</v>
      </c>
      <c r="CI244" s="62">
        <v>0</v>
      </c>
      <c r="CJ244" s="62">
        <v>0</v>
      </c>
      <c r="CK244" s="62">
        <v>0</v>
      </c>
      <c r="CL244" s="62">
        <v>0</v>
      </c>
      <c r="CM244" s="62">
        <v>0</v>
      </c>
      <c r="CN244" s="62">
        <v>0</v>
      </c>
      <c r="CO244" s="62">
        <v>503</v>
      </c>
      <c r="CP244" s="62">
        <v>0</v>
      </c>
      <c r="CQ244" s="62">
        <v>503</v>
      </c>
      <c r="CR244" s="62">
        <v>4730</v>
      </c>
      <c r="CS244" s="62">
        <v>0</v>
      </c>
      <c r="CT244" s="62">
        <v>0</v>
      </c>
      <c r="CU244" s="62">
        <v>0</v>
      </c>
      <c r="CV244" s="62">
        <v>0</v>
      </c>
      <c r="CW244" s="62">
        <v>0</v>
      </c>
      <c r="CX244" s="62">
        <v>0</v>
      </c>
      <c r="CY244" s="62">
        <v>0</v>
      </c>
      <c r="CZ244" s="62">
        <v>0</v>
      </c>
      <c r="DA244" s="62">
        <v>0</v>
      </c>
      <c r="DB244" s="62">
        <v>0</v>
      </c>
      <c r="DC244" s="62">
        <v>0</v>
      </c>
      <c r="DD244" s="62">
        <v>504</v>
      </c>
      <c r="DE244" s="62">
        <v>0</v>
      </c>
      <c r="DF244" s="62">
        <v>504</v>
      </c>
      <c r="DG244" s="62">
        <v>4731.5999999999985</v>
      </c>
      <c r="DH244" s="62">
        <v>0</v>
      </c>
      <c r="DI244" s="62">
        <v>0</v>
      </c>
      <c r="DJ244" s="62">
        <v>0</v>
      </c>
      <c r="DK244" s="62">
        <v>0</v>
      </c>
      <c r="DL244" s="62">
        <v>0</v>
      </c>
      <c r="DM244" s="62">
        <v>0</v>
      </c>
      <c r="DN244" s="62">
        <v>0</v>
      </c>
      <c r="DO244" s="62">
        <v>0</v>
      </c>
      <c r="DP244" s="62">
        <v>0</v>
      </c>
      <c r="DQ244" s="62">
        <v>0</v>
      </c>
      <c r="DR244" s="62">
        <v>0</v>
      </c>
    </row>
    <row r="245" spans="1:122" s="11" customFormat="1" ht="56.25" x14ac:dyDescent="0.25">
      <c r="A245" s="17">
        <f t="shared" si="126"/>
        <v>233</v>
      </c>
      <c r="B245" s="26" t="s">
        <v>279</v>
      </c>
      <c r="C245" s="13"/>
      <c r="D245" s="13"/>
      <c r="E245" s="13"/>
      <c r="F245" s="13"/>
      <c r="G245" s="13"/>
      <c r="H245" s="13"/>
      <c r="I245" s="13"/>
      <c r="J245" s="13"/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F245" s="13">
        <v>0</v>
      </c>
      <c r="AG245" s="13">
        <v>0</v>
      </c>
      <c r="AH245" s="13">
        <v>0</v>
      </c>
      <c r="AI245" s="13">
        <v>0</v>
      </c>
      <c r="AJ245" s="13">
        <v>0</v>
      </c>
      <c r="AK245" s="13">
        <v>0</v>
      </c>
      <c r="AL245" s="13">
        <v>0</v>
      </c>
      <c r="AM245" s="13">
        <v>0</v>
      </c>
      <c r="AN245" s="13">
        <v>0</v>
      </c>
      <c r="AO245" s="13">
        <v>0</v>
      </c>
      <c r="AP245" s="13">
        <v>0</v>
      </c>
      <c r="AQ245" s="13"/>
      <c r="AR245" s="13">
        <v>0</v>
      </c>
      <c r="AS245" s="13">
        <v>0</v>
      </c>
      <c r="AT245" s="13">
        <v>0</v>
      </c>
      <c r="AU245" s="13">
        <v>0</v>
      </c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6"/>
      <c r="BI245" s="13"/>
      <c r="BJ245" s="13"/>
      <c r="BK245" s="13">
        <v>0</v>
      </c>
      <c r="BL245" s="13">
        <v>0</v>
      </c>
      <c r="BM245" s="13">
        <v>0</v>
      </c>
      <c r="BN245" s="13">
        <v>0</v>
      </c>
      <c r="BO245" s="13">
        <v>0</v>
      </c>
      <c r="BP245" s="13">
        <v>0</v>
      </c>
      <c r="BQ245" s="13">
        <v>0</v>
      </c>
      <c r="BR245" s="13">
        <v>0</v>
      </c>
      <c r="BS245" s="13">
        <v>0</v>
      </c>
      <c r="BT245" s="13">
        <v>0</v>
      </c>
      <c r="BU245" s="13">
        <v>0</v>
      </c>
      <c r="BV245" s="13">
        <v>0</v>
      </c>
      <c r="BW245" s="13">
        <v>0</v>
      </c>
      <c r="BX245" s="13">
        <v>0</v>
      </c>
      <c r="BY245" s="13">
        <v>0</v>
      </c>
      <c r="BZ245" s="62">
        <v>0</v>
      </c>
      <c r="CA245" s="62">
        <v>0</v>
      </c>
      <c r="CB245" s="62">
        <v>0</v>
      </c>
      <c r="CC245" s="62">
        <v>0</v>
      </c>
      <c r="CD245" s="62">
        <v>0</v>
      </c>
      <c r="CE245" s="62">
        <v>0</v>
      </c>
      <c r="CF245" s="62">
        <v>0</v>
      </c>
      <c r="CG245" s="62">
        <v>0</v>
      </c>
      <c r="CH245" s="62">
        <v>0</v>
      </c>
      <c r="CI245" s="62">
        <v>0</v>
      </c>
      <c r="CJ245" s="62">
        <v>0</v>
      </c>
      <c r="CK245" s="62">
        <v>0</v>
      </c>
      <c r="CL245" s="62">
        <v>0</v>
      </c>
      <c r="CM245" s="62">
        <v>0</v>
      </c>
      <c r="CN245" s="62">
        <v>0</v>
      </c>
      <c r="CO245" s="62">
        <v>0</v>
      </c>
      <c r="CP245" s="62">
        <v>0</v>
      </c>
      <c r="CQ245" s="62">
        <v>0</v>
      </c>
      <c r="CR245" s="62">
        <v>0</v>
      </c>
      <c r="CS245" s="62">
        <v>0</v>
      </c>
      <c r="CT245" s="62">
        <v>0</v>
      </c>
      <c r="CU245" s="62">
        <v>0</v>
      </c>
      <c r="CV245" s="62">
        <v>0</v>
      </c>
      <c r="CW245" s="62">
        <v>0</v>
      </c>
      <c r="CX245" s="62">
        <v>0</v>
      </c>
      <c r="CY245" s="62">
        <v>0</v>
      </c>
      <c r="CZ245" s="62">
        <v>0</v>
      </c>
      <c r="DA245" s="62">
        <v>0</v>
      </c>
      <c r="DB245" s="62">
        <v>0</v>
      </c>
      <c r="DC245" s="62">
        <v>0</v>
      </c>
      <c r="DD245" s="62">
        <v>0</v>
      </c>
      <c r="DE245" s="62">
        <v>0</v>
      </c>
      <c r="DF245" s="62">
        <v>0</v>
      </c>
      <c r="DG245" s="62">
        <v>0</v>
      </c>
      <c r="DH245" s="62">
        <v>0</v>
      </c>
      <c r="DI245" s="62">
        <v>0</v>
      </c>
      <c r="DJ245" s="62">
        <v>0</v>
      </c>
      <c r="DK245" s="62">
        <v>0</v>
      </c>
      <c r="DL245" s="62">
        <v>0</v>
      </c>
      <c r="DM245" s="62">
        <v>0</v>
      </c>
      <c r="DN245" s="62">
        <v>0</v>
      </c>
      <c r="DO245" s="62">
        <v>0</v>
      </c>
      <c r="DP245" s="62">
        <v>0</v>
      </c>
      <c r="DQ245" s="62">
        <v>0</v>
      </c>
      <c r="DR245" s="62">
        <v>0</v>
      </c>
    </row>
    <row r="246" spans="1:122" s="11" customFormat="1" x14ac:dyDescent="0.25">
      <c r="A246" s="17">
        <f t="shared" si="126"/>
        <v>234</v>
      </c>
      <c r="B246" s="26" t="s">
        <v>280</v>
      </c>
      <c r="C246" s="13"/>
      <c r="D246" s="13"/>
      <c r="E246" s="13"/>
      <c r="F246" s="13"/>
      <c r="G246" s="13"/>
      <c r="H246" s="13"/>
      <c r="I246" s="13"/>
      <c r="J246" s="13"/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v>0</v>
      </c>
      <c r="AJ246" s="13">
        <v>0</v>
      </c>
      <c r="AK246" s="13">
        <v>0</v>
      </c>
      <c r="AL246" s="13">
        <v>0</v>
      </c>
      <c r="AM246" s="13">
        <v>0</v>
      </c>
      <c r="AN246" s="13">
        <v>0</v>
      </c>
      <c r="AO246" s="13">
        <v>0</v>
      </c>
      <c r="AP246" s="13">
        <v>0</v>
      </c>
      <c r="AQ246" s="13"/>
      <c r="AR246" s="13">
        <v>0</v>
      </c>
      <c r="AS246" s="13">
        <v>0</v>
      </c>
      <c r="AT246" s="13">
        <v>0</v>
      </c>
      <c r="AU246" s="13">
        <v>0</v>
      </c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6"/>
      <c r="BI246" s="13"/>
      <c r="BJ246" s="13"/>
      <c r="BK246" s="13">
        <v>0</v>
      </c>
      <c r="BL246" s="13">
        <v>0</v>
      </c>
      <c r="BM246" s="13">
        <v>0</v>
      </c>
      <c r="BN246" s="13">
        <v>0</v>
      </c>
      <c r="BO246" s="13">
        <v>0</v>
      </c>
      <c r="BP246" s="13">
        <v>0</v>
      </c>
      <c r="BQ246" s="13">
        <v>0</v>
      </c>
      <c r="BR246" s="13">
        <v>0</v>
      </c>
      <c r="BS246" s="13">
        <v>0</v>
      </c>
      <c r="BT246" s="13">
        <v>0</v>
      </c>
      <c r="BU246" s="13">
        <v>0</v>
      </c>
      <c r="BV246" s="13">
        <v>0</v>
      </c>
      <c r="BW246" s="13">
        <v>0</v>
      </c>
      <c r="BX246" s="13">
        <v>0</v>
      </c>
      <c r="BY246" s="13">
        <v>0</v>
      </c>
      <c r="BZ246" s="62">
        <v>0</v>
      </c>
      <c r="CA246" s="62">
        <v>0</v>
      </c>
      <c r="CB246" s="62">
        <v>0</v>
      </c>
      <c r="CC246" s="62">
        <v>0</v>
      </c>
      <c r="CD246" s="62">
        <v>0</v>
      </c>
      <c r="CE246" s="62">
        <v>0</v>
      </c>
      <c r="CF246" s="62">
        <v>0</v>
      </c>
      <c r="CG246" s="62">
        <v>0</v>
      </c>
      <c r="CH246" s="62">
        <v>0</v>
      </c>
      <c r="CI246" s="62">
        <v>0</v>
      </c>
      <c r="CJ246" s="62">
        <v>0</v>
      </c>
      <c r="CK246" s="62">
        <v>0</v>
      </c>
      <c r="CL246" s="62">
        <v>0</v>
      </c>
      <c r="CM246" s="62">
        <v>0</v>
      </c>
      <c r="CN246" s="62">
        <v>0</v>
      </c>
      <c r="CO246" s="62">
        <v>0</v>
      </c>
      <c r="CP246" s="62">
        <v>0</v>
      </c>
      <c r="CQ246" s="62">
        <v>0</v>
      </c>
      <c r="CR246" s="62">
        <v>0</v>
      </c>
      <c r="CS246" s="62">
        <v>0</v>
      </c>
      <c r="CT246" s="62">
        <v>0</v>
      </c>
      <c r="CU246" s="62">
        <v>0</v>
      </c>
      <c r="CV246" s="62">
        <v>0</v>
      </c>
      <c r="CW246" s="62">
        <v>0</v>
      </c>
      <c r="CX246" s="62">
        <v>0</v>
      </c>
      <c r="CY246" s="62">
        <v>0</v>
      </c>
      <c r="CZ246" s="62">
        <v>0</v>
      </c>
      <c r="DA246" s="62">
        <v>0</v>
      </c>
      <c r="DB246" s="62">
        <v>0</v>
      </c>
      <c r="DC246" s="62">
        <v>0</v>
      </c>
      <c r="DD246" s="62">
        <v>0</v>
      </c>
      <c r="DE246" s="62">
        <v>0</v>
      </c>
      <c r="DF246" s="62">
        <v>0</v>
      </c>
      <c r="DG246" s="62">
        <v>0</v>
      </c>
      <c r="DH246" s="62">
        <v>0</v>
      </c>
      <c r="DI246" s="62">
        <v>0</v>
      </c>
      <c r="DJ246" s="62">
        <v>0</v>
      </c>
      <c r="DK246" s="62">
        <v>0</v>
      </c>
      <c r="DL246" s="62">
        <v>0</v>
      </c>
      <c r="DM246" s="62">
        <v>0</v>
      </c>
      <c r="DN246" s="62">
        <v>0</v>
      </c>
      <c r="DO246" s="62">
        <v>0</v>
      </c>
      <c r="DP246" s="62">
        <v>0</v>
      </c>
      <c r="DQ246" s="62">
        <v>0</v>
      </c>
      <c r="DR246" s="62">
        <v>0</v>
      </c>
    </row>
    <row r="247" spans="1:122" s="11" customFormat="1" ht="37.5" x14ac:dyDescent="0.25">
      <c r="A247" s="17">
        <f t="shared" si="126"/>
        <v>235</v>
      </c>
      <c r="B247" s="26" t="s">
        <v>281</v>
      </c>
      <c r="C247" s="13"/>
      <c r="D247" s="13"/>
      <c r="E247" s="13"/>
      <c r="F247" s="13"/>
      <c r="G247" s="13"/>
      <c r="H247" s="13"/>
      <c r="I247" s="13"/>
      <c r="J247" s="13"/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F247" s="13">
        <v>0</v>
      </c>
      <c r="AG247" s="13">
        <v>0</v>
      </c>
      <c r="AH247" s="13">
        <v>0</v>
      </c>
      <c r="AI247" s="13">
        <v>0</v>
      </c>
      <c r="AJ247" s="13">
        <v>0</v>
      </c>
      <c r="AK247" s="13">
        <v>0</v>
      </c>
      <c r="AL247" s="13">
        <v>0</v>
      </c>
      <c r="AM247" s="13">
        <v>0</v>
      </c>
      <c r="AN247" s="13">
        <v>0</v>
      </c>
      <c r="AO247" s="13">
        <v>0</v>
      </c>
      <c r="AP247" s="13">
        <v>0</v>
      </c>
      <c r="AQ247" s="13"/>
      <c r="AR247" s="13">
        <v>0</v>
      </c>
      <c r="AS247" s="13">
        <v>0</v>
      </c>
      <c r="AT247" s="13">
        <v>0</v>
      </c>
      <c r="AU247" s="13">
        <v>0</v>
      </c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6"/>
      <c r="BI247" s="13"/>
      <c r="BJ247" s="13"/>
      <c r="BK247" s="13">
        <v>0</v>
      </c>
      <c r="BL247" s="13">
        <v>0</v>
      </c>
      <c r="BM247" s="13">
        <v>0</v>
      </c>
      <c r="BN247" s="13">
        <v>0</v>
      </c>
      <c r="BO247" s="13">
        <v>0</v>
      </c>
      <c r="BP247" s="13">
        <v>0</v>
      </c>
      <c r="BQ247" s="13">
        <v>0</v>
      </c>
      <c r="BR247" s="13">
        <v>0</v>
      </c>
      <c r="BS247" s="13">
        <v>0</v>
      </c>
      <c r="BT247" s="13">
        <v>0</v>
      </c>
      <c r="BU247" s="13">
        <v>0</v>
      </c>
      <c r="BV247" s="13">
        <v>0</v>
      </c>
      <c r="BW247" s="13">
        <v>0</v>
      </c>
      <c r="BX247" s="13">
        <v>0</v>
      </c>
      <c r="BY247" s="13">
        <v>0</v>
      </c>
      <c r="BZ247" s="62">
        <v>0</v>
      </c>
      <c r="CA247" s="62">
        <v>0</v>
      </c>
      <c r="CB247" s="62">
        <v>0</v>
      </c>
      <c r="CC247" s="62">
        <v>0</v>
      </c>
      <c r="CD247" s="62">
        <v>0</v>
      </c>
      <c r="CE247" s="62">
        <v>0</v>
      </c>
      <c r="CF247" s="62">
        <v>0</v>
      </c>
      <c r="CG247" s="62">
        <v>0</v>
      </c>
      <c r="CH247" s="62">
        <v>0</v>
      </c>
      <c r="CI247" s="62">
        <v>0</v>
      </c>
      <c r="CJ247" s="62">
        <v>0</v>
      </c>
      <c r="CK247" s="62">
        <v>0</v>
      </c>
      <c r="CL247" s="62">
        <v>0</v>
      </c>
      <c r="CM247" s="62">
        <v>0</v>
      </c>
      <c r="CN247" s="62">
        <v>0</v>
      </c>
      <c r="CO247" s="62">
        <v>0</v>
      </c>
      <c r="CP247" s="62">
        <v>0</v>
      </c>
      <c r="CQ247" s="62">
        <v>0</v>
      </c>
      <c r="CR247" s="62">
        <v>0</v>
      </c>
      <c r="CS247" s="62">
        <v>0</v>
      </c>
      <c r="CT247" s="62">
        <v>0</v>
      </c>
      <c r="CU247" s="62">
        <v>0</v>
      </c>
      <c r="CV247" s="62">
        <v>0</v>
      </c>
      <c r="CW247" s="62">
        <v>0</v>
      </c>
      <c r="CX247" s="62">
        <v>0</v>
      </c>
      <c r="CY247" s="62">
        <v>0</v>
      </c>
      <c r="CZ247" s="62">
        <v>0</v>
      </c>
      <c r="DA247" s="62">
        <v>0</v>
      </c>
      <c r="DB247" s="62">
        <v>0</v>
      </c>
      <c r="DC247" s="62">
        <v>0</v>
      </c>
      <c r="DD247" s="62">
        <v>0</v>
      </c>
      <c r="DE247" s="62">
        <v>0</v>
      </c>
      <c r="DF247" s="62">
        <v>0</v>
      </c>
      <c r="DG247" s="62">
        <v>0</v>
      </c>
      <c r="DH247" s="62">
        <v>0</v>
      </c>
      <c r="DI247" s="62">
        <v>0</v>
      </c>
      <c r="DJ247" s="62">
        <v>0</v>
      </c>
      <c r="DK247" s="62">
        <v>0</v>
      </c>
      <c r="DL247" s="62">
        <v>0</v>
      </c>
      <c r="DM247" s="62">
        <v>0</v>
      </c>
      <c r="DN247" s="62">
        <v>0</v>
      </c>
      <c r="DO247" s="62">
        <v>0</v>
      </c>
      <c r="DP247" s="62">
        <v>0</v>
      </c>
      <c r="DQ247" s="62">
        <v>0</v>
      </c>
      <c r="DR247" s="62">
        <v>0</v>
      </c>
    </row>
    <row r="248" spans="1:122" s="11" customFormat="1" x14ac:dyDescent="0.25">
      <c r="A248" s="17">
        <f t="shared" si="126"/>
        <v>236</v>
      </c>
      <c r="B248" s="15" t="s">
        <v>282</v>
      </c>
      <c r="C248" s="13">
        <v>296</v>
      </c>
      <c r="D248" s="13"/>
      <c r="E248" s="13"/>
      <c r="F248" s="13"/>
      <c r="G248" s="13"/>
      <c r="H248" s="13">
        <v>296</v>
      </c>
      <c r="I248" s="13">
        <v>1182.6000000000001</v>
      </c>
      <c r="J248" s="13"/>
      <c r="K248" s="13">
        <v>74</v>
      </c>
      <c r="L248" s="13">
        <v>0</v>
      </c>
      <c r="M248" s="13">
        <v>0</v>
      </c>
      <c r="N248" s="13">
        <v>0</v>
      </c>
      <c r="O248" s="13">
        <v>0</v>
      </c>
      <c r="P248" s="13">
        <v>74</v>
      </c>
      <c r="Q248" s="13">
        <v>296</v>
      </c>
      <c r="R248" s="13">
        <v>0</v>
      </c>
      <c r="S248" s="13">
        <v>74</v>
      </c>
      <c r="T248" s="13">
        <v>0</v>
      </c>
      <c r="U248" s="13">
        <v>0</v>
      </c>
      <c r="V248" s="13">
        <v>0</v>
      </c>
      <c r="W248" s="13">
        <v>0</v>
      </c>
      <c r="X248" s="13">
        <v>74</v>
      </c>
      <c r="Y248" s="13">
        <v>296</v>
      </c>
      <c r="Z248" s="13">
        <v>0</v>
      </c>
      <c r="AA248" s="13">
        <v>74</v>
      </c>
      <c r="AB248" s="13">
        <v>0</v>
      </c>
      <c r="AC248" s="13">
        <v>0</v>
      </c>
      <c r="AD248" s="13">
        <v>0</v>
      </c>
      <c r="AE248" s="13">
        <v>0</v>
      </c>
      <c r="AF248" s="13">
        <v>74</v>
      </c>
      <c r="AG248" s="13">
        <v>296</v>
      </c>
      <c r="AH248" s="13">
        <v>0</v>
      </c>
      <c r="AI248" s="13">
        <v>74</v>
      </c>
      <c r="AJ248" s="13">
        <v>0</v>
      </c>
      <c r="AK248" s="13">
        <v>0</v>
      </c>
      <c r="AL248" s="13">
        <v>0</v>
      </c>
      <c r="AM248" s="13">
        <v>0</v>
      </c>
      <c r="AN248" s="13">
        <v>74</v>
      </c>
      <c r="AO248" s="13">
        <v>294.60000000000014</v>
      </c>
      <c r="AP248" s="13">
        <v>0</v>
      </c>
      <c r="AQ248" s="13"/>
      <c r="AR248" s="13">
        <v>0</v>
      </c>
      <c r="AS248" s="13">
        <v>0</v>
      </c>
      <c r="AT248" s="13">
        <v>0</v>
      </c>
      <c r="AU248" s="13">
        <v>0</v>
      </c>
      <c r="AV248" s="13">
        <v>3019</v>
      </c>
      <c r="AW248" s="13"/>
      <c r="AX248" s="13">
        <v>3019</v>
      </c>
      <c r="AY248" s="13">
        <v>28382.400000000001</v>
      </c>
      <c r="AZ248" s="13"/>
      <c r="BA248" s="13"/>
      <c r="BB248" s="13"/>
      <c r="BC248" s="13"/>
      <c r="BD248" s="13"/>
      <c r="BE248" s="13"/>
      <c r="BF248" s="13"/>
      <c r="BG248" s="13"/>
      <c r="BH248" s="16"/>
      <c r="BI248" s="13"/>
      <c r="BJ248" s="13"/>
      <c r="BK248" s="13">
        <v>755</v>
      </c>
      <c r="BL248" s="13">
        <v>0</v>
      </c>
      <c r="BM248" s="13">
        <v>755</v>
      </c>
      <c r="BN248" s="13">
        <v>7096</v>
      </c>
      <c r="BO248" s="13">
        <v>0</v>
      </c>
      <c r="BP248" s="13">
        <v>0</v>
      </c>
      <c r="BQ248" s="13">
        <v>0</v>
      </c>
      <c r="BR248" s="13">
        <v>0</v>
      </c>
      <c r="BS248" s="13">
        <v>0</v>
      </c>
      <c r="BT248" s="13">
        <v>0</v>
      </c>
      <c r="BU248" s="13">
        <v>0</v>
      </c>
      <c r="BV248" s="13">
        <v>0</v>
      </c>
      <c r="BW248" s="13">
        <v>0</v>
      </c>
      <c r="BX248" s="13">
        <v>0</v>
      </c>
      <c r="BY248" s="13">
        <v>0</v>
      </c>
      <c r="BZ248" s="62">
        <v>755</v>
      </c>
      <c r="CA248" s="62">
        <v>0</v>
      </c>
      <c r="CB248" s="62">
        <v>755</v>
      </c>
      <c r="CC248" s="62">
        <v>7096</v>
      </c>
      <c r="CD248" s="62">
        <v>0</v>
      </c>
      <c r="CE248" s="62">
        <v>0</v>
      </c>
      <c r="CF248" s="62">
        <v>0</v>
      </c>
      <c r="CG248" s="62">
        <v>0</v>
      </c>
      <c r="CH248" s="62">
        <v>0</v>
      </c>
      <c r="CI248" s="62">
        <v>0</v>
      </c>
      <c r="CJ248" s="62">
        <v>0</v>
      </c>
      <c r="CK248" s="62">
        <v>0</v>
      </c>
      <c r="CL248" s="62">
        <v>0</v>
      </c>
      <c r="CM248" s="62">
        <v>0</v>
      </c>
      <c r="CN248" s="62">
        <v>0</v>
      </c>
      <c r="CO248" s="62">
        <v>755</v>
      </c>
      <c r="CP248" s="62">
        <v>0</v>
      </c>
      <c r="CQ248" s="62">
        <v>755</v>
      </c>
      <c r="CR248" s="62">
        <v>7096</v>
      </c>
      <c r="CS248" s="62">
        <v>0</v>
      </c>
      <c r="CT248" s="62">
        <v>0</v>
      </c>
      <c r="CU248" s="62">
        <v>0</v>
      </c>
      <c r="CV248" s="62">
        <v>0</v>
      </c>
      <c r="CW248" s="62">
        <v>0</v>
      </c>
      <c r="CX248" s="62">
        <v>0</v>
      </c>
      <c r="CY248" s="62">
        <v>0</v>
      </c>
      <c r="CZ248" s="62">
        <v>0</v>
      </c>
      <c r="DA248" s="62">
        <v>0</v>
      </c>
      <c r="DB248" s="62">
        <v>0</v>
      </c>
      <c r="DC248" s="62">
        <v>0</v>
      </c>
      <c r="DD248" s="62">
        <v>754</v>
      </c>
      <c r="DE248" s="62">
        <v>0</v>
      </c>
      <c r="DF248" s="62">
        <v>754</v>
      </c>
      <c r="DG248" s="62">
        <v>7094.4000000000015</v>
      </c>
      <c r="DH248" s="62">
        <v>0</v>
      </c>
      <c r="DI248" s="62">
        <v>0</v>
      </c>
      <c r="DJ248" s="62">
        <v>0</v>
      </c>
      <c r="DK248" s="62">
        <v>0</v>
      </c>
      <c r="DL248" s="62">
        <v>0</v>
      </c>
      <c r="DM248" s="62">
        <v>0</v>
      </c>
      <c r="DN248" s="62">
        <v>0</v>
      </c>
      <c r="DO248" s="62">
        <v>0</v>
      </c>
      <c r="DP248" s="62">
        <v>0</v>
      </c>
      <c r="DQ248" s="62">
        <v>0</v>
      </c>
      <c r="DR248" s="62">
        <v>0</v>
      </c>
    </row>
    <row r="249" spans="1:122" s="11" customFormat="1" ht="37.5" x14ac:dyDescent="0.25">
      <c r="A249" s="17">
        <f t="shared" si="126"/>
        <v>237</v>
      </c>
      <c r="B249" s="15" t="s">
        <v>283</v>
      </c>
      <c r="C249" s="13">
        <v>320</v>
      </c>
      <c r="D249" s="13"/>
      <c r="E249" s="13"/>
      <c r="F249" s="13"/>
      <c r="G249" s="13"/>
      <c r="H249" s="13">
        <v>320</v>
      </c>
      <c r="I249" s="13">
        <v>1281.1500000000001</v>
      </c>
      <c r="J249" s="13"/>
      <c r="K249" s="13">
        <v>80</v>
      </c>
      <c r="L249" s="13">
        <v>0</v>
      </c>
      <c r="M249" s="13">
        <v>0</v>
      </c>
      <c r="N249" s="13">
        <v>0</v>
      </c>
      <c r="O249" s="13">
        <v>0</v>
      </c>
      <c r="P249" s="13">
        <v>80</v>
      </c>
      <c r="Q249" s="13">
        <v>320</v>
      </c>
      <c r="R249" s="13">
        <v>0</v>
      </c>
      <c r="S249" s="13">
        <v>80</v>
      </c>
      <c r="T249" s="13">
        <v>0</v>
      </c>
      <c r="U249" s="13">
        <v>0</v>
      </c>
      <c r="V249" s="13">
        <v>0</v>
      </c>
      <c r="W249" s="13">
        <v>0</v>
      </c>
      <c r="X249" s="13">
        <v>80</v>
      </c>
      <c r="Y249" s="13">
        <v>320</v>
      </c>
      <c r="Z249" s="13">
        <v>0</v>
      </c>
      <c r="AA249" s="13">
        <v>80</v>
      </c>
      <c r="AB249" s="13">
        <v>0</v>
      </c>
      <c r="AC249" s="13">
        <v>0</v>
      </c>
      <c r="AD249" s="13">
        <v>0</v>
      </c>
      <c r="AE249" s="13">
        <v>0</v>
      </c>
      <c r="AF249" s="13">
        <v>80</v>
      </c>
      <c r="AG249" s="13">
        <v>320</v>
      </c>
      <c r="AH249" s="13">
        <v>0</v>
      </c>
      <c r="AI249" s="13">
        <v>80</v>
      </c>
      <c r="AJ249" s="13">
        <v>0</v>
      </c>
      <c r="AK249" s="13">
        <v>0</v>
      </c>
      <c r="AL249" s="13">
        <v>0</v>
      </c>
      <c r="AM249" s="13">
        <v>0</v>
      </c>
      <c r="AN249" s="13">
        <v>80</v>
      </c>
      <c r="AO249" s="13">
        <v>321.15000000000009</v>
      </c>
      <c r="AP249" s="13">
        <v>0</v>
      </c>
      <c r="AQ249" s="13"/>
      <c r="AR249" s="13">
        <v>0</v>
      </c>
      <c r="AS249" s="13">
        <v>0</v>
      </c>
      <c r="AT249" s="13">
        <v>0</v>
      </c>
      <c r="AU249" s="13">
        <v>0</v>
      </c>
      <c r="AV249" s="13">
        <v>3271</v>
      </c>
      <c r="AW249" s="13"/>
      <c r="AX249" s="13">
        <v>3271</v>
      </c>
      <c r="AY249" s="13">
        <v>30747.599999999999</v>
      </c>
      <c r="AZ249" s="13"/>
      <c r="BA249" s="13"/>
      <c r="BB249" s="13"/>
      <c r="BC249" s="13"/>
      <c r="BD249" s="13"/>
      <c r="BE249" s="13"/>
      <c r="BF249" s="13"/>
      <c r="BG249" s="13"/>
      <c r="BH249" s="16"/>
      <c r="BI249" s="13"/>
      <c r="BJ249" s="13"/>
      <c r="BK249" s="13">
        <v>818</v>
      </c>
      <c r="BL249" s="13">
        <v>0</v>
      </c>
      <c r="BM249" s="13">
        <v>818</v>
      </c>
      <c r="BN249" s="13">
        <v>7687</v>
      </c>
      <c r="BO249" s="13">
        <v>0</v>
      </c>
      <c r="BP249" s="13">
        <v>0</v>
      </c>
      <c r="BQ249" s="13">
        <v>0</v>
      </c>
      <c r="BR249" s="13">
        <v>0</v>
      </c>
      <c r="BS249" s="13">
        <v>0</v>
      </c>
      <c r="BT249" s="13">
        <v>0</v>
      </c>
      <c r="BU249" s="13">
        <v>0</v>
      </c>
      <c r="BV249" s="13">
        <v>0</v>
      </c>
      <c r="BW249" s="13">
        <v>0</v>
      </c>
      <c r="BX249" s="13">
        <v>0</v>
      </c>
      <c r="BY249" s="13">
        <v>0</v>
      </c>
      <c r="BZ249" s="62">
        <v>818</v>
      </c>
      <c r="CA249" s="62">
        <v>0</v>
      </c>
      <c r="CB249" s="62">
        <v>818</v>
      </c>
      <c r="CC249" s="62">
        <v>7687</v>
      </c>
      <c r="CD249" s="62">
        <v>0</v>
      </c>
      <c r="CE249" s="62">
        <v>0</v>
      </c>
      <c r="CF249" s="62">
        <v>0</v>
      </c>
      <c r="CG249" s="62">
        <v>0</v>
      </c>
      <c r="CH249" s="62">
        <v>0</v>
      </c>
      <c r="CI249" s="62">
        <v>0</v>
      </c>
      <c r="CJ249" s="62">
        <v>0</v>
      </c>
      <c r="CK249" s="62">
        <v>0</v>
      </c>
      <c r="CL249" s="62">
        <v>0</v>
      </c>
      <c r="CM249" s="62">
        <v>0</v>
      </c>
      <c r="CN249" s="62">
        <v>0</v>
      </c>
      <c r="CO249" s="62">
        <v>818</v>
      </c>
      <c r="CP249" s="62">
        <v>0</v>
      </c>
      <c r="CQ249" s="62">
        <v>818</v>
      </c>
      <c r="CR249" s="62">
        <v>7687</v>
      </c>
      <c r="CS249" s="62">
        <v>0</v>
      </c>
      <c r="CT249" s="62">
        <v>0</v>
      </c>
      <c r="CU249" s="62">
        <v>0</v>
      </c>
      <c r="CV249" s="62">
        <v>0</v>
      </c>
      <c r="CW249" s="62">
        <v>0</v>
      </c>
      <c r="CX249" s="62">
        <v>0</v>
      </c>
      <c r="CY249" s="62">
        <v>0</v>
      </c>
      <c r="CZ249" s="62">
        <v>0</v>
      </c>
      <c r="DA249" s="62">
        <v>0</v>
      </c>
      <c r="DB249" s="62">
        <v>0</v>
      </c>
      <c r="DC249" s="62">
        <v>0</v>
      </c>
      <c r="DD249" s="62">
        <v>817</v>
      </c>
      <c r="DE249" s="62">
        <v>0</v>
      </c>
      <c r="DF249" s="62">
        <v>817</v>
      </c>
      <c r="DG249" s="62">
        <v>7686.5999999999985</v>
      </c>
      <c r="DH249" s="62">
        <v>0</v>
      </c>
      <c r="DI249" s="62">
        <v>0</v>
      </c>
      <c r="DJ249" s="62">
        <v>0</v>
      </c>
      <c r="DK249" s="62">
        <v>0</v>
      </c>
      <c r="DL249" s="62">
        <v>0</v>
      </c>
      <c r="DM249" s="62">
        <v>0</v>
      </c>
      <c r="DN249" s="62">
        <v>0</v>
      </c>
      <c r="DO249" s="62">
        <v>0</v>
      </c>
      <c r="DP249" s="62">
        <v>0</v>
      </c>
      <c r="DQ249" s="62">
        <v>0</v>
      </c>
      <c r="DR249" s="62">
        <v>0</v>
      </c>
    </row>
    <row r="250" spans="1:122" s="11" customFormat="1" x14ac:dyDescent="0.25">
      <c r="A250" s="17">
        <f t="shared" si="126"/>
        <v>238</v>
      </c>
      <c r="B250" s="15" t="s">
        <v>284</v>
      </c>
      <c r="C250" s="13">
        <v>148</v>
      </c>
      <c r="D250" s="13"/>
      <c r="E250" s="13"/>
      <c r="F250" s="13"/>
      <c r="G250" s="13"/>
      <c r="H250" s="13">
        <v>148</v>
      </c>
      <c r="I250" s="13">
        <v>591.30000000000007</v>
      </c>
      <c r="J250" s="13"/>
      <c r="K250" s="13">
        <v>37</v>
      </c>
      <c r="L250" s="13">
        <v>0</v>
      </c>
      <c r="M250" s="13">
        <v>0</v>
      </c>
      <c r="N250" s="13">
        <v>0</v>
      </c>
      <c r="O250" s="13">
        <v>0</v>
      </c>
      <c r="P250" s="13">
        <v>37</v>
      </c>
      <c r="Q250" s="13">
        <v>148</v>
      </c>
      <c r="R250" s="13">
        <v>0</v>
      </c>
      <c r="S250" s="13">
        <v>37</v>
      </c>
      <c r="T250" s="13">
        <v>0</v>
      </c>
      <c r="U250" s="13">
        <v>0</v>
      </c>
      <c r="V250" s="13">
        <v>0</v>
      </c>
      <c r="W250" s="13">
        <v>0</v>
      </c>
      <c r="X250" s="13">
        <v>37</v>
      </c>
      <c r="Y250" s="13">
        <v>148</v>
      </c>
      <c r="Z250" s="13">
        <v>0</v>
      </c>
      <c r="AA250" s="13">
        <v>37</v>
      </c>
      <c r="AB250" s="13">
        <v>0</v>
      </c>
      <c r="AC250" s="13">
        <v>0</v>
      </c>
      <c r="AD250" s="13">
        <v>0</v>
      </c>
      <c r="AE250" s="13">
        <v>0</v>
      </c>
      <c r="AF250" s="13">
        <v>37</v>
      </c>
      <c r="AG250" s="13">
        <v>148</v>
      </c>
      <c r="AH250" s="13">
        <v>0</v>
      </c>
      <c r="AI250" s="13">
        <v>37</v>
      </c>
      <c r="AJ250" s="13">
        <v>0</v>
      </c>
      <c r="AK250" s="13">
        <v>0</v>
      </c>
      <c r="AL250" s="13">
        <v>0</v>
      </c>
      <c r="AM250" s="13">
        <v>0</v>
      </c>
      <c r="AN250" s="13">
        <v>37</v>
      </c>
      <c r="AO250" s="13">
        <v>147.30000000000007</v>
      </c>
      <c r="AP250" s="13">
        <v>0</v>
      </c>
      <c r="AQ250" s="13"/>
      <c r="AR250" s="13">
        <v>0</v>
      </c>
      <c r="AS250" s="13">
        <v>0</v>
      </c>
      <c r="AT250" s="13">
        <v>0</v>
      </c>
      <c r="AU250" s="13">
        <v>0</v>
      </c>
      <c r="AV250" s="13">
        <v>1510</v>
      </c>
      <c r="AW250" s="13"/>
      <c r="AX250" s="13">
        <v>1510</v>
      </c>
      <c r="AY250" s="13">
        <v>14191.2</v>
      </c>
      <c r="AZ250" s="13"/>
      <c r="BA250" s="13"/>
      <c r="BB250" s="13"/>
      <c r="BC250" s="13"/>
      <c r="BD250" s="13"/>
      <c r="BE250" s="13"/>
      <c r="BF250" s="13"/>
      <c r="BG250" s="13"/>
      <c r="BH250" s="16"/>
      <c r="BI250" s="13"/>
      <c r="BJ250" s="13"/>
      <c r="BK250" s="13">
        <v>378</v>
      </c>
      <c r="BL250" s="13">
        <v>0</v>
      </c>
      <c r="BM250" s="13">
        <v>378</v>
      </c>
      <c r="BN250" s="13">
        <v>3548</v>
      </c>
      <c r="BO250" s="13">
        <v>0</v>
      </c>
      <c r="BP250" s="13">
        <v>0</v>
      </c>
      <c r="BQ250" s="13">
        <v>0</v>
      </c>
      <c r="BR250" s="13">
        <v>0</v>
      </c>
      <c r="BS250" s="13">
        <v>0</v>
      </c>
      <c r="BT250" s="13">
        <v>0</v>
      </c>
      <c r="BU250" s="13">
        <v>0</v>
      </c>
      <c r="BV250" s="13">
        <v>0</v>
      </c>
      <c r="BW250" s="13">
        <v>0</v>
      </c>
      <c r="BX250" s="13">
        <v>0</v>
      </c>
      <c r="BY250" s="13">
        <v>0</v>
      </c>
      <c r="BZ250" s="62">
        <v>378</v>
      </c>
      <c r="CA250" s="62">
        <v>0</v>
      </c>
      <c r="CB250" s="62">
        <v>378</v>
      </c>
      <c r="CC250" s="62">
        <v>3548</v>
      </c>
      <c r="CD250" s="62">
        <v>0</v>
      </c>
      <c r="CE250" s="62">
        <v>0</v>
      </c>
      <c r="CF250" s="62">
        <v>0</v>
      </c>
      <c r="CG250" s="62">
        <v>0</v>
      </c>
      <c r="CH250" s="62">
        <v>0</v>
      </c>
      <c r="CI250" s="62">
        <v>0</v>
      </c>
      <c r="CJ250" s="62">
        <v>0</v>
      </c>
      <c r="CK250" s="62">
        <v>0</v>
      </c>
      <c r="CL250" s="62">
        <v>0</v>
      </c>
      <c r="CM250" s="62">
        <v>0</v>
      </c>
      <c r="CN250" s="62">
        <v>0</v>
      </c>
      <c r="CO250" s="62">
        <v>378</v>
      </c>
      <c r="CP250" s="62">
        <v>0</v>
      </c>
      <c r="CQ250" s="62">
        <v>378</v>
      </c>
      <c r="CR250" s="62">
        <v>3548</v>
      </c>
      <c r="CS250" s="62">
        <v>0</v>
      </c>
      <c r="CT250" s="62">
        <v>0</v>
      </c>
      <c r="CU250" s="62">
        <v>0</v>
      </c>
      <c r="CV250" s="62">
        <v>0</v>
      </c>
      <c r="CW250" s="62">
        <v>0</v>
      </c>
      <c r="CX250" s="62">
        <v>0</v>
      </c>
      <c r="CY250" s="62">
        <v>0</v>
      </c>
      <c r="CZ250" s="62">
        <v>0</v>
      </c>
      <c r="DA250" s="62">
        <v>0</v>
      </c>
      <c r="DB250" s="62">
        <v>0</v>
      </c>
      <c r="DC250" s="62">
        <v>0</v>
      </c>
      <c r="DD250" s="62">
        <v>376</v>
      </c>
      <c r="DE250" s="62">
        <v>0</v>
      </c>
      <c r="DF250" s="62">
        <v>376</v>
      </c>
      <c r="DG250" s="62">
        <v>3547.2000000000007</v>
      </c>
      <c r="DH250" s="62">
        <v>0</v>
      </c>
      <c r="DI250" s="62">
        <v>0</v>
      </c>
      <c r="DJ250" s="62">
        <v>0</v>
      </c>
      <c r="DK250" s="62">
        <v>0</v>
      </c>
      <c r="DL250" s="62">
        <v>0</v>
      </c>
      <c r="DM250" s="62">
        <v>0</v>
      </c>
      <c r="DN250" s="62">
        <v>0</v>
      </c>
      <c r="DO250" s="62">
        <v>0</v>
      </c>
      <c r="DP250" s="62">
        <v>0</v>
      </c>
      <c r="DQ250" s="62">
        <v>0</v>
      </c>
      <c r="DR250" s="62">
        <v>0</v>
      </c>
    </row>
    <row r="251" spans="1:122" s="11" customFormat="1" ht="37.5" x14ac:dyDescent="0.25">
      <c r="A251" s="17">
        <f t="shared" si="126"/>
        <v>239</v>
      </c>
      <c r="B251" s="26" t="s">
        <v>324</v>
      </c>
      <c r="C251" s="13"/>
      <c r="D251" s="13"/>
      <c r="E251" s="13"/>
      <c r="F251" s="13"/>
      <c r="G251" s="13"/>
      <c r="H251" s="13"/>
      <c r="I251" s="13"/>
      <c r="J251" s="13"/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F251" s="13">
        <v>0</v>
      </c>
      <c r="AG251" s="13">
        <v>0</v>
      </c>
      <c r="AH251" s="13">
        <v>0</v>
      </c>
      <c r="AI251" s="13">
        <v>0</v>
      </c>
      <c r="AJ251" s="13">
        <v>0</v>
      </c>
      <c r="AK251" s="13">
        <v>0</v>
      </c>
      <c r="AL251" s="13">
        <v>0</v>
      </c>
      <c r="AM251" s="13">
        <v>0</v>
      </c>
      <c r="AN251" s="13">
        <v>0</v>
      </c>
      <c r="AO251" s="13">
        <v>0</v>
      </c>
      <c r="AP251" s="13">
        <v>0</v>
      </c>
      <c r="AQ251" s="13"/>
      <c r="AR251" s="13">
        <v>0</v>
      </c>
      <c r="AS251" s="13">
        <v>0</v>
      </c>
      <c r="AT251" s="13">
        <v>0</v>
      </c>
      <c r="AU251" s="13">
        <v>0</v>
      </c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6"/>
      <c r="BI251" s="13"/>
      <c r="BJ251" s="13"/>
      <c r="BK251" s="13">
        <v>0</v>
      </c>
      <c r="BL251" s="13">
        <v>0</v>
      </c>
      <c r="BM251" s="13">
        <v>0</v>
      </c>
      <c r="BN251" s="13">
        <v>0</v>
      </c>
      <c r="BO251" s="13">
        <v>0</v>
      </c>
      <c r="BP251" s="13">
        <v>0</v>
      </c>
      <c r="BQ251" s="13">
        <v>0</v>
      </c>
      <c r="BR251" s="13">
        <v>0</v>
      </c>
      <c r="BS251" s="13">
        <v>0</v>
      </c>
      <c r="BT251" s="13">
        <v>0</v>
      </c>
      <c r="BU251" s="13">
        <v>0</v>
      </c>
      <c r="BV251" s="13">
        <v>0</v>
      </c>
      <c r="BW251" s="13">
        <v>0</v>
      </c>
      <c r="BX251" s="13">
        <v>0</v>
      </c>
      <c r="BY251" s="13">
        <v>0</v>
      </c>
      <c r="BZ251" s="62">
        <v>0</v>
      </c>
      <c r="CA251" s="62">
        <v>0</v>
      </c>
      <c r="CB251" s="62">
        <v>0</v>
      </c>
      <c r="CC251" s="62">
        <v>0</v>
      </c>
      <c r="CD251" s="62">
        <v>0</v>
      </c>
      <c r="CE251" s="62">
        <v>0</v>
      </c>
      <c r="CF251" s="62">
        <v>0</v>
      </c>
      <c r="CG251" s="62">
        <v>0</v>
      </c>
      <c r="CH251" s="62">
        <v>0</v>
      </c>
      <c r="CI251" s="62">
        <v>0</v>
      </c>
      <c r="CJ251" s="62">
        <v>0</v>
      </c>
      <c r="CK251" s="62">
        <v>0</v>
      </c>
      <c r="CL251" s="62">
        <v>0</v>
      </c>
      <c r="CM251" s="62">
        <v>0</v>
      </c>
      <c r="CN251" s="62">
        <v>0</v>
      </c>
      <c r="CO251" s="62">
        <v>0</v>
      </c>
      <c r="CP251" s="62">
        <v>0</v>
      </c>
      <c r="CQ251" s="62">
        <v>0</v>
      </c>
      <c r="CR251" s="62">
        <v>0</v>
      </c>
      <c r="CS251" s="62">
        <v>0</v>
      </c>
      <c r="CT251" s="62">
        <v>0</v>
      </c>
      <c r="CU251" s="62">
        <v>0</v>
      </c>
      <c r="CV251" s="62">
        <v>0</v>
      </c>
      <c r="CW251" s="62">
        <v>0</v>
      </c>
      <c r="CX251" s="62">
        <v>0</v>
      </c>
      <c r="CY251" s="62">
        <v>0</v>
      </c>
      <c r="CZ251" s="62">
        <v>0</v>
      </c>
      <c r="DA251" s="62">
        <v>0</v>
      </c>
      <c r="DB251" s="62">
        <v>0</v>
      </c>
      <c r="DC251" s="62">
        <v>0</v>
      </c>
      <c r="DD251" s="62">
        <v>0</v>
      </c>
      <c r="DE251" s="62">
        <v>0</v>
      </c>
      <c r="DF251" s="62">
        <v>0</v>
      </c>
      <c r="DG251" s="62">
        <v>0</v>
      </c>
      <c r="DH251" s="62">
        <v>0</v>
      </c>
      <c r="DI251" s="62">
        <v>0</v>
      </c>
      <c r="DJ251" s="62">
        <v>0</v>
      </c>
      <c r="DK251" s="62">
        <v>0</v>
      </c>
      <c r="DL251" s="62">
        <v>0</v>
      </c>
      <c r="DM251" s="62">
        <v>0</v>
      </c>
      <c r="DN251" s="62">
        <v>0</v>
      </c>
      <c r="DO251" s="62">
        <v>0</v>
      </c>
      <c r="DP251" s="62">
        <v>0</v>
      </c>
      <c r="DQ251" s="62">
        <v>0</v>
      </c>
      <c r="DR251" s="62">
        <v>0</v>
      </c>
    </row>
    <row r="252" spans="1:122" s="11" customFormat="1" x14ac:dyDescent="0.25">
      <c r="A252" s="17">
        <f t="shared" si="126"/>
        <v>240</v>
      </c>
      <c r="B252" s="15" t="s">
        <v>285</v>
      </c>
      <c r="C252" s="13">
        <v>419</v>
      </c>
      <c r="D252" s="13"/>
      <c r="E252" s="13"/>
      <c r="F252" s="13"/>
      <c r="G252" s="13"/>
      <c r="H252" s="13">
        <v>419</v>
      </c>
      <c r="I252" s="13">
        <v>1675.3500000000001</v>
      </c>
      <c r="J252" s="13"/>
      <c r="K252" s="13">
        <v>105</v>
      </c>
      <c r="L252" s="13">
        <v>0</v>
      </c>
      <c r="M252" s="13">
        <v>0</v>
      </c>
      <c r="N252" s="13">
        <v>0</v>
      </c>
      <c r="O252" s="13">
        <v>0</v>
      </c>
      <c r="P252" s="13">
        <v>105</v>
      </c>
      <c r="Q252" s="13">
        <v>419</v>
      </c>
      <c r="R252" s="13">
        <v>0</v>
      </c>
      <c r="S252" s="13">
        <v>105</v>
      </c>
      <c r="T252" s="13">
        <v>0</v>
      </c>
      <c r="U252" s="13">
        <v>0</v>
      </c>
      <c r="V252" s="13">
        <v>0</v>
      </c>
      <c r="W252" s="13">
        <v>0</v>
      </c>
      <c r="X252" s="13">
        <v>105</v>
      </c>
      <c r="Y252" s="13">
        <v>419</v>
      </c>
      <c r="Z252" s="13">
        <v>0</v>
      </c>
      <c r="AA252" s="13">
        <v>105</v>
      </c>
      <c r="AB252" s="13">
        <v>0</v>
      </c>
      <c r="AC252" s="13">
        <v>0</v>
      </c>
      <c r="AD252" s="13">
        <v>0</v>
      </c>
      <c r="AE252" s="13">
        <v>0</v>
      </c>
      <c r="AF252" s="13">
        <v>105</v>
      </c>
      <c r="AG252" s="13">
        <v>419</v>
      </c>
      <c r="AH252" s="13">
        <v>0</v>
      </c>
      <c r="AI252" s="13">
        <v>104</v>
      </c>
      <c r="AJ252" s="13">
        <v>0</v>
      </c>
      <c r="AK252" s="13">
        <v>0</v>
      </c>
      <c r="AL252" s="13">
        <v>0</v>
      </c>
      <c r="AM252" s="13">
        <v>0</v>
      </c>
      <c r="AN252" s="13">
        <v>104</v>
      </c>
      <c r="AO252" s="13">
        <v>418.35000000000014</v>
      </c>
      <c r="AP252" s="13">
        <v>0</v>
      </c>
      <c r="AQ252" s="13"/>
      <c r="AR252" s="13">
        <v>0</v>
      </c>
      <c r="AS252" s="13">
        <v>0</v>
      </c>
      <c r="AT252" s="13">
        <v>0</v>
      </c>
      <c r="AU252" s="13">
        <v>0</v>
      </c>
      <c r="AV252" s="13">
        <v>4277</v>
      </c>
      <c r="AW252" s="13"/>
      <c r="AX252" s="13">
        <v>4277</v>
      </c>
      <c r="AY252" s="13">
        <v>40208.400000000001</v>
      </c>
      <c r="AZ252" s="13"/>
      <c r="BA252" s="13"/>
      <c r="BB252" s="13"/>
      <c r="BC252" s="13"/>
      <c r="BD252" s="13"/>
      <c r="BE252" s="13"/>
      <c r="BF252" s="13"/>
      <c r="BG252" s="13"/>
      <c r="BH252" s="16"/>
      <c r="BI252" s="13"/>
      <c r="BJ252" s="13"/>
      <c r="BK252" s="13">
        <v>1069</v>
      </c>
      <c r="BL252" s="13">
        <v>0</v>
      </c>
      <c r="BM252" s="13">
        <v>1069</v>
      </c>
      <c r="BN252" s="13">
        <v>10052</v>
      </c>
      <c r="BO252" s="13">
        <v>0</v>
      </c>
      <c r="BP252" s="13">
        <v>0</v>
      </c>
      <c r="BQ252" s="13">
        <v>0</v>
      </c>
      <c r="BR252" s="13">
        <v>0</v>
      </c>
      <c r="BS252" s="13">
        <v>0</v>
      </c>
      <c r="BT252" s="13">
        <v>0</v>
      </c>
      <c r="BU252" s="13">
        <v>0</v>
      </c>
      <c r="BV252" s="13">
        <v>0</v>
      </c>
      <c r="BW252" s="13">
        <v>0</v>
      </c>
      <c r="BX252" s="13">
        <v>0</v>
      </c>
      <c r="BY252" s="13">
        <v>0</v>
      </c>
      <c r="BZ252" s="62">
        <v>1069</v>
      </c>
      <c r="CA252" s="62">
        <v>0</v>
      </c>
      <c r="CB252" s="62">
        <v>1069</v>
      </c>
      <c r="CC252" s="62">
        <v>10052</v>
      </c>
      <c r="CD252" s="62">
        <v>0</v>
      </c>
      <c r="CE252" s="62">
        <v>0</v>
      </c>
      <c r="CF252" s="62">
        <v>0</v>
      </c>
      <c r="CG252" s="62">
        <v>0</v>
      </c>
      <c r="CH252" s="62">
        <v>0</v>
      </c>
      <c r="CI252" s="62">
        <v>0</v>
      </c>
      <c r="CJ252" s="62">
        <v>0</v>
      </c>
      <c r="CK252" s="62">
        <v>0</v>
      </c>
      <c r="CL252" s="62">
        <v>0</v>
      </c>
      <c r="CM252" s="62">
        <v>0</v>
      </c>
      <c r="CN252" s="62">
        <v>0</v>
      </c>
      <c r="CO252" s="62">
        <v>1069</v>
      </c>
      <c r="CP252" s="62">
        <v>0</v>
      </c>
      <c r="CQ252" s="62">
        <v>1069</v>
      </c>
      <c r="CR252" s="62">
        <v>10052</v>
      </c>
      <c r="CS252" s="62">
        <v>0</v>
      </c>
      <c r="CT252" s="62">
        <v>0</v>
      </c>
      <c r="CU252" s="62">
        <v>0</v>
      </c>
      <c r="CV252" s="62">
        <v>0</v>
      </c>
      <c r="CW252" s="62">
        <v>0</v>
      </c>
      <c r="CX252" s="62">
        <v>0</v>
      </c>
      <c r="CY252" s="62">
        <v>0</v>
      </c>
      <c r="CZ252" s="62">
        <v>0</v>
      </c>
      <c r="DA252" s="62">
        <v>0</v>
      </c>
      <c r="DB252" s="62">
        <v>0</v>
      </c>
      <c r="DC252" s="62">
        <v>0</v>
      </c>
      <c r="DD252" s="62">
        <v>1070</v>
      </c>
      <c r="DE252" s="62">
        <v>0</v>
      </c>
      <c r="DF252" s="62">
        <v>1070</v>
      </c>
      <c r="DG252" s="62">
        <v>10052.400000000001</v>
      </c>
      <c r="DH252" s="62">
        <v>0</v>
      </c>
      <c r="DI252" s="62">
        <v>0</v>
      </c>
      <c r="DJ252" s="62">
        <v>0</v>
      </c>
      <c r="DK252" s="62">
        <v>0</v>
      </c>
      <c r="DL252" s="62">
        <v>0</v>
      </c>
      <c r="DM252" s="62">
        <v>0</v>
      </c>
      <c r="DN252" s="62">
        <v>0</v>
      </c>
      <c r="DO252" s="62">
        <v>0</v>
      </c>
      <c r="DP252" s="62">
        <v>0</v>
      </c>
      <c r="DQ252" s="62">
        <v>0</v>
      </c>
      <c r="DR252" s="62">
        <v>0</v>
      </c>
    </row>
    <row r="253" spans="1:122" s="11" customFormat="1" x14ac:dyDescent="0.25">
      <c r="A253" s="17">
        <f t="shared" si="126"/>
        <v>241</v>
      </c>
      <c r="B253" s="26" t="s">
        <v>286</v>
      </c>
      <c r="C253" s="13">
        <v>788</v>
      </c>
      <c r="D253" s="13"/>
      <c r="E253" s="13"/>
      <c r="F253" s="13"/>
      <c r="G253" s="13"/>
      <c r="H253" s="13">
        <v>788</v>
      </c>
      <c r="I253" s="13">
        <v>3153.6</v>
      </c>
      <c r="J253" s="13"/>
      <c r="K253" s="13">
        <v>197</v>
      </c>
      <c r="L253" s="13">
        <v>0</v>
      </c>
      <c r="M253" s="13">
        <v>0</v>
      </c>
      <c r="N253" s="13">
        <v>0</v>
      </c>
      <c r="O253" s="13">
        <v>0</v>
      </c>
      <c r="P253" s="13">
        <v>197</v>
      </c>
      <c r="Q253" s="13">
        <v>788</v>
      </c>
      <c r="R253" s="13">
        <v>0</v>
      </c>
      <c r="S253" s="13">
        <v>197</v>
      </c>
      <c r="T253" s="13">
        <v>0</v>
      </c>
      <c r="U253" s="13">
        <v>0</v>
      </c>
      <c r="V253" s="13">
        <v>0</v>
      </c>
      <c r="W253" s="13">
        <v>0</v>
      </c>
      <c r="X253" s="13">
        <v>197</v>
      </c>
      <c r="Y253" s="13">
        <v>788</v>
      </c>
      <c r="Z253" s="13">
        <v>0</v>
      </c>
      <c r="AA253" s="13">
        <v>197</v>
      </c>
      <c r="AB253" s="13">
        <v>0</v>
      </c>
      <c r="AC253" s="13">
        <v>0</v>
      </c>
      <c r="AD253" s="13">
        <v>0</v>
      </c>
      <c r="AE253" s="13">
        <v>0</v>
      </c>
      <c r="AF253" s="13">
        <v>197</v>
      </c>
      <c r="AG253" s="13">
        <v>788</v>
      </c>
      <c r="AH253" s="13">
        <v>0</v>
      </c>
      <c r="AI253" s="13">
        <v>197</v>
      </c>
      <c r="AJ253" s="13">
        <v>0</v>
      </c>
      <c r="AK253" s="13">
        <v>0</v>
      </c>
      <c r="AL253" s="13">
        <v>0</v>
      </c>
      <c r="AM253" s="13">
        <v>0</v>
      </c>
      <c r="AN253" s="13">
        <v>197</v>
      </c>
      <c r="AO253" s="13">
        <v>789.59999999999991</v>
      </c>
      <c r="AP253" s="13">
        <v>0</v>
      </c>
      <c r="AQ253" s="13"/>
      <c r="AR253" s="13">
        <v>0</v>
      </c>
      <c r="AS253" s="13">
        <v>0</v>
      </c>
      <c r="AT253" s="13">
        <v>0</v>
      </c>
      <c r="AU253" s="13">
        <v>0</v>
      </c>
      <c r="AV253" s="13">
        <v>8052</v>
      </c>
      <c r="AW253" s="13"/>
      <c r="AX253" s="13">
        <v>8052</v>
      </c>
      <c r="AY253" s="13">
        <v>75686.399999999994</v>
      </c>
      <c r="AZ253" s="13"/>
      <c r="BA253" s="13"/>
      <c r="BB253" s="13"/>
      <c r="BC253" s="13"/>
      <c r="BD253" s="13"/>
      <c r="BE253" s="13"/>
      <c r="BF253" s="13"/>
      <c r="BG253" s="13"/>
      <c r="BH253" s="16"/>
      <c r="BI253" s="13"/>
      <c r="BJ253" s="13"/>
      <c r="BK253" s="13">
        <v>2013</v>
      </c>
      <c r="BL253" s="13">
        <v>0</v>
      </c>
      <c r="BM253" s="13">
        <v>2013</v>
      </c>
      <c r="BN253" s="13">
        <v>18922</v>
      </c>
      <c r="BO253" s="13">
        <v>0</v>
      </c>
      <c r="BP253" s="13">
        <v>0</v>
      </c>
      <c r="BQ253" s="13">
        <v>0</v>
      </c>
      <c r="BR253" s="13">
        <v>0</v>
      </c>
      <c r="BS253" s="13">
        <v>0</v>
      </c>
      <c r="BT253" s="13">
        <v>0</v>
      </c>
      <c r="BU253" s="13">
        <v>0</v>
      </c>
      <c r="BV253" s="13">
        <v>0</v>
      </c>
      <c r="BW253" s="13">
        <v>0</v>
      </c>
      <c r="BX253" s="13">
        <v>0</v>
      </c>
      <c r="BY253" s="13">
        <v>0</v>
      </c>
      <c r="BZ253" s="62">
        <v>2013</v>
      </c>
      <c r="CA253" s="62">
        <v>0</v>
      </c>
      <c r="CB253" s="62">
        <v>2013</v>
      </c>
      <c r="CC253" s="62">
        <v>18922</v>
      </c>
      <c r="CD253" s="62">
        <v>0</v>
      </c>
      <c r="CE253" s="62">
        <v>0</v>
      </c>
      <c r="CF253" s="62">
        <v>0</v>
      </c>
      <c r="CG253" s="62">
        <v>0</v>
      </c>
      <c r="CH253" s="62">
        <v>0</v>
      </c>
      <c r="CI253" s="62">
        <v>0</v>
      </c>
      <c r="CJ253" s="62">
        <v>0</v>
      </c>
      <c r="CK253" s="62">
        <v>0</v>
      </c>
      <c r="CL253" s="62">
        <v>0</v>
      </c>
      <c r="CM253" s="62">
        <v>0</v>
      </c>
      <c r="CN253" s="62">
        <v>0</v>
      </c>
      <c r="CO253" s="62">
        <v>2013</v>
      </c>
      <c r="CP253" s="62">
        <v>0</v>
      </c>
      <c r="CQ253" s="62">
        <v>2013</v>
      </c>
      <c r="CR253" s="62">
        <v>18922</v>
      </c>
      <c r="CS253" s="62">
        <v>0</v>
      </c>
      <c r="CT253" s="62">
        <v>0</v>
      </c>
      <c r="CU253" s="62">
        <v>0</v>
      </c>
      <c r="CV253" s="62">
        <v>0</v>
      </c>
      <c r="CW253" s="62">
        <v>0</v>
      </c>
      <c r="CX253" s="62">
        <v>0</v>
      </c>
      <c r="CY253" s="62">
        <v>0</v>
      </c>
      <c r="CZ253" s="62">
        <v>0</v>
      </c>
      <c r="DA253" s="62">
        <v>0</v>
      </c>
      <c r="DB253" s="62">
        <v>0</v>
      </c>
      <c r="DC253" s="62">
        <v>0</v>
      </c>
      <c r="DD253" s="62">
        <v>2013</v>
      </c>
      <c r="DE253" s="62">
        <v>0</v>
      </c>
      <c r="DF253" s="62">
        <v>2013</v>
      </c>
      <c r="DG253" s="62">
        <v>18920.399999999994</v>
      </c>
      <c r="DH253" s="62">
        <v>0</v>
      </c>
      <c r="DI253" s="62">
        <v>0</v>
      </c>
      <c r="DJ253" s="62">
        <v>0</v>
      </c>
      <c r="DK253" s="62">
        <v>0</v>
      </c>
      <c r="DL253" s="62">
        <v>0</v>
      </c>
      <c r="DM253" s="62">
        <v>0</v>
      </c>
      <c r="DN253" s="62">
        <v>0</v>
      </c>
      <c r="DO253" s="62">
        <v>0</v>
      </c>
      <c r="DP253" s="62">
        <v>0</v>
      </c>
      <c r="DQ253" s="62">
        <v>0</v>
      </c>
      <c r="DR253" s="62">
        <v>0</v>
      </c>
    </row>
    <row r="254" spans="1:122" s="11" customFormat="1" x14ac:dyDescent="0.25">
      <c r="A254" s="17">
        <f t="shared" si="126"/>
        <v>242</v>
      </c>
      <c r="B254" s="26" t="s">
        <v>287</v>
      </c>
      <c r="C254" s="13">
        <v>123</v>
      </c>
      <c r="D254" s="13"/>
      <c r="E254" s="13"/>
      <c r="F254" s="13"/>
      <c r="G254" s="13"/>
      <c r="H254" s="13">
        <v>123</v>
      </c>
      <c r="I254" s="13">
        <v>492.75000000000006</v>
      </c>
      <c r="J254" s="13"/>
      <c r="K254" s="13">
        <v>31</v>
      </c>
      <c r="L254" s="13">
        <v>0</v>
      </c>
      <c r="M254" s="13">
        <v>0</v>
      </c>
      <c r="N254" s="13">
        <v>0</v>
      </c>
      <c r="O254" s="13">
        <v>0</v>
      </c>
      <c r="P254" s="13">
        <v>31</v>
      </c>
      <c r="Q254" s="13">
        <v>123</v>
      </c>
      <c r="R254" s="13">
        <v>0</v>
      </c>
      <c r="S254" s="13">
        <v>31</v>
      </c>
      <c r="T254" s="13">
        <v>0</v>
      </c>
      <c r="U254" s="13">
        <v>0</v>
      </c>
      <c r="V254" s="13">
        <v>0</v>
      </c>
      <c r="W254" s="13">
        <v>0</v>
      </c>
      <c r="X254" s="13">
        <v>31</v>
      </c>
      <c r="Y254" s="13">
        <v>123</v>
      </c>
      <c r="Z254" s="13">
        <v>0</v>
      </c>
      <c r="AA254" s="13">
        <v>31</v>
      </c>
      <c r="AB254" s="13">
        <v>0</v>
      </c>
      <c r="AC254" s="13">
        <v>0</v>
      </c>
      <c r="AD254" s="13">
        <v>0</v>
      </c>
      <c r="AE254" s="13">
        <v>0</v>
      </c>
      <c r="AF254" s="13">
        <v>31</v>
      </c>
      <c r="AG254" s="13">
        <v>123</v>
      </c>
      <c r="AH254" s="13">
        <v>0</v>
      </c>
      <c r="AI254" s="13">
        <v>30</v>
      </c>
      <c r="AJ254" s="13">
        <v>0</v>
      </c>
      <c r="AK254" s="13">
        <v>0</v>
      </c>
      <c r="AL254" s="13">
        <v>0</v>
      </c>
      <c r="AM254" s="13">
        <v>0</v>
      </c>
      <c r="AN254" s="13">
        <v>30</v>
      </c>
      <c r="AO254" s="13">
        <v>123.75000000000006</v>
      </c>
      <c r="AP254" s="13">
        <v>0</v>
      </c>
      <c r="AQ254" s="13"/>
      <c r="AR254" s="13">
        <v>0</v>
      </c>
      <c r="AS254" s="13">
        <v>0</v>
      </c>
      <c r="AT254" s="13">
        <v>0</v>
      </c>
      <c r="AU254" s="13">
        <v>0</v>
      </c>
      <c r="AV254" s="13">
        <v>1258</v>
      </c>
      <c r="AW254" s="13"/>
      <c r="AX254" s="13">
        <v>1258</v>
      </c>
      <c r="AY254" s="13">
        <v>11826.000000000002</v>
      </c>
      <c r="AZ254" s="13"/>
      <c r="BA254" s="13"/>
      <c r="BB254" s="13"/>
      <c r="BC254" s="13"/>
      <c r="BD254" s="13"/>
      <c r="BE254" s="13"/>
      <c r="BF254" s="13"/>
      <c r="BG254" s="13"/>
      <c r="BH254" s="16"/>
      <c r="BI254" s="13"/>
      <c r="BJ254" s="13"/>
      <c r="BK254" s="13">
        <v>315</v>
      </c>
      <c r="BL254" s="13">
        <v>0</v>
      </c>
      <c r="BM254" s="13">
        <v>315</v>
      </c>
      <c r="BN254" s="13">
        <v>2957</v>
      </c>
      <c r="BO254" s="13">
        <v>0</v>
      </c>
      <c r="BP254" s="13">
        <v>0</v>
      </c>
      <c r="BQ254" s="13">
        <v>0</v>
      </c>
      <c r="BR254" s="13">
        <v>0</v>
      </c>
      <c r="BS254" s="13">
        <v>0</v>
      </c>
      <c r="BT254" s="13">
        <v>0</v>
      </c>
      <c r="BU254" s="13">
        <v>0</v>
      </c>
      <c r="BV254" s="13">
        <v>0</v>
      </c>
      <c r="BW254" s="13">
        <v>0</v>
      </c>
      <c r="BX254" s="13">
        <v>0</v>
      </c>
      <c r="BY254" s="13">
        <v>0</v>
      </c>
      <c r="BZ254" s="62">
        <v>315</v>
      </c>
      <c r="CA254" s="62">
        <v>0</v>
      </c>
      <c r="CB254" s="62">
        <v>315</v>
      </c>
      <c r="CC254" s="62">
        <v>2957</v>
      </c>
      <c r="CD254" s="62">
        <v>0</v>
      </c>
      <c r="CE254" s="62">
        <v>0</v>
      </c>
      <c r="CF254" s="62">
        <v>0</v>
      </c>
      <c r="CG254" s="62">
        <v>0</v>
      </c>
      <c r="CH254" s="62">
        <v>0</v>
      </c>
      <c r="CI254" s="62">
        <v>0</v>
      </c>
      <c r="CJ254" s="62">
        <v>0</v>
      </c>
      <c r="CK254" s="62">
        <v>0</v>
      </c>
      <c r="CL254" s="62">
        <v>0</v>
      </c>
      <c r="CM254" s="62">
        <v>0</v>
      </c>
      <c r="CN254" s="62">
        <v>0</v>
      </c>
      <c r="CO254" s="62">
        <v>315</v>
      </c>
      <c r="CP254" s="62">
        <v>0</v>
      </c>
      <c r="CQ254" s="62">
        <v>315</v>
      </c>
      <c r="CR254" s="62">
        <v>2957</v>
      </c>
      <c r="CS254" s="62">
        <v>0</v>
      </c>
      <c r="CT254" s="62">
        <v>0</v>
      </c>
      <c r="CU254" s="62">
        <v>0</v>
      </c>
      <c r="CV254" s="62">
        <v>0</v>
      </c>
      <c r="CW254" s="62">
        <v>0</v>
      </c>
      <c r="CX254" s="62">
        <v>0</v>
      </c>
      <c r="CY254" s="62">
        <v>0</v>
      </c>
      <c r="CZ254" s="62">
        <v>0</v>
      </c>
      <c r="DA254" s="62">
        <v>0</v>
      </c>
      <c r="DB254" s="62">
        <v>0</v>
      </c>
      <c r="DC254" s="62">
        <v>0</v>
      </c>
      <c r="DD254" s="62">
        <v>313</v>
      </c>
      <c r="DE254" s="62">
        <v>0</v>
      </c>
      <c r="DF254" s="62">
        <v>313</v>
      </c>
      <c r="DG254" s="62">
        <v>2955.0000000000018</v>
      </c>
      <c r="DH254" s="62">
        <v>0</v>
      </c>
      <c r="DI254" s="62">
        <v>0</v>
      </c>
      <c r="DJ254" s="62">
        <v>0</v>
      </c>
      <c r="DK254" s="62">
        <v>0</v>
      </c>
      <c r="DL254" s="62">
        <v>0</v>
      </c>
      <c r="DM254" s="62">
        <v>0</v>
      </c>
      <c r="DN254" s="62">
        <v>0</v>
      </c>
      <c r="DO254" s="62">
        <v>0</v>
      </c>
      <c r="DP254" s="62">
        <v>0</v>
      </c>
      <c r="DQ254" s="62">
        <v>0</v>
      </c>
      <c r="DR254" s="62">
        <v>0</v>
      </c>
    </row>
    <row r="255" spans="1:122" s="11" customFormat="1" x14ac:dyDescent="0.25">
      <c r="A255" s="17">
        <f t="shared" si="126"/>
        <v>243</v>
      </c>
      <c r="B255" s="15" t="s">
        <v>288</v>
      </c>
      <c r="C255" s="13"/>
      <c r="D255" s="13"/>
      <c r="E255" s="13"/>
      <c r="F255" s="13"/>
      <c r="G255" s="13"/>
      <c r="H255" s="13"/>
      <c r="I255" s="13"/>
      <c r="J255" s="13"/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F255" s="13">
        <v>0</v>
      </c>
      <c r="AG255" s="13">
        <v>0</v>
      </c>
      <c r="AH255" s="13">
        <v>0</v>
      </c>
      <c r="AI255" s="13">
        <v>0</v>
      </c>
      <c r="AJ255" s="13">
        <v>0</v>
      </c>
      <c r="AK255" s="13">
        <v>0</v>
      </c>
      <c r="AL255" s="13">
        <v>0</v>
      </c>
      <c r="AM255" s="13">
        <v>0</v>
      </c>
      <c r="AN255" s="13">
        <v>0</v>
      </c>
      <c r="AO255" s="13">
        <v>0</v>
      </c>
      <c r="AP255" s="13">
        <v>0</v>
      </c>
      <c r="AQ255" s="13"/>
      <c r="AR255" s="13">
        <v>0</v>
      </c>
      <c r="AS255" s="13">
        <v>0</v>
      </c>
      <c r="AT255" s="13">
        <v>0</v>
      </c>
      <c r="AU255" s="13">
        <v>0</v>
      </c>
      <c r="AV255" s="13">
        <v>11000</v>
      </c>
      <c r="AW255" s="13"/>
      <c r="AX255" s="13"/>
      <c r="AY255" s="13"/>
      <c r="AZ255" s="13"/>
      <c r="BA255" s="13">
        <v>1000</v>
      </c>
      <c r="BB255" s="13">
        <v>10000</v>
      </c>
      <c r="BC255" s="13"/>
      <c r="BD255" s="13"/>
      <c r="BE255" s="13"/>
      <c r="BF255" s="13"/>
      <c r="BG255" s="13"/>
      <c r="BH255" s="16"/>
      <c r="BI255" s="13"/>
      <c r="BJ255" s="13"/>
      <c r="BK255" s="13">
        <v>2750</v>
      </c>
      <c r="BL255" s="13">
        <v>0</v>
      </c>
      <c r="BM255" s="13">
        <v>0</v>
      </c>
      <c r="BN255" s="13">
        <v>0</v>
      </c>
      <c r="BO255" s="13">
        <v>0</v>
      </c>
      <c r="BP255" s="13">
        <v>250</v>
      </c>
      <c r="BQ255" s="13">
        <v>2500</v>
      </c>
      <c r="BR255" s="13">
        <v>0</v>
      </c>
      <c r="BS255" s="13">
        <v>0</v>
      </c>
      <c r="BT255" s="13">
        <v>0</v>
      </c>
      <c r="BU255" s="13">
        <v>0</v>
      </c>
      <c r="BV255" s="13">
        <v>0</v>
      </c>
      <c r="BW255" s="13">
        <v>0</v>
      </c>
      <c r="BX255" s="13">
        <v>0</v>
      </c>
      <c r="BY255" s="13">
        <v>0</v>
      </c>
      <c r="BZ255" s="62">
        <v>2750</v>
      </c>
      <c r="CA255" s="62">
        <v>0</v>
      </c>
      <c r="CB255" s="62">
        <v>0</v>
      </c>
      <c r="CC255" s="62">
        <v>0</v>
      </c>
      <c r="CD255" s="62">
        <v>0</v>
      </c>
      <c r="CE255" s="62">
        <v>250</v>
      </c>
      <c r="CF255" s="62">
        <v>2500</v>
      </c>
      <c r="CG255" s="62">
        <v>0</v>
      </c>
      <c r="CH255" s="62">
        <v>0</v>
      </c>
      <c r="CI255" s="62">
        <v>0</v>
      </c>
      <c r="CJ255" s="62">
        <v>0</v>
      </c>
      <c r="CK255" s="62">
        <v>0</v>
      </c>
      <c r="CL255" s="62">
        <v>0</v>
      </c>
      <c r="CM255" s="62">
        <v>0</v>
      </c>
      <c r="CN255" s="62">
        <v>0</v>
      </c>
      <c r="CO255" s="62">
        <v>2750</v>
      </c>
      <c r="CP255" s="62">
        <v>0</v>
      </c>
      <c r="CQ255" s="62">
        <v>0</v>
      </c>
      <c r="CR255" s="62">
        <v>0</v>
      </c>
      <c r="CS255" s="62">
        <v>0</v>
      </c>
      <c r="CT255" s="62">
        <v>250</v>
      </c>
      <c r="CU255" s="62">
        <v>2500</v>
      </c>
      <c r="CV255" s="62">
        <v>0</v>
      </c>
      <c r="CW255" s="62">
        <v>0</v>
      </c>
      <c r="CX255" s="62">
        <v>0</v>
      </c>
      <c r="CY255" s="62">
        <v>0</v>
      </c>
      <c r="CZ255" s="62">
        <v>0</v>
      </c>
      <c r="DA255" s="62">
        <v>0</v>
      </c>
      <c r="DB255" s="62">
        <v>0</v>
      </c>
      <c r="DC255" s="62">
        <v>0</v>
      </c>
      <c r="DD255" s="62">
        <v>2750</v>
      </c>
      <c r="DE255" s="62">
        <v>0</v>
      </c>
      <c r="DF255" s="62">
        <v>0</v>
      </c>
      <c r="DG255" s="62">
        <v>0</v>
      </c>
      <c r="DH255" s="62">
        <v>0</v>
      </c>
      <c r="DI255" s="62">
        <v>250</v>
      </c>
      <c r="DJ255" s="62">
        <v>2500</v>
      </c>
      <c r="DK255" s="62">
        <v>0</v>
      </c>
      <c r="DL255" s="62">
        <v>0</v>
      </c>
      <c r="DM255" s="62">
        <v>0</v>
      </c>
      <c r="DN255" s="62">
        <v>0</v>
      </c>
      <c r="DO255" s="62">
        <v>0</v>
      </c>
      <c r="DP255" s="62">
        <v>0</v>
      </c>
      <c r="DQ255" s="62">
        <v>0</v>
      </c>
      <c r="DR255" s="62">
        <v>0</v>
      </c>
    </row>
    <row r="256" spans="1:122" s="11" customFormat="1" x14ac:dyDescent="0.25">
      <c r="A256" s="17">
        <f t="shared" si="126"/>
        <v>244</v>
      </c>
      <c r="B256" s="15" t="s">
        <v>289</v>
      </c>
      <c r="C256" s="13"/>
      <c r="D256" s="13"/>
      <c r="E256" s="13"/>
      <c r="F256" s="13"/>
      <c r="G256" s="13"/>
      <c r="H256" s="13"/>
      <c r="I256" s="13"/>
      <c r="J256" s="13"/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F256" s="13">
        <v>0</v>
      </c>
      <c r="AG256" s="13">
        <v>0</v>
      </c>
      <c r="AH256" s="13">
        <v>0</v>
      </c>
      <c r="AI256" s="13">
        <v>0</v>
      </c>
      <c r="AJ256" s="13">
        <v>0</v>
      </c>
      <c r="AK256" s="13">
        <v>0</v>
      </c>
      <c r="AL256" s="13">
        <v>0</v>
      </c>
      <c r="AM256" s="13">
        <v>0</v>
      </c>
      <c r="AN256" s="13">
        <v>0</v>
      </c>
      <c r="AO256" s="13">
        <v>0</v>
      </c>
      <c r="AP256" s="13">
        <v>0</v>
      </c>
      <c r="AQ256" s="13"/>
      <c r="AR256" s="13">
        <v>0</v>
      </c>
      <c r="AS256" s="13">
        <v>0</v>
      </c>
      <c r="AT256" s="13">
        <v>0</v>
      </c>
      <c r="AU256" s="13">
        <v>0</v>
      </c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6"/>
      <c r="BI256" s="13"/>
      <c r="BJ256" s="13"/>
      <c r="BK256" s="13">
        <v>0</v>
      </c>
      <c r="BL256" s="13">
        <v>0</v>
      </c>
      <c r="BM256" s="13">
        <v>0</v>
      </c>
      <c r="BN256" s="13">
        <v>0</v>
      </c>
      <c r="BO256" s="13">
        <v>0</v>
      </c>
      <c r="BP256" s="13">
        <v>0</v>
      </c>
      <c r="BQ256" s="13">
        <v>0</v>
      </c>
      <c r="BR256" s="13">
        <v>0</v>
      </c>
      <c r="BS256" s="13">
        <v>0</v>
      </c>
      <c r="BT256" s="13">
        <v>0</v>
      </c>
      <c r="BU256" s="13">
        <v>0</v>
      </c>
      <c r="BV256" s="13">
        <v>0</v>
      </c>
      <c r="BW256" s="13">
        <v>0</v>
      </c>
      <c r="BX256" s="13">
        <v>0</v>
      </c>
      <c r="BY256" s="13">
        <v>0</v>
      </c>
      <c r="BZ256" s="62">
        <v>0</v>
      </c>
      <c r="CA256" s="62">
        <v>0</v>
      </c>
      <c r="CB256" s="62">
        <v>0</v>
      </c>
      <c r="CC256" s="62">
        <v>0</v>
      </c>
      <c r="CD256" s="62">
        <v>0</v>
      </c>
      <c r="CE256" s="62">
        <v>0</v>
      </c>
      <c r="CF256" s="62">
        <v>0</v>
      </c>
      <c r="CG256" s="62">
        <v>0</v>
      </c>
      <c r="CH256" s="62">
        <v>0</v>
      </c>
      <c r="CI256" s="62">
        <v>0</v>
      </c>
      <c r="CJ256" s="62">
        <v>0</v>
      </c>
      <c r="CK256" s="62">
        <v>0</v>
      </c>
      <c r="CL256" s="62">
        <v>0</v>
      </c>
      <c r="CM256" s="62">
        <v>0</v>
      </c>
      <c r="CN256" s="62">
        <v>0</v>
      </c>
      <c r="CO256" s="62">
        <v>0</v>
      </c>
      <c r="CP256" s="62">
        <v>0</v>
      </c>
      <c r="CQ256" s="62">
        <v>0</v>
      </c>
      <c r="CR256" s="62">
        <v>0</v>
      </c>
      <c r="CS256" s="62">
        <v>0</v>
      </c>
      <c r="CT256" s="62">
        <v>0</v>
      </c>
      <c r="CU256" s="62">
        <v>0</v>
      </c>
      <c r="CV256" s="62">
        <v>0</v>
      </c>
      <c r="CW256" s="62">
        <v>0</v>
      </c>
      <c r="CX256" s="62">
        <v>0</v>
      </c>
      <c r="CY256" s="62">
        <v>0</v>
      </c>
      <c r="CZ256" s="62">
        <v>0</v>
      </c>
      <c r="DA256" s="62">
        <v>0</v>
      </c>
      <c r="DB256" s="62">
        <v>0</v>
      </c>
      <c r="DC256" s="62">
        <v>0</v>
      </c>
      <c r="DD256" s="62">
        <v>0</v>
      </c>
      <c r="DE256" s="62">
        <v>0</v>
      </c>
      <c r="DF256" s="62">
        <v>0</v>
      </c>
      <c r="DG256" s="62">
        <v>0</v>
      </c>
      <c r="DH256" s="62">
        <v>0</v>
      </c>
      <c r="DI256" s="62">
        <v>0</v>
      </c>
      <c r="DJ256" s="62">
        <v>0</v>
      </c>
      <c r="DK256" s="62">
        <v>0</v>
      </c>
      <c r="DL256" s="62">
        <v>0</v>
      </c>
      <c r="DM256" s="62">
        <v>0</v>
      </c>
      <c r="DN256" s="62">
        <v>0</v>
      </c>
      <c r="DO256" s="62">
        <v>0</v>
      </c>
      <c r="DP256" s="62">
        <v>0</v>
      </c>
      <c r="DQ256" s="62">
        <v>0</v>
      </c>
      <c r="DR256" s="62">
        <v>0</v>
      </c>
    </row>
    <row r="257" spans="1:122" s="11" customFormat="1" x14ac:dyDescent="0.25">
      <c r="A257" s="17">
        <f t="shared" si="126"/>
        <v>245</v>
      </c>
      <c r="B257" s="15" t="s">
        <v>296</v>
      </c>
      <c r="C257" s="13"/>
      <c r="D257" s="13"/>
      <c r="E257" s="13"/>
      <c r="F257" s="13"/>
      <c r="G257" s="13"/>
      <c r="H257" s="13"/>
      <c r="I257" s="13"/>
      <c r="J257" s="13"/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F257" s="13">
        <v>0</v>
      </c>
      <c r="AG257" s="13">
        <v>0</v>
      </c>
      <c r="AH257" s="13">
        <v>0</v>
      </c>
      <c r="AI257" s="13">
        <v>0</v>
      </c>
      <c r="AJ257" s="13">
        <v>0</v>
      </c>
      <c r="AK257" s="13">
        <v>0</v>
      </c>
      <c r="AL257" s="13">
        <v>0</v>
      </c>
      <c r="AM257" s="13">
        <v>0</v>
      </c>
      <c r="AN257" s="13">
        <v>0</v>
      </c>
      <c r="AO257" s="13">
        <v>0</v>
      </c>
      <c r="AP257" s="13">
        <v>0</v>
      </c>
      <c r="AQ257" s="13"/>
      <c r="AR257" s="13">
        <v>0</v>
      </c>
      <c r="AS257" s="13">
        <v>0</v>
      </c>
      <c r="AT257" s="13">
        <v>0</v>
      </c>
      <c r="AU257" s="13">
        <v>0</v>
      </c>
      <c r="AV257" s="13">
        <v>554</v>
      </c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6"/>
      <c r="BI257" s="13">
        <v>554</v>
      </c>
      <c r="BJ257" s="13">
        <v>7200</v>
      </c>
      <c r="BK257" s="13">
        <v>139</v>
      </c>
      <c r="BL257" s="13">
        <v>0</v>
      </c>
      <c r="BM257" s="13">
        <v>0</v>
      </c>
      <c r="BN257" s="13">
        <v>0</v>
      </c>
      <c r="BO257" s="13">
        <v>0</v>
      </c>
      <c r="BP257" s="13">
        <v>0</v>
      </c>
      <c r="BQ257" s="13">
        <v>0</v>
      </c>
      <c r="BR257" s="13">
        <v>0</v>
      </c>
      <c r="BS257" s="13">
        <v>0</v>
      </c>
      <c r="BT257" s="13">
        <v>0</v>
      </c>
      <c r="BU257" s="13">
        <v>0</v>
      </c>
      <c r="BV257" s="13">
        <v>0</v>
      </c>
      <c r="BW257" s="13">
        <v>0</v>
      </c>
      <c r="BX257" s="13">
        <v>139</v>
      </c>
      <c r="BY257" s="13">
        <v>1800</v>
      </c>
      <c r="BZ257" s="62">
        <v>139</v>
      </c>
      <c r="CA257" s="62">
        <v>0</v>
      </c>
      <c r="CB257" s="62">
        <v>0</v>
      </c>
      <c r="CC257" s="62">
        <v>0</v>
      </c>
      <c r="CD257" s="62">
        <v>0</v>
      </c>
      <c r="CE257" s="62">
        <v>0</v>
      </c>
      <c r="CF257" s="62">
        <v>0</v>
      </c>
      <c r="CG257" s="62">
        <v>0</v>
      </c>
      <c r="CH257" s="62">
        <v>0</v>
      </c>
      <c r="CI257" s="62">
        <v>0</v>
      </c>
      <c r="CJ257" s="62">
        <v>0</v>
      </c>
      <c r="CK257" s="62">
        <v>0</v>
      </c>
      <c r="CL257" s="62">
        <v>0</v>
      </c>
      <c r="CM257" s="62">
        <v>139</v>
      </c>
      <c r="CN257" s="62">
        <v>1800</v>
      </c>
      <c r="CO257" s="62">
        <v>139</v>
      </c>
      <c r="CP257" s="62">
        <v>0</v>
      </c>
      <c r="CQ257" s="62">
        <v>0</v>
      </c>
      <c r="CR257" s="62">
        <v>0</v>
      </c>
      <c r="CS257" s="62">
        <v>0</v>
      </c>
      <c r="CT257" s="62">
        <v>0</v>
      </c>
      <c r="CU257" s="62">
        <v>0</v>
      </c>
      <c r="CV257" s="62">
        <v>0</v>
      </c>
      <c r="CW257" s="62">
        <v>0</v>
      </c>
      <c r="CX257" s="62">
        <v>0</v>
      </c>
      <c r="CY257" s="62">
        <v>0</v>
      </c>
      <c r="CZ257" s="62">
        <v>0</v>
      </c>
      <c r="DA257" s="62">
        <v>0</v>
      </c>
      <c r="DB257" s="62">
        <v>139</v>
      </c>
      <c r="DC257" s="62">
        <v>1800</v>
      </c>
      <c r="DD257" s="62">
        <v>137</v>
      </c>
      <c r="DE257" s="62">
        <v>0</v>
      </c>
      <c r="DF257" s="62">
        <v>0</v>
      </c>
      <c r="DG257" s="62">
        <v>0</v>
      </c>
      <c r="DH257" s="62">
        <v>0</v>
      </c>
      <c r="DI257" s="62">
        <v>0</v>
      </c>
      <c r="DJ257" s="62">
        <v>0</v>
      </c>
      <c r="DK257" s="62">
        <v>0</v>
      </c>
      <c r="DL257" s="62">
        <v>0</v>
      </c>
      <c r="DM257" s="62">
        <v>0</v>
      </c>
      <c r="DN257" s="62">
        <v>0</v>
      </c>
      <c r="DO257" s="62">
        <v>0</v>
      </c>
      <c r="DP257" s="62">
        <v>0</v>
      </c>
      <c r="DQ257" s="62">
        <v>137</v>
      </c>
      <c r="DR257" s="62">
        <v>1800</v>
      </c>
    </row>
    <row r="258" spans="1:122" s="11" customFormat="1" x14ac:dyDescent="0.25">
      <c r="A258" s="17">
        <f t="shared" ref="A258:A280" si="127">A257+1</f>
        <v>246</v>
      </c>
      <c r="B258" s="26" t="s">
        <v>297</v>
      </c>
      <c r="C258" s="13"/>
      <c r="D258" s="13"/>
      <c r="E258" s="13"/>
      <c r="F258" s="13"/>
      <c r="G258" s="13"/>
      <c r="H258" s="13"/>
      <c r="I258" s="13"/>
      <c r="J258" s="13"/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F258" s="13">
        <v>0</v>
      </c>
      <c r="AG258" s="13">
        <v>0</v>
      </c>
      <c r="AH258" s="13">
        <v>0</v>
      </c>
      <c r="AI258" s="13">
        <v>0</v>
      </c>
      <c r="AJ258" s="13">
        <v>0</v>
      </c>
      <c r="AK258" s="13">
        <v>0</v>
      </c>
      <c r="AL258" s="13">
        <v>0</v>
      </c>
      <c r="AM258" s="13">
        <v>0</v>
      </c>
      <c r="AN258" s="13">
        <v>0</v>
      </c>
      <c r="AO258" s="13">
        <v>0</v>
      </c>
      <c r="AP258" s="13">
        <v>0</v>
      </c>
      <c r="AQ258" s="13"/>
      <c r="AR258" s="13">
        <v>0</v>
      </c>
      <c r="AS258" s="13">
        <v>0</v>
      </c>
      <c r="AT258" s="13">
        <v>0</v>
      </c>
      <c r="AU258" s="13">
        <v>0</v>
      </c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6"/>
      <c r="BI258" s="13"/>
      <c r="BJ258" s="13"/>
      <c r="BK258" s="13">
        <v>0</v>
      </c>
      <c r="BL258" s="13">
        <v>0</v>
      </c>
      <c r="BM258" s="13">
        <v>0</v>
      </c>
      <c r="BN258" s="13">
        <v>0</v>
      </c>
      <c r="BO258" s="13">
        <v>0</v>
      </c>
      <c r="BP258" s="13">
        <v>0</v>
      </c>
      <c r="BQ258" s="13">
        <v>0</v>
      </c>
      <c r="BR258" s="13">
        <v>0</v>
      </c>
      <c r="BS258" s="13">
        <v>0</v>
      </c>
      <c r="BT258" s="13">
        <v>0</v>
      </c>
      <c r="BU258" s="13">
        <v>0</v>
      </c>
      <c r="BV258" s="13">
        <v>0</v>
      </c>
      <c r="BW258" s="13">
        <v>0</v>
      </c>
      <c r="BX258" s="13">
        <v>0</v>
      </c>
      <c r="BY258" s="13">
        <v>0</v>
      </c>
      <c r="BZ258" s="62">
        <v>0</v>
      </c>
      <c r="CA258" s="62">
        <v>0</v>
      </c>
      <c r="CB258" s="62">
        <v>0</v>
      </c>
      <c r="CC258" s="62">
        <v>0</v>
      </c>
      <c r="CD258" s="62">
        <v>0</v>
      </c>
      <c r="CE258" s="62">
        <v>0</v>
      </c>
      <c r="CF258" s="62">
        <v>0</v>
      </c>
      <c r="CG258" s="62">
        <v>0</v>
      </c>
      <c r="CH258" s="62">
        <v>0</v>
      </c>
      <c r="CI258" s="62">
        <v>0</v>
      </c>
      <c r="CJ258" s="62">
        <v>0</v>
      </c>
      <c r="CK258" s="62">
        <v>0</v>
      </c>
      <c r="CL258" s="62">
        <v>0</v>
      </c>
      <c r="CM258" s="62">
        <v>0</v>
      </c>
      <c r="CN258" s="62">
        <v>0</v>
      </c>
      <c r="CO258" s="62">
        <v>0</v>
      </c>
      <c r="CP258" s="62">
        <v>0</v>
      </c>
      <c r="CQ258" s="62">
        <v>0</v>
      </c>
      <c r="CR258" s="62">
        <v>0</v>
      </c>
      <c r="CS258" s="62">
        <v>0</v>
      </c>
      <c r="CT258" s="62">
        <v>0</v>
      </c>
      <c r="CU258" s="62">
        <v>0</v>
      </c>
      <c r="CV258" s="62">
        <v>0</v>
      </c>
      <c r="CW258" s="62">
        <v>0</v>
      </c>
      <c r="CX258" s="62">
        <v>0</v>
      </c>
      <c r="CY258" s="62">
        <v>0</v>
      </c>
      <c r="CZ258" s="62">
        <v>0</v>
      </c>
      <c r="DA258" s="62">
        <v>0</v>
      </c>
      <c r="DB258" s="62">
        <v>0</v>
      </c>
      <c r="DC258" s="62">
        <v>0</v>
      </c>
      <c r="DD258" s="62">
        <v>0</v>
      </c>
      <c r="DE258" s="62">
        <v>0</v>
      </c>
      <c r="DF258" s="62">
        <v>0</v>
      </c>
      <c r="DG258" s="62">
        <v>0</v>
      </c>
      <c r="DH258" s="62">
        <v>0</v>
      </c>
      <c r="DI258" s="62">
        <v>0</v>
      </c>
      <c r="DJ258" s="62">
        <v>0</v>
      </c>
      <c r="DK258" s="62">
        <v>0</v>
      </c>
      <c r="DL258" s="62">
        <v>0</v>
      </c>
      <c r="DM258" s="62">
        <v>0</v>
      </c>
      <c r="DN258" s="62">
        <v>0</v>
      </c>
      <c r="DO258" s="62">
        <v>0</v>
      </c>
      <c r="DP258" s="62">
        <v>0</v>
      </c>
      <c r="DQ258" s="62">
        <v>0</v>
      </c>
      <c r="DR258" s="62">
        <v>0</v>
      </c>
    </row>
    <row r="259" spans="1:122" s="11" customFormat="1" ht="37.5" x14ac:dyDescent="0.25">
      <c r="A259" s="17">
        <f t="shared" si="127"/>
        <v>247</v>
      </c>
      <c r="B259" s="15" t="s">
        <v>298</v>
      </c>
      <c r="C259" s="13">
        <v>1267</v>
      </c>
      <c r="D259" s="13"/>
      <c r="E259" s="13"/>
      <c r="F259" s="13"/>
      <c r="G259" s="13"/>
      <c r="H259" s="13"/>
      <c r="I259" s="13"/>
      <c r="J259" s="13">
        <v>1267</v>
      </c>
      <c r="K259" s="13">
        <v>317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>
        <v>0</v>
      </c>
      <c r="R259" s="13">
        <v>317</v>
      </c>
      <c r="S259" s="13">
        <v>317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317</v>
      </c>
      <c r="AA259" s="13">
        <v>317</v>
      </c>
      <c r="AB259" s="13">
        <v>0</v>
      </c>
      <c r="AC259" s="13">
        <v>0</v>
      </c>
      <c r="AD259" s="13">
        <v>0</v>
      </c>
      <c r="AE259" s="13">
        <v>0</v>
      </c>
      <c r="AF259" s="13">
        <v>0</v>
      </c>
      <c r="AG259" s="13">
        <v>0</v>
      </c>
      <c r="AH259" s="13">
        <v>317</v>
      </c>
      <c r="AI259" s="13">
        <v>316</v>
      </c>
      <c r="AJ259" s="13">
        <v>0</v>
      </c>
      <c r="AK259" s="13">
        <v>0</v>
      </c>
      <c r="AL259" s="13">
        <v>0</v>
      </c>
      <c r="AM259" s="13">
        <v>0</v>
      </c>
      <c r="AN259" s="13">
        <v>0</v>
      </c>
      <c r="AO259" s="13">
        <v>0</v>
      </c>
      <c r="AP259" s="13">
        <v>316</v>
      </c>
      <c r="AQ259" s="13"/>
      <c r="AR259" s="13">
        <v>0</v>
      </c>
      <c r="AS259" s="13">
        <v>0</v>
      </c>
      <c r="AT259" s="13">
        <v>0</v>
      </c>
      <c r="AU259" s="13">
        <v>0</v>
      </c>
      <c r="AV259" s="13">
        <v>956</v>
      </c>
      <c r="AW259" s="13"/>
      <c r="AX259" s="13"/>
      <c r="AY259" s="13"/>
      <c r="AZ259" s="13">
        <v>956</v>
      </c>
      <c r="BA259" s="13"/>
      <c r="BB259" s="13"/>
      <c r="BC259" s="13"/>
      <c r="BD259" s="13"/>
      <c r="BE259" s="13"/>
      <c r="BF259" s="13"/>
      <c r="BG259" s="13"/>
      <c r="BH259" s="16"/>
      <c r="BI259" s="13"/>
      <c r="BJ259" s="13"/>
      <c r="BK259" s="13">
        <v>239</v>
      </c>
      <c r="BL259" s="13">
        <v>0</v>
      </c>
      <c r="BM259" s="13">
        <v>0</v>
      </c>
      <c r="BN259" s="13">
        <v>0</v>
      </c>
      <c r="BO259" s="13">
        <v>239</v>
      </c>
      <c r="BP259" s="13">
        <v>0</v>
      </c>
      <c r="BQ259" s="13">
        <v>0</v>
      </c>
      <c r="BR259" s="13">
        <v>0</v>
      </c>
      <c r="BS259" s="13">
        <v>0</v>
      </c>
      <c r="BT259" s="13">
        <v>0</v>
      </c>
      <c r="BU259" s="13">
        <v>0</v>
      </c>
      <c r="BV259" s="13">
        <v>0</v>
      </c>
      <c r="BW259" s="13">
        <v>0</v>
      </c>
      <c r="BX259" s="13">
        <v>0</v>
      </c>
      <c r="BY259" s="13">
        <v>0</v>
      </c>
      <c r="BZ259" s="62">
        <v>239</v>
      </c>
      <c r="CA259" s="62">
        <v>0</v>
      </c>
      <c r="CB259" s="62">
        <v>0</v>
      </c>
      <c r="CC259" s="62">
        <v>0</v>
      </c>
      <c r="CD259" s="62">
        <v>239</v>
      </c>
      <c r="CE259" s="62">
        <v>0</v>
      </c>
      <c r="CF259" s="62">
        <v>0</v>
      </c>
      <c r="CG259" s="62">
        <v>0</v>
      </c>
      <c r="CH259" s="62">
        <v>0</v>
      </c>
      <c r="CI259" s="62">
        <v>0</v>
      </c>
      <c r="CJ259" s="62">
        <v>0</v>
      </c>
      <c r="CK259" s="62">
        <v>0</v>
      </c>
      <c r="CL259" s="62">
        <v>0</v>
      </c>
      <c r="CM259" s="62">
        <v>0</v>
      </c>
      <c r="CN259" s="62">
        <v>0</v>
      </c>
      <c r="CO259" s="62">
        <v>239</v>
      </c>
      <c r="CP259" s="62">
        <v>0</v>
      </c>
      <c r="CQ259" s="62">
        <v>0</v>
      </c>
      <c r="CR259" s="62">
        <v>0</v>
      </c>
      <c r="CS259" s="62">
        <v>239</v>
      </c>
      <c r="CT259" s="62">
        <v>0</v>
      </c>
      <c r="CU259" s="62">
        <v>0</v>
      </c>
      <c r="CV259" s="62">
        <v>0</v>
      </c>
      <c r="CW259" s="62">
        <v>0</v>
      </c>
      <c r="CX259" s="62">
        <v>0</v>
      </c>
      <c r="CY259" s="62">
        <v>0</v>
      </c>
      <c r="CZ259" s="62">
        <v>0</v>
      </c>
      <c r="DA259" s="62">
        <v>0</v>
      </c>
      <c r="DB259" s="62">
        <v>0</v>
      </c>
      <c r="DC259" s="62">
        <v>0</v>
      </c>
      <c r="DD259" s="62">
        <v>239</v>
      </c>
      <c r="DE259" s="62">
        <v>0</v>
      </c>
      <c r="DF259" s="62">
        <v>0</v>
      </c>
      <c r="DG259" s="62">
        <v>0</v>
      </c>
      <c r="DH259" s="62">
        <v>239</v>
      </c>
      <c r="DI259" s="62">
        <v>0</v>
      </c>
      <c r="DJ259" s="62">
        <v>0</v>
      </c>
      <c r="DK259" s="62">
        <v>0</v>
      </c>
      <c r="DL259" s="62">
        <v>0</v>
      </c>
      <c r="DM259" s="62">
        <v>0</v>
      </c>
      <c r="DN259" s="62">
        <v>0</v>
      </c>
      <c r="DO259" s="62">
        <v>0</v>
      </c>
      <c r="DP259" s="62">
        <v>0</v>
      </c>
      <c r="DQ259" s="62">
        <v>0</v>
      </c>
      <c r="DR259" s="62">
        <v>0</v>
      </c>
    </row>
    <row r="260" spans="1:122" s="11" customFormat="1" x14ac:dyDescent="0.25">
      <c r="A260" s="17">
        <f t="shared" si="127"/>
        <v>248</v>
      </c>
      <c r="B260" s="26" t="s">
        <v>299</v>
      </c>
      <c r="C260" s="13">
        <v>197</v>
      </c>
      <c r="D260" s="13"/>
      <c r="E260" s="13"/>
      <c r="F260" s="13"/>
      <c r="G260" s="13"/>
      <c r="H260" s="13">
        <v>197</v>
      </c>
      <c r="I260" s="13">
        <v>788.4</v>
      </c>
      <c r="J260" s="13"/>
      <c r="K260" s="13">
        <v>49</v>
      </c>
      <c r="L260" s="13">
        <v>0</v>
      </c>
      <c r="M260" s="13">
        <v>0</v>
      </c>
      <c r="N260" s="13">
        <v>0</v>
      </c>
      <c r="O260" s="13">
        <v>0</v>
      </c>
      <c r="P260" s="13">
        <v>49</v>
      </c>
      <c r="Q260" s="13">
        <v>197</v>
      </c>
      <c r="R260" s="13">
        <v>0</v>
      </c>
      <c r="S260" s="13">
        <v>49</v>
      </c>
      <c r="T260" s="13">
        <v>0</v>
      </c>
      <c r="U260" s="13">
        <v>0</v>
      </c>
      <c r="V260" s="13">
        <v>0</v>
      </c>
      <c r="W260" s="13">
        <v>0</v>
      </c>
      <c r="X260" s="13">
        <v>49</v>
      </c>
      <c r="Y260" s="13">
        <v>197</v>
      </c>
      <c r="Z260" s="13">
        <v>0</v>
      </c>
      <c r="AA260" s="13">
        <v>49</v>
      </c>
      <c r="AB260" s="13">
        <v>0</v>
      </c>
      <c r="AC260" s="13">
        <v>0</v>
      </c>
      <c r="AD260" s="13">
        <v>0</v>
      </c>
      <c r="AE260" s="13">
        <v>0</v>
      </c>
      <c r="AF260" s="13">
        <v>49</v>
      </c>
      <c r="AG260" s="13">
        <v>197</v>
      </c>
      <c r="AH260" s="13">
        <v>0</v>
      </c>
      <c r="AI260" s="13">
        <v>50</v>
      </c>
      <c r="AJ260" s="13">
        <v>0</v>
      </c>
      <c r="AK260" s="13">
        <v>0</v>
      </c>
      <c r="AL260" s="13">
        <v>0</v>
      </c>
      <c r="AM260" s="13">
        <v>0</v>
      </c>
      <c r="AN260" s="13">
        <v>50</v>
      </c>
      <c r="AO260" s="13">
        <v>197.39999999999998</v>
      </c>
      <c r="AP260" s="13">
        <v>0</v>
      </c>
      <c r="AQ260" s="13"/>
      <c r="AR260" s="13">
        <v>0</v>
      </c>
      <c r="AS260" s="13">
        <v>0</v>
      </c>
      <c r="AT260" s="13">
        <v>0</v>
      </c>
      <c r="AU260" s="13">
        <v>0</v>
      </c>
      <c r="AV260" s="13">
        <v>2013</v>
      </c>
      <c r="AW260" s="13"/>
      <c r="AX260" s="13">
        <v>2013</v>
      </c>
      <c r="AY260" s="13">
        <v>18921.599999999999</v>
      </c>
      <c r="AZ260" s="13"/>
      <c r="BA260" s="13"/>
      <c r="BB260" s="13"/>
      <c r="BC260" s="13"/>
      <c r="BD260" s="13"/>
      <c r="BE260" s="13"/>
      <c r="BF260" s="13"/>
      <c r="BG260" s="13"/>
      <c r="BH260" s="16"/>
      <c r="BI260" s="13"/>
      <c r="BJ260" s="13"/>
      <c r="BK260" s="13">
        <v>503</v>
      </c>
      <c r="BL260" s="13">
        <v>0</v>
      </c>
      <c r="BM260" s="13">
        <v>503</v>
      </c>
      <c r="BN260" s="13">
        <v>4730</v>
      </c>
      <c r="BO260" s="13">
        <v>0</v>
      </c>
      <c r="BP260" s="13">
        <v>0</v>
      </c>
      <c r="BQ260" s="13">
        <v>0</v>
      </c>
      <c r="BR260" s="13">
        <v>0</v>
      </c>
      <c r="BS260" s="13">
        <v>0</v>
      </c>
      <c r="BT260" s="13">
        <v>0</v>
      </c>
      <c r="BU260" s="13">
        <v>0</v>
      </c>
      <c r="BV260" s="13">
        <v>0</v>
      </c>
      <c r="BW260" s="13">
        <v>0</v>
      </c>
      <c r="BX260" s="13">
        <v>0</v>
      </c>
      <c r="BY260" s="13">
        <v>0</v>
      </c>
      <c r="BZ260" s="62">
        <v>503</v>
      </c>
      <c r="CA260" s="62">
        <v>0</v>
      </c>
      <c r="CB260" s="62">
        <v>503</v>
      </c>
      <c r="CC260" s="62">
        <v>4730</v>
      </c>
      <c r="CD260" s="62">
        <v>0</v>
      </c>
      <c r="CE260" s="62">
        <v>0</v>
      </c>
      <c r="CF260" s="62">
        <v>0</v>
      </c>
      <c r="CG260" s="62">
        <v>0</v>
      </c>
      <c r="CH260" s="62">
        <v>0</v>
      </c>
      <c r="CI260" s="62">
        <v>0</v>
      </c>
      <c r="CJ260" s="62">
        <v>0</v>
      </c>
      <c r="CK260" s="62">
        <v>0</v>
      </c>
      <c r="CL260" s="62">
        <v>0</v>
      </c>
      <c r="CM260" s="62">
        <v>0</v>
      </c>
      <c r="CN260" s="62">
        <v>0</v>
      </c>
      <c r="CO260" s="62">
        <v>503</v>
      </c>
      <c r="CP260" s="62">
        <v>0</v>
      </c>
      <c r="CQ260" s="62">
        <v>503</v>
      </c>
      <c r="CR260" s="62">
        <v>4730</v>
      </c>
      <c r="CS260" s="62">
        <v>0</v>
      </c>
      <c r="CT260" s="62">
        <v>0</v>
      </c>
      <c r="CU260" s="62">
        <v>0</v>
      </c>
      <c r="CV260" s="62">
        <v>0</v>
      </c>
      <c r="CW260" s="62">
        <v>0</v>
      </c>
      <c r="CX260" s="62">
        <v>0</v>
      </c>
      <c r="CY260" s="62">
        <v>0</v>
      </c>
      <c r="CZ260" s="62">
        <v>0</v>
      </c>
      <c r="DA260" s="62">
        <v>0</v>
      </c>
      <c r="DB260" s="62">
        <v>0</v>
      </c>
      <c r="DC260" s="62">
        <v>0</v>
      </c>
      <c r="DD260" s="62">
        <v>504</v>
      </c>
      <c r="DE260" s="62">
        <v>0</v>
      </c>
      <c r="DF260" s="62">
        <v>504</v>
      </c>
      <c r="DG260" s="62">
        <v>4731.5999999999985</v>
      </c>
      <c r="DH260" s="62">
        <v>0</v>
      </c>
      <c r="DI260" s="62">
        <v>0</v>
      </c>
      <c r="DJ260" s="62">
        <v>0</v>
      </c>
      <c r="DK260" s="62">
        <v>0</v>
      </c>
      <c r="DL260" s="62">
        <v>0</v>
      </c>
      <c r="DM260" s="62">
        <v>0</v>
      </c>
      <c r="DN260" s="62">
        <v>0</v>
      </c>
      <c r="DO260" s="62">
        <v>0</v>
      </c>
      <c r="DP260" s="62">
        <v>0</v>
      </c>
      <c r="DQ260" s="62">
        <v>0</v>
      </c>
      <c r="DR260" s="62">
        <v>0</v>
      </c>
    </row>
    <row r="261" spans="1:122" s="11" customFormat="1" x14ac:dyDescent="0.25">
      <c r="A261" s="17">
        <f t="shared" si="127"/>
        <v>249</v>
      </c>
      <c r="B261" s="26" t="s">
        <v>300</v>
      </c>
      <c r="C261" s="13">
        <v>1267</v>
      </c>
      <c r="D261" s="13"/>
      <c r="E261" s="13"/>
      <c r="F261" s="13"/>
      <c r="G261" s="13"/>
      <c r="H261" s="13"/>
      <c r="I261" s="13"/>
      <c r="J261" s="13">
        <v>1267</v>
      </c>
      <c r="K261" s="13">
        <v>317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317</v>
      </c>
      <c r="S261" s="13">
        <v>317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317</v>
      </c>
      <c r="AA261" s="13">
        <v>317</v>
      </c>
      <c r="AB261" s="13">
        <v>0</v>
      </c>
      <c r="AC261" s="13">
        <v>0</v>
      </c>
      <c r="AD261" s="13">
        <v>0</v>
      </c>
      <c r="AE261" s="13">
        <v>0</v>
      </c>
      <c r="AF261" s="13">
        <v>0</v>
      </c>
      <c r="AG261" s="13">
        <v>0</v>
      </c>
      <c r="AH261" s="13">
        <v>317</v>
      </c>
      <c r="AI261" s="13">
        <v>316</v>
      </c>
      <c r="AJ261" s="13">
        <v>0</v>
      </c>
      <c r="AK261" s="13">
        <v>0</v>
      </c>
      <c r="AL261" s="13">
        <v>0</v>
      </c>
      <c r="AM261" s="13">
        <v>0</v>
      </c>
      <c r="AN261" s="13">
        <v>0</v>
      </c>
      <c r="AO261" s="13">
        <v>0</v>
      </c>
      <c r="AP261" s="13">
        <v>316</v>
      </c>
      <c r="AQ261" s="13"/>
      <c r="AR261" s="13">
        <v>0</v>
      </c>
      <c r="AS261" s="13">
        <v>0</v>
      </c>
      <c r="AT261" s="13">
        <v>0</v>
      </c>
      <c r="AU261" s="13">
        <v>0</v>
      </c>
      <c r="AV261" s="13">
        <v>1456</v>
      </c>
      <c r="AW261" s="13"/>
      <c r="AX261" s="13"/>
      <c r="AY261" s="13"/>
      <c r="AZ261" s="13">
        <v>956</v>
      </c>
      <c r="BA261" s="13">
        <v>500</v>
      </c>
      <c r="BB261" s="13"/>
      <c r="BC261" s="13"/>
      <c r="BD261" s="13"/>
      <c r="BE261" s="13"/>
      <c r="BF261" s="13"/>
      <c r="BG261" s="13"/>
      <c r="BH261" s="16"/>
      <c r="BI261" s="13"/>
      <c r="BJ261" s="13"/>
      <c r="BK261" s="13">
        <v>364</v>
      </c>
      <c r="BL261" s="13">
        <v>0</v>
      </c>
      <c r="BM261" s="13">
        <v>0</v>
      </c>
      <c r="BN261" s="13">
        <v>0</v>
      </c>
      <c r="BO261" s="13">
        <v>239</v>
      </c>
      <c r="BP261" s="13">
        <v>125</v>
      </c>
      <c r="BQ261" s="13">
        <v>0</v>
      </c>
      <c r="BR261" s="13">
        <v>0</v>
      </c>
      <c r="BS261" s="13">
        <v>0</v>
      </c>
      <c r="BT261" s="13">
        <v>0</v>
      </c>
      <c r="BU261" s="13">
        <v>0</v>
      </c>
      <c r="BV261" s="13">
        <v>0</v>
      </c>
      <c r="BW261" s="13">
        <v>0</v>
      </c>
      <c r="BX261" s="13">
        <v>0</v>
      </c>
      <c r="BY261" s="13">
        <v>0</v>
      </c>
      <c r="BZ261" s="62">
        <v>364</v>
      </c>
      <c r="CA261" s="62">
        <v>0</v>
      </c>
      <c r="CB261" s="62">
        <v>0</v>
      </c>
      <c r="CC261" s="62">
        <v>0</v>
      </c>
      <c r="CD261" s="62">
        <v>239</v>
      </c>
      <c r="CE261" s="62">
        <v>125</v>
      </c>
      <c r="CF261" s="62">
        <v>0</v>
      </c>
      <c r="CG261" s="62">
        <v>0</v>
      </c>
      <c r="CH261" s="62">
        <v>0</v>
      </c>
      <c r="CI261" s="62">
        <v>0</v>
      </c>
      <c r="CJ261" s="62">
        <v>0</v>
      </c>
      <c r="CK261" s="62">
        <v>0</v>
      </c>
      <c r="CL261" s="62">
        <v>0</v>
      </c>
      <c r="CM261" s="62">
        <v>0</v>
      </c>
      <c r="CN261" s="62">
        <v>0</v>
      </c>
      <c r="CO261" s="62">
        <v>364</v>
      </c>
      <c r="CP261" s="62">
        <v>0</v>
      </c>
      <c r="CQ261" s="62">
        <v>0</v>
      </c>
      <c r="CR261" s="62">
        <v>0</v>
      </c>
      <c r="CS261" s="62">
        <v>239</v>
      </c>
      <c r="CT261" s="62">
        <v>125</v>
      </c>
      <c r="CU261" s="62">
        <v>0</v>
      </c>
      <c r="CV261" s="62">
        <v>0</v>
      </c>
      <c r="CW261" s="62">
        <v>0</v>
      </c>
      <c r="CX261" s="62">
        <v>0</v>
      </c>
      <c r="CY261" s="62">
        <v>0</v>
      </c>
      <c r="CZ261" s="62">
        <v>0</v>
      </c>
      <c r="DA261" s="62">
        <v>0</v>
      </c>
      <c r="DB261" s="62">
        <v>0</v>
      </c>
      <c r="DC261" s="62">
        <v>0</v>
      </c>
      <c r="DD261" s="62">
        <v>364</v>
      </c>
      <c r="DE261" s="62">
        <v>0</v>
      </c>
      <c r="DF261" s="62">
        <v>0</v>
      </c>
      <c r="DG261" s="62">
        <v>0</v>
      </c>
      <c r="DH261" s="62">
        <v>239</v>
      </c>
      <c r="DI261" s="62">
        <v>125</v>
      </c>
      <c r="DJ261" s="62">
        <v>0</v>
      </c>
      <c r="DK261" s="62">
        <v>0</v>
      </c>
      <c r="DL261" s="62">
        <v>0</v>
      </c>
      <c r="DM261" s="62">
        <v>0</v>
      </c>
      <c r="DN261" s="62">
        <v>0</v>
      </c>
      <c r="DO261" s="62">
        <v>0</v>
      </c>
      <c r="DP261" s="62">
        <v>0</v>
      </c>
      <c r="DQ261" s="62">
        <v>0</v>
      </c>
      <c r="DR261" s="62">
        <v>0</v>
      </c>
    </row>
    <row r="262" spans="1:122" s="11" customFormat="1" x14ac:dyDescent="0.25">
      <c r="A262" s="17">
        <f t="shared" si="127"/>
        <v>250</v>
      </c>
      <c r="B262" s="15" t="s">
        <v>301</v>
      </c>
      <c r="C262" s="13"/>
      <c r="D262" s="13"/>
      <c r="E262" s="13"/>
      <c r="F262" s="13"/>
      <c r="G262" s="13"/>
      <c r="H262" s="13"/>
      <c r="I262" s="13"/>
      <c r="J262" s="13"/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F262" s="13">
        <v>0</v>
      </c>
      <c r="AG262" s="13">
        <v>0</v>
      </c>
      <c r="AH262" s="13">
        <v>0</v>
      </c>
      <c r="AI262" s="13">
        <v>0</v>
      </c>
      <c r="AJ262" s="13">
        <v>0</v>
      </c>
      <c r="AK262" s="13">
        <v>0</v>
      </c>
      <c r="AL262" s="13">
        <v>0</v>
      </c>
      <c r="AM262" s="13">
        <v>0</v>
      </c>
      <c r="AN262" s="13">
        <v>0</v>
      </c>
      <c r="AO262" s="13">
        <v>0</v>
      </c>
      <c r="AP262" s="13">
        <v>0</v>
      </c>
      <c r="AQ262" s="13"/>
      <c r="AR262" s="13">
        <v>0</v>
      </c>
      <c r="AS262" s="13">
        <v>0</v>
      </c>
      <c r="AT262" s="13">
        <v>0</v>
      </c>
      <c r="AU262" s="13">
        <v>0</v>
      </c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6"/>
      <c r="BI262" s="13"/>
      <c r="BJ262" s="13"/>
      <c r="BK262" s="13">
        <v>0</v>
      </c>
      <c r="BL262" s="13">
        <v>0</v>
      </c>
      <c r="BM262" s="13">
        <v>0</v>
      </c>
      <c r="BN262" s="13">
        <v>0</v>
      </c>
      <c r="BO262" s="13">
        <v>0</v>
      </c>
      <c r="BP262" s="13">
        <v>0</v>
      </c>
      <c r="BQ262" s="13">
        <v>0</v>
      </c>
      <c r="BR262" s="13">
        <v>0</v>
      </c>
      <c r="BS262" s="13">
        <v>0</v>
      </c>
      <c r="BT262" s="13">
        <v>0</v>
      </c>
      <c r="BU262" s="13">
        <v>0</v>
      </c>
      <c r="BV262" s="13">
        <v>0</v>
      </c>
      <c r="BW262" s="13">
        <v>0</v>
      </c>
      <c r="BX262" s="13">
        <v>0</v>
      </c>
      <c r="BY262" s="13">
        <v>0</v>
      </c>
      <c r="BZ262" s="62">
        <v>0</v>
      </c>
      <c r="CA262" s="62">
        <v>0</v>
      </c>
      <c r="CB262" s="62">
        <v>0</v>
      </c>
      <c r="CC262" s="62">
        <v>0</v>
      </c>
      <c r="CD262" s="62">
        <v>0</v>
      </c>
      <c r="CE262" s="62">
        <v>0</v>
      </c>
      <c r="CF262" s="62">
        <v>0</v>
      </c>
      <c r="CG262" s="62">
        <v>0</v>
      </c>
      <c r="CH262" s="62">
        <v>0</v>
      </c>
      <c r="CI262" s="62">
        <v>0</v>
      </c>
      <c r="CJ262" s="62">
        <v>0</v>
      </c>
      <c r="CK262" s="62">
        <v>0</v>
      </c>
      <c r="CL262" s="62">
        <v>0</v>
      </c>
      <c r="CM262" s="62">
        <v>0</v>
      </c>
      <c r="CN262" s="62">
        <v>0</v>
      </c>
      <c r="CO262" s="62">
        <v>0</v>
      </c>
      <c r="CP262" s="62">
        <v>0</v>
      </c>
      <c r="CQ262" s="62">
        <v>0</v>
      </c>
      <c r="CR262" s="62">
        <v>0</v>
      </c>
      <c r="CS262" s="62">
        <v>0</v>
      </c>
      <c r="CT262" s="62">
        <v>0</v>
      </c>
      <c r="CU262" s="62">
        <v>0</v>
      </c>
      <c r="CV262" s="62">
        <v>0</v>
      </c>
      <c r="CW262" s="62">
        <v>0</v>
      </c>
      <c r="CX262" s="62">
        <v>0</v>
      </c>
      <c r="CY262" s="62">
        <v>0</v>
      </c>
      <c r="CZ262" s="62">
        <v>0</v>
      </c>
      <c r="DA262" s="62">
        <v>0</v>
      </c>
      <c r="DB262" s="62">
        <v>0</v>
      </c>
      <c r="DC262" s="62">
        <v>0</v>
      </c>
      <c r="DD262" s="62">
        <v>0</v>
      </c>
      <c r="DE262" s="62">
        <v>0</v>
      </c>
      <c r="DF262" s="62">
        <v>0</v>
      </c>
      <c r="DG262" s="62">
        <v>0</v>
      </c>
      <c r="DH262" s="62">
        <v>0</v>
      </c>
      <c r="DI262" s="62">
        <v>0</v>
      </c>
      <c r="DJ262" s="62">
        <v>0</v>
      </c>
      <c r="DK262" s="62">
        <v>0</v>
      </c>
      <c r="DL262" s="62">
        <v>0</v>
      </c>
      <c r="DM262" s="62">
        <v>0</v>
      </c>
      <c r="DN262" s="62">
        <v>0</v>
      </c>
      <c r="DO262" s="62">
        <v>0</v>
      </c>
      <c r="DP262" s="62">
        <v>0</v>
      </c>
      <c r="DQ262" s="62">
        <v>0</v>
      </c>
      <c r="DR262" s="62">
        <v>0</v>
      </c>
    </row>
    <row r="263" spans="1:122" s="11" customFormat="1" x14ac:dyDescent="0.25">
      <c r="A263" s="17">
        <f t="shared" si="127"/>
        <v>251</v>
      </c>
      <c r="B263" s="15" t="s">
        <v>302</v>
      </c>
      <c r="C263" s="13">
        <v>197</v>
      </c>
      <c r="D263" s="13"/>
      <c r="E263" s="13"/>
      <c r="F263" s="13"/>
      <c r="G263" s="13"/>
      <c r="H263" s="13">
        <v>197</v>
      </c>
      <c r="I263" s="13">
        <v>788.4</v>
      </c>
      <c r="J263" s="13"/>
      <c r="K263" s="13">
        <v>49</v>
      </c>
      <c r="L263" s="13">
        <v>0</v>
      </c>
      <c r="M263" s="13">
        <v>0</v>
      </c>
      <c r="N263" s="13">
        <v>0</v>
      </c>
      <c r="O263" s="13">
        <v>0</v>
      </c>
      <c r="P263" s="13">
        <v>49</v>
      </c>
      <c r="Q263" s="13">
        <v>197</v>
      </c>
      <c r="R263" s="13">
        <v>0</v>
      </c>
      <c r="S263" s="13">
        <v>49</v>
      </c>
      <c r="T263" s="13">
        <v>0</v>
      </c>
      <c r="U263" s="13">
        <v>0</v>
      </c>
      <c r="V263" s="13">
        <v>0</v>
      </c>
      <c r="W263" s="13">
        <v>0</v>
      </c>
      <c r="X263" s="13">
        <v>49</v>
      </c>
      <c r="Y263" s="13">
        <v>197</v>
      </c>
      <c r="Z263" s="13">
        <v>0</v>
      </c>
      <c r="AA263" s="13">
        <v>49</v>
      </c>
      <c r="AB263" s="13">
        <v>0</v>
      </c>
      <c r="AC263" s="13">
        <v>0</v>
      </c>
      <c r="AD263" s="13">
        <v>0</v>
      </c>
      <c r="AE263" s="13">
        <v>0</v>
      </c>
      <c r="AF263" s="13">
        <v>49</v>
      </c>
      <c r="AG263" s="13">
        <v>197</v>
      </c>
      <c r="AH263" s="13">
        <v>0</v>
      </c>
      <c r="AI263" s="13">
        <v>50</v>
      </c>
      <c r="AJ263" s="13">
        <v>0</v>
      </c>
      <c r="AK263" s="13">
        <v>0</v>
      </c>
      <c r="AL263" s="13">
        <v>0</v>
      </c>
      <c r="AM263" s="13">
        <v>0</v>
      </c>
      <c r="AN263" s="13">
        <v>50</v>
      </c>
      <c r="AO263" s="13">
        <v>197.39999999999998</v>
      </c>
      <c r="AP263" s="13">
        <v>0</v>
      </c>
      <c r="AQ263" s="13"/>
      <c r="AR263" s="13">
        <v>0</v>
      </c>
      <c r="AS263" s="13">
        <v>0</v>
      </c>
      <c r="AT263" s="13">
        <v>0</v>
      </c>
      <c r="AU263" s="13">
        <v>0</v>
      </c>
      <c r="AV263" s="13">
        <v>2013</v>
      </c>
      <c r="AW263" s="13"/>
      <c r="AX263" s="13">
        <v>2013</v>
      </c>
      <c r="AY263" s="13">
        <v>18921.599999999999</v>
      </c>
      <c r="AZ263" s="13"/>
      <c r="BA263" s="13"/>
      <c r="BB263" s="13"/>
      <c r="BC263" s="13"/>
      <c r="BD263" s="13"/>
      <c r="BE263" s="13"/>
      <c r="BF263" s="13"/>
      <c r="BG263" s="13"/>
      <c r="BH263" s="16"/>
      <c r="BI263" s="13"/>
      <c r="BJ263" s="13"/>
      <c r="BK263" s="13">
        <v>503</v>
      </c>
      <c r="BL263" s="13">
        <v>0</v>
      </c>
      <c r="BM263" s="13">
        <v>503</v>
      </c>
      <c r="BN263" s="13">
        <v>4730</v>
      </c>
      <c r="BO263" s="13">
        <v>0</v>
      </c>
      <c r="BP263" s="13">
        <v>0</v>
      </c>
      <c r="BQ263" s="13">
        <v>0</v>
      </c>
      <c r="BR263" s="13">
        <v>0</v>
      </c>
      <c r="BS263" s="13">
        <v>0</v>
      </c>
      <c r="BT263" s="13">
        <v>0</v>
      </c>
      <c r="BU263" s="13">
        <v>0</v>
      </c>
      <c r="BV263" s="13">
        <v>0</v>
      </c>
      <c r="BW263" s="13">
        <v>0</v>
      </c>
      <c r="BX263" s="13">
        <v>0</v>
      </c>
      <c r="BY263" s="13">
        <v>0</v>
      </c>
      <c r="BZ263" s="62">
        <v>503</v>
      </c>
      <c r="CA263" s="62">
        <v>0</v>
      </c>
      <c r="CB263" s="62">
        <v>503</v>
      </c>
      <c r="CC263" s="62">
        <v>4730</v>
      </c>
      <c r="CD263" s="62">
        <v>0</v>
      </c>
      <c r="CE263" s="62">
        <v>0</v>
      </c>
      <c r="CF263" s="62">
        <v>0</v>
      </c>
      <c r="CG263" s="62">
        <v>0</v>
      </c>
      <c r="CH263" s="62">
        <v>0</v>
      </c>
      <c r="CI263" s="62">
        <v>0</v>
      </c>
      <c r="CJ263" s="62">
        <v>0</v>
      </c>
      <c r="CK263" s="62">
        <v>0</v>
      </c>
      <c r="CL263" s="62">
        <v>0</v>
      </c>
      <c r="CM263" s="62">
        <v>0</v>
      </c>
      <c r="CN263" s="62">
        <v>0</v>
      </c>
      <c r="CO263" s="62">
        <v>503</v>
      </c>
      <c r="CP263" s="62">
        <v>0</v>
      </c>
      <c r="CQ263" s="62">
        <v>503</v>
      </c>
      <c r="CR263" s="62">
        <v>4730</v>
      </c>
      <c r="CS263" s="62">
        <v>0</v>
      </c>
      <c r="CT263" s="62">
        <v>0</v>
      </c>
      <c r="CU263" s="62">
        <v>0</v>
      </c>
      <c r="CV263" s="62">
        <v>0</v>
      </c>
      <c r="CW263" s="62">
        <v>0</v>
      </c>
      <c r="CX263" s="62">
        <v>0</v>
      </c>
      <c r="CY263" s="62">
        <v>0</v>
      </c>
      <c r="CZ263" s="62">
        <v>0</v>
      </c>
      <c r="DA263" s="62">
        <v>0</v>
      </c>
      <c r="DB263" s="62">
        <v>0</v>
      </c>
      <c r="DC263" s="62">
        <v>0</v>
      </c>
      <c r="DD263" s="62">
        <v>504</v>
      </c>
      <c r="DE263" s="62">
        <v>0</v>
      </c>
      <c r="DF263" s="62">
        <v>504</v>
      </c>
      <c r="DG263" s="62">
        <v>4731.5999999999985</v>
      </c>
      <c r="DH263" s="62">
        <v>0</v>
      </c>
      <c r="DI263" s="62">
        <v>0</v>
      </c>
      <c r="DJ263" s="62">
        <v>0</v>
      </c>
      <c r="DK263" s="62">
        <v>0</v>
      </c>
      <c r="DL263" s="62">
        <v>0</v>
      </c>
      <c r="DM263" s="62">
        <v>0</v>
      </c>
      <c r="DN263" s="62">
        <v>0</v>
      </c>
      <c r="DO263" s="62">
        <v>0</v>
      </c>
      <c r="DP263" s="62">
        <v>0</v>
      </c>
      <c r="DQ263" s="62">
        <v>0</v>
      </c>
      <c r="DR263" s="62">
        <v>0</v>
      </c>
    </row>
    <row r="264" spans="1:122" s="11" customFormat="1" x14ac:dyDescent="0.25">
      <c r="A264" s="17">
        <f t="shared" si="127"/>
        <v>252</v>
      </c>
      <c r="B264" s="26" t="s">
        <v>303</v>
      </c>
      <c r="C264" s="13"/>
      <c r="D264" s="13"/>
      <c r="E264" s="13"/>
      <c r="F264" s="13"/>
      <c r="G264" s="13"/>
      <c r="H264" s="13"/>
      <c r="I264" s="13"/>
      <c r="J264" s="13"/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F264" s="13">
        <v>0</v>
      </c>
      <c r="AG264" s="13">
        <v>0</v>
      </c>
      <c r="AH264" s="13">
        <v>0</v>
      </c>
      <c r="AI264" s="13">
        <v>0</v>
      </c>
      <c r="AJ264" s="13">
        <v>0</v>
      </c>
      <c r="AK264" s="13">
        <v>0</v>
      </c>
      <c r="AL264" s="13">
        <v>0</v>
      </c>
      <c r="AM264" s="13">
        <v>0</v>
      </c>
      <c r="AN264" s="13">
        <v>0</v>
      </c>
      <c r="AO264" s="13">
        <v>0</v>
      </c>
      <c r="AP264" s="13">
        <v>0</v>
      </c>
      <c r="AQ264" s="13"/>
      <c r="AR264" s="13">
        <v>0</v>
      </c>
      <c r="AS264" s="13">
        <v>0</v>
      </c>
      <c r="AT264" s="13">
        <v>0</v>
      </c>
      <c r="AU264" s="13">
        <v>0</v>
      </c>
      <c r="AV264" s="13">
        <v>850</v>
      </c>
      <c r="AW264" s="13"/>
      <c r="AX264" s="13"/>
      <c r="AY264" s="13"/>
      <c r="AZ264" s="13"/>
      <c r="BA264" s="13"/>
      <c r="BB264" s="13">
        <v>850</v>
      </c>
      <c r="BC264" s="13"/>
      <c r="BD264" s="13"/>
      <c r="BE264" s="13"/>
      <c r="BF264" s="13"/>
      <c r="BG264" s="13"/>
      <c r="BH264" s="16"/>
      <c r="BI264" s="13"/>
      <c r="BJ264" s="13"/>
      <c r="BK264" s="13">
        <v>213</v>
      </c>
      <c r="BL264" s="13">
        <v>0</v>
      </c>
      <c r="BM264" s="13">
        <v>0</v>
      </c>
      <c r="BN264" s="13">
        <v>0</v>
      </c>
      <c r="BO264" s="13">
        <v>0</v>
      </c>
      <c r="BP264" s="13">
        <v>0</v>
      </c>
      <c r="BQ264" s="13">
        <v>213</v>
      </c>
      <c r="BR264" s="13">
        <v>0</v>
      </c>
      <c r="BS264" s="13">
        <v>0</v>
      </c>
      <c r="BT264" s="13">
        <v>0</v>
      </c>
      <c r="BU264" s="13">
        <v>0</v>
      </c>
      <c r="BV264" s="13">
        <v>0</v>
      </c>
      <c r="BW264" s="13">
        <v>0</v>
      </c>
      <c r="BX264" s="13">
        <v>0</v>
      </c>
      <c r="BY264" s="13">
        <v>0</v>
      </c>
      <c r="BZ264" s="62">
        <v>213</v>
      </c>
      <c r="CA264" s="62">
        <v>0</v>
      </c>
      <c r="CB264" s="62">
        <v>0</v>
      </c>
      <c r="CC264" s="62">
        <v>0</v>
      </c>
      <c r="CD264" s="62">
        <v>0</v>
      </c>
      <c r="CE264" s="62">
        <v>0</v>
      </c>
      <c r="CF264" s="62">
        <v>213</v>
      </c>
      <c r="CG264" s="62">
        <v>0</v>
      </c>
      <c r="CH264" s="62">
        <v>0</v>
      </c>
      <c r="CI264" s="62">
        <v>0</v>
      </c>
      <c r="CJ264" s="62">
        <v>0</v>
      </c>
      <c r="CK264" s="62">
        <v>0</v>
      </c>
      <c r="CL264" s="62">
        <v>0</v>
      </c>
      <c r="CM264" s="62">
        <v>0</v>
      </c>
      <c r="CN264" s="62">
        <v>0</v>
      </c>
      <c r="CO264" s="62">
        <v>213</v>
      </c>
      <c r="CP264" s="62">
        <v>0</v>
      </c>
      <c r="CQ264" s="62">
        <v>0</v>
      </c>
      <c r="CR264" s="62">
        <v>0</v>
      </c>
      <c r="CS264" s="62">
        <v>0</v>
      </c>
      <c r="CT264" s="62">
        <v>0</v>
      </c>
      <c r="CU264" s="62">
        <v>213</v>
      </c>
      <c r="CV264" s="62">
        <v>0</v>
      </c>
      <c r="CW264" s="62">
        <v>0</v>
      </c>
      <c r="CX264" s="62">
        <v>0</v>
      </c>
      <c r="CY264" s="62">
        <v>0</v>
      </c>
      <c r="CZ264" s="62">
        <v>0</v>
      </c>
      <c r="DA264" s="62">
        <v>0</v>
      </c>
      <c r="DB264" s="62">
        <v>0</v>
      </c>
      <c r="DC264" s="62">
        <v>0</v>
      </c>
      <c r="DD264" s="62">
        <v>211</v>
      </c>
      <c r="DE264" s="62">
        <v>0</v>
      </c>
      <c r="DF264" s="62">
        <v>0</v>
      </c>
      <c r="DG264" s="62">
        <v>0</v>
      </c>
      <c r="DH264" s="62">
        <v>0</v>
      </c>
      <c r="DI264" s="62">
        <v>0</v>
      </c>
      <c r="DJ264" s="62">
        <v>211</v>
      </c>
      <c r="DK264" s="62">
        <v>0</v>
      </c>
      <c r="DL264" s="62">
        <v>0</v>
      </c>
      <c r="DM264" s="62">
        <v>0</v>
      </c>
      <c r="DN264" s="62">
        <v>0</v>
      </c>
      <c r="DO264" s="62">
        <v>0</v>
      </c>
      <c r="DP264" s="62">
        <v>0</v>
      </c>
      <c r="DQ264" s="62">
        <v>0</v>
      </c>
      <c r="DR264" s="62">
        <v>0</v>
      </c>
    </row>
    <row r="265" spans="1:122" s="11" customFormat="1" ht="37.5" x14ac:dyDescent="0.25">
      <c r="A265" s="17">
        <f t="shared" si="127"/>
        <v>253</v>
      </c>
      <c r="B265" s="26" t="s">
        <v>304</v>
      </c>
      <c r="C265" s="13">
        <v>197</v>
      </c>
      <c r="D265" s="13"/>
      <c r="E265" s="13"/>
      <c r="F265" s="13"/>
      <c r="G265" s="13"/>
      <c r="H265" s="13">
        <v>197</v>
      </c>
      <c r="I265" s="13">
        <v>788.4</v>
      </c>
      <c r="J265" s="13"/>
      <c r="K265" s="13">
        <v>49</v>
      </c>
      <c r="L265" s="13">
        <v>0</v>
      </c>
      <c r="M265" s="13">
        <v>0</v>
      </c>
      <c r="N265" s="13">
        <v>0</v>
      </c>
      <c r="O265" s="13">
        <v>0</v>
      </c>
      <c r="P265" s="13">
        <v>49</v>
      </c>
      <c r="Q265" s="13">
        <v>197</v>
      </c>
      <c r="R265" s="13">
        <v>0</v>
      </c>
      <c r="S265" s="13">
        <v>49</v>
      </c>
      <c r="T265" s="13">
        <v>0</v>
      </c>
      <c r="U265" s="13">
        <v>0</v>
      </c>
      <c r="V265" s="13">
        <v>0</v>
      </c>
      <c r="W265" s="13">
        <v>0</v>
      </c>
      <c r="X265" s="13">
        <v>49</v>
      </c>
      <c r="Y265" s="13">
        <v>197</v>
      </c>
      <c r="Z265" s="13">
        <v>0</v>
      </c>
      <c r="AA265" s="13">
        <v>49</v>
      </c>
      <c r="AB265" s="13">
        <v>0</v>
      </c>
      <c r="AC265" s="13">
        <v>0</v>
      </c>
      <c r="AD265" s="13">
        <v>0</v>
      </c>
      <c r="AE265" s="13">
        <v>0</v>
      </c>
      <c r="AF265" s="13">
        <v>49</v>
      </c>
      <c r="AG265" s="13">
        <v>197</v>
      </c>
      <c r="AH265" s="13">
        <v>0</v>
      </c>
      <c r="AI265" s="13">
        <v>50</v>
      </c>
      <c r="AJ265" s="13">
        <v>0</v>
      </c>
      <c r="AK265" s="13">
        <v>0</v>
      </c>
      <c r="AL265" s="13">
        <v>0</v>
      </c>
      <c r="AM265" s="13">
        <v>0</v>
      </c>
      <c r="AN265" s="13">
        <v>50</v>
      </c>
      <c r="AO265" s="13">
        <v>197.39999999999998</v>
      </c>
      <c r="AP265" s="13">
        <v>0</v>
      </c>
      <c r="AQ265" s="13"/>
      <c r="AR265" s="13">
        <v>0</v>
      </c>
      <c r="AS265" s="13">
        <v>0</v>
      </c>
      <c r="AT265" s="13">
        <v>0</v>
      </c>
      <c r="AU265" s="13">
        <v>0</v>
      </c>
      <c r="AV265" s="13">
        <v>2013</v>
      </c>
      <c r="AW265" s="13"/>
      <c r="AX265" s="13">
        <v>2013</v>
      </c>
      <c r="AY265" s="13">
        <v>18921.599999999999</v>
      </c>
      <c r="AZ265" s="13"/>
      <c r="BA265" s="13"/>
      <c r="BB265" s="13"/>
      <c r="BC265" s="13"/>
      <c r="BD265" s="13"/>
      <c r="BE265" s="13"/>
      <c r="BF265" s="13"/>
      <c r="BG265" s="13"/>
      <c r="BH265" s="16"/>
      <c r="BI265" s="13"/>
      <c r="BJ265" s="13"/>
      <c r="BK265" s="13">
        <v>503</v>
      </c>
      <c r="BL265" s="13">
        <v>0</v>
      </c>
      <c r="BM265" s="13">
        <v>503</v>
      </c>
      <c r="BN265" s="13">
        <v>4730</v>
      </c>
      <c r="BO265" s="13">
        <v>0</v>
      </c>
      <c r="BP265" s="13">
        <v>0</v>
      </c>
      <c r="BQ265" s="13">
        <v>0</v>
      </c>
      <c r="BR265" s="13">
        <v>0</v>
      </c>
      <c r="BS265" s="13">
        <v>0</v>
      </c>
      <c r="BT265" s="13">
        <v>0</v>
      </c>
      <c r="BU265" s="13">
        <v>0</v>
      </c>
      <c r="BV265" s="13">
        <v>0</v>
      </c>
      <c r="BW265" s="13">
        <v>0</v>
      </c>
      <c r="BX265" s="13">
        <v>0</v>
      </c>
      <c r="BY265" s="13">
        <v>0</v>
      </c>
      <c r="BZ265" s="62">
        <v>503</v>
      </c>
      <c r="CA265" s="62">
        <v>0</v>
      </c>
      <c r="CB265" s="62">
        <v>503</v>
      </c>
      <c r="CC265" s="62">
        <v>4730</v>
      </c>
      <c r="CD265" s="62">
        <v>0</v>
      </c>
      <c r="CE265" s="62">
        <v>0</v>
      </c>
      <c r="CF265" s="62">
        <v>0</v>
      </c>
      <c r="CG265" s="62">
        <v>0</v>
      </c>
      <c r="CH265" s="62">
        <v>0</v>
      </c>
      <c r="CI265" s="62">
        <v>0</v>
      </c>
      <c r="CJ265" s="62">
        <v>0</v>
      </c>
      <c r="CK265" s="62">
        <v>0</v>
      </c>
      <c r="CL265" s="62">
        <v>0</v>
      </c>
      <c r="CM265" s="62">
        <v>0</v>
      </c>
      <c r="CN265" s="62">
        <v>0</v>
      </c>
      <c r="CO265" s="62">
        <v>503</v>
      </c>
      <c r="CP265" s="62">
        <v>0</v>
      </c>
      <c r="CQ265" s="62">
        <v>503</v>
      </c>
      <c r="CR265" s="62">
        <v>4730</v>
      </c>
      <c r="CS265" s="62">
        <v>0</v>
      </c>
      <c r="CT265" s="62">
        <v>0</v>
      </c>
      <c r="CU265" s="62">
        <v>0</v>
      </c>
      <c r="CV265" s="62">
        <v>0</v>
      </c>
      <c r="CW265" s="62">
        <v>0</v>
      </c>
      <c r="CX265" s="62">
        <v>0</v>
      </c>
      <c r="CY265" s="62">
        <v>0</v>
      </c>
      <c r="CZ265" s="62">
        <v>0</v>
      </c>
      <c r="DA265" s="62">
        <v>0</v>
      </c>
      <c r="DB265" s="62">
        <v>0</v>
      </c>
      <c r="DC265" s="62">
        <v>0</v>
      </c>
      <c r="DD265" s="62">
        <v>504</v>
      </c>
      <c r="DE265" s="62">
        <v>0</v>
      </c>
      <c r="DF265" s="62">
        <v>504</v>
      </c>
      <c r="DG265" s="62">
        <v>4731.5999999999985</v>
      </c>
      <c r="DH265" s="62">
        <v>0</v>
      </c>
      <c r="DI265" s="62">
        <v>0</v>
      </c>
      <c r="DJ265" s="62">
        <v>0</v>
      </c>
      <c r="DK265" s="62">
        <v>0</v>
      </c>
      <c r="DL265" s="62">
        <v>0</v>
      </c>
      <c r="DM265" s="62">
        <v>0</v>
      </c>
      <c r="DN265" s="62">
        <v>0</v>
      </c>
      <c r="DO265" s="62">
        <v>0</v>
      </c>
      <c r="DP265" s="62">
        <v>0</v>
      </c>
      <c r="DQ265" s="62">
        <v>0</v>
      </c>
      <c r="DR265" s="62">
        <v>0</v>
      </c>
    </row>
    <row r="266" spans="1:122" s="11" customFormat="1" x14ac:dyDescent="0.25">
      <c r="A266" s="17">
        <f t="shared" si="127"/>
        <v>254</v>
      </c>
      <c r="B266" s="26" t="s">
        <v>305</v>
      </c>
      <c r="C266" s="13">
        <v>296</v>
      </c>
      <c r="D266" s="13"/>
      <c r="E266" s="13"/>
      <c r="F266" s="13"/>
      <c r="G266" s="13"/>
      <c r="H266" s="13">
        <v>296</v>
      </c>
      <c r="I266" s="13">
        <v>1182.6000000000001</v>
      </c>
      <c r="J266" s="13"/>
      <c r="K266" s="13">
        <v>74</v>
      </c>
      <c r="L266" s="13">
        <v>0</v>
      </c>
      <c r="M266" s="13">
        <v>0</v>
      </c>
      <c r="N266" s="13">
        <v>0</v>
      </c>
      <c r="O266" s="13">
        <v>0</v>
      </c>
      <c r="P266" s="13">
        <v>74</v>
      </c>
      <c r="Q266" s="13">
        <v>296</v>
      </c>
      <c r="R266" s="13">
        <v>0</v>
      </c>
      <c r="S266" s="13">
        <v>74</v>
      </c>
      <c r="T266" s="13">
        <v>0</v>
      </c>
      <c r="U266" s="13">
        <v>0</v>
      </c>
      <c r="V266" s="13">
        <v>0</v>
      </c>
      <c r="W266" s="13">
        <v>0</v>
      </c>
      <c r="X266" s="13">
        <v>74</v>
      </c>
      <c r="Y266" s="13">
        <v>296</v>
      </c>
      <c r="Z266" s="13">
        <v>0</v>
      </c>
      <c r="AA266" s="13">
        <v>74</v>
      </c>
      <c r="AB266" s="13">
        <v>0</v>
      </c>
      <c r="AC266" s="13">
        <v>0</v>
      </c>
      <c r="AD266" s="13">
        <v>0</v>
      </c>
      <c r="AE266" s="13">
        <v>0</v>
      </c>
      <c r="AF266" s="13">
        <v>74</v>
      </c>
      <c r="AG266" s="13">
        <v>296</v>
      </c>
      <c r="AH266" s="13">
        <v>0</v>
      </c>
      <c r="AI266" s="13">
        <v>74</v>
      </c>
      <c r="AJ266" s="13">
        <v>0</v>
      </c>
      <c r="AK266" s="13">
        <v>0</v>
      </c>
      <c r="AL266" s="13">
        <v>0</v>
      </c>
      <c r="AM266" s="13">
        <v>0</v>
      </c>
      <c r="AN266" s="13">
        <v>74</v>
      </c>
      <c r="AO266" s="13">
        <v>294.60000000000014</v>
      </c>
      <c r="AP266" s="13">
        <v>0</v>
      </c>
      <c r="AQ266" s="13"/>
      <c r="AR266" s="13">
        <v>0</v>
      </c>
      <c r="AS266" s="13">
        <v>0</v>
      </c>
      <c r="AT266" s="13">
        <v>0</v>
      </c>
      <c r="AU266" s="13">
        <v>0</v>
      </c>
      <c r="AV266" s="13">
        <v>3019</v>
      </c>
      <c r="AW266" s="13"/>
      <c r="AX266" s="13">
        <v>3019</v>
      </c>
      <c r="AY266" s="13">
        <v>28382.400000000001</v>
      </c>
      <c r="AZ266" s="13"/>
      <c r="BA266" s="13"/>
      <c r="BB266" s="13"/>
      <c r="BC266" s="13"/>
      <c r="BD266" s="13"/>
      <c r="BE266" s="13"/>
      <c r="BF266" s="13"/>
      <c r="BG266" s="13"/>
      <c r="BH266" s="16"/>
      <c r="BI266" s="13"/>
      <c r="BJ266" s="13"/>
      <c r="BK266" s="13">
        <v>755</v>
      </c>
      <c r="BL266" s="13">
        <v>0</v>
      </c>
      <c r="BM266" s="13">
        <v>755</v>
      </c>
      <c r="BN266" s="13">
        <v>7096</v>
      </c>
      <c r="BO266" s="13">
        <v>0</v>
      </c>
      <c r="BP266" s="13">
        <v>0</v>
      </c>
      <c r="BQ266" s="13">
        <v>0</v>
      </c>
      <c r="BR266" s="13">
        <v>0</v>
      </c>
      <c r="BS266" s="13">
        <v>0</v>
      </c>
      <c r="BT266" s="13">
        <v>0</v>
      </c>
      <c r="BU266" s="13">
        <v>0</v>
      </c>
      <c r="BV266" s="13">
        <v>0</v>
      </c>
      <c r="BW266" s="13">
        <v>0</v>
      </c>
      <c r="BX266" s="13">
        <v>0</v>
      </c>
      <c r="BY266" s="13">
        <v>0</v>
      </c>
      <c r="BZ266" s="62">
        <v>755</v>
      </c>
      <c r="CA266" s="62">
        <v>0</v>
      </c>
      <c r="CB266" s="62">
        <v>755</v>
      </c>
      <c r="CC266" s="62">
        <v>7096</v>
      </c>
      <c r="CD266" s="62">
        <v>0</v>
      </c>
      <c r="CE266" s="62">
        <v>0</v>
      </c>
      <c r="CF266" s="62">
        <v>0</v>
      </c>
      <c r="CG266" s="62">
        <v>0</v>
      </c>
      <c r="CH266" s="62">
        <v>0</v>
      </c>
      <c r="CI266" s="62">
        <v>0</v>
      </c>
      <c r="CJ266" s="62">
        <v>0</v>
      </c>
      <c r="CK266" s="62">
        <v>0</v>
      </c>
      <c r="CL266" s="62">
        <v>0</v>
      </c>
      <c r="CM266" s="62">
        <v>0</v>
      </c>
      <c r="CN266" s="62">
        <v>0</v>
      </c>
      <c r="CO266" s="62">
        <v>755</v>
      </c>
      <c r="CP266" s="62">
        <v>0</v>
      </c>
      <c r="CQ266" s="62">
        <v>755</v>
      </c>
      <c r="CR266" s="62">
        <v>7096</v>
      </c>
      <c r="CS266" s="62">
        <v>0</v>
      </c>
      <c r="CT266" s="62">
        <v>0</v>
      </c>
      <c r="CU266" s="62">
        <v>0</v>
      </c>
      <c r="CV266" s="62">
        <v>0</v>
      </c>
      <c r="CW266" s="62">
        <v>0</v>
      </c>
      <c r="CX266" s="62">
        <v>0</v>
      </c>
      <c r="CY266" s="62">
        <v>0</v>
      </c>
      <c r="CZ266" s="62">
        <v>0</v>
      </c>
      <c r="DA266" s="62">
        <v>0</v>
      </c>
      <c r="DB266" s="62">
        <v>0</v>
      </c>
      <c r="DC266" s="62">
        <v>0</v>
      </c>
      <c r="DD266" s="62">
        <v>754</v>
      </c>
      <c r="DE266" s="62">
        <v>0</v>
      </c>
      <c r="DF266" s="62">
        <v>754</v>
      </c>
      <c r="DG266" s="62">
        <v>7094.4000000000015</v>
      </c>
      <c r="DH266" s="62">
        <v>0</v>
      </c>
      <c r="DI266" s="62">
        <v>0</v>
      </c>
      <c r="DJ266" s="62">
        <v>0</v>
      </c>
      <c r="DK266" s="62">
        <v>0</v>
      </c>
      <c r="DL266" s="62">
        <v>0</v>
      </c>
      <c r="DM266" s="62">
        <v>0</v>
      </c>
      <c r="DN266" s="62">
        <v>0</v>
      </c>
      <c r="DO266" s="62">
        <v>0</v>
      </c>
      <c r="DP266" s="62">
        <v>0</v>
      </c>
      <c r="DQ266" s="62">
        <v>0</v>
      </c>
      <c r="DR266" s="62">
        <v>0</v>
      </c>
    </row>
    <row r="267" spans="1:122" s="11" customFormat="1" x14ac:dyDescent="0.25">
      <c r="A267" s="17">
        <f t="shared" si="127"/>
        <v>255</v>
      </c>
      <c r="B267" s="26" t="s">
        <v>306</v>
      </c>
      <c r="C267" s="13">
        <v>1464</v>
      </c>
      <c r="D267" s="13"/>
      <c r="E267" s="13"/>
      <c r="F267" s="13"/>
      <c r="G267" s="13"/>
      <c r="H267" s="13">
        <v>197</v>
      </c>
      <c r="I267" s="13">
        <v>788.4</v>
      </c>
      <c r="J267" s="13">
        <v>1267</v>
      </c>
      <c r="K267" s="13">
        <v>366</v>
      </c>
      <c r="L267" s="13">
        <v>0</v>
      </c>
      <c r="M267" s="13">
        <v>0</v>
      </c>
      <c r="N267" s="13">
        <v>0</v>
      </c>
      <c r="O267" s="13">
        <v>0</v>
      </c>
      <c r="P267" s="13">
        <v>49</v>
      </c>
      <c r="Q267" s="13">
        <v>197</v>
      </c>
      <c r="R267" s="13">
        <v>317</v>
      </c>
      <c r="S267" s="13">
        <v>366</v>
      </c>
      <c r="T267" s="13">
        <v>0</v>
      </c>
      <c r="U267" s="13">
        <v>0</v>
      </c>
      <c r="V267" s="13">
        <v>0</v>
      </c>
      <c r="W267" s="13">
        <v>0</v>
      </c>
      <c r="X267" s="13">
        <v>49</v>
      </c>
      <c r="Y267" s="13">
        <v>197</v>
      </c>
      <c r="Z267" s="13">
        <v>317</v>
      </c>
      <c r="AA267" s="13">
        <v>366</v>
      </c>
      <c r="AB267" s="13">
        <v>0</v>
      </c>
      <c r="AC267" s="13">
        <v>0</v>
      </c>
      <c r="AD267" s="13">
        <v>0</v>
      </c>
      <c r="AE267" s="13">
        <v>0</v>
      </c>
      <c r="AF267" s="13">
        <v>49</v>
      </c>
      <c r="AG267" s="13">
        <v>197</v>
      </c>
      <c r="AH267" s="13">
        <v>317</v>
      </c>
      <c r="AI267" s="13">
        <v>366</v>
      </c>
      <c r="AJ267" s="13">
        <v>0</v>
      </c>
      <c r="AK267" s="13">
        <v>0</v>
      </c>
      <c r="AL267" s="13">
        <v>0</v>
      </c>
      <c r="AM267" s="13">
        <v>0</v>
      </c>
      <c r="AN267" s="13">
        <v>50</v>
      </c>
      <c r="AO267" s="13">
        <v>197.39999999999998</v>
      </c>
      <c r="AP267" s="13">
        <v>316</v>
      </c>
      <c r="AQ267" s="13"/>
      <c r="AR267" s="13">
        <v>0</v>
      </c>
      <c r="AS267" s="13">
        <v>0</v>
      </c>
      <c r="AT267" s="13">
        <v>0</v>
      </c>
      <c r="AU267" s="13">
        <v>0</v>
      </c>
      <c r="AV267" s="13">
        <v>2969</v>
      </c>
      <c r="AW267" s="13"/>
      <c r="AX267" s="13">
        <v>2013</v>
      </c>
      <c r="AY267" s="13">
        <v>18921.599999999999</v>
      </c>
      <c r="AZ267" s="13">
        <v>956</v>
      </c>
      <c r="BA267" s="13"/>
      <c r="BB267" s="13"/>
      <c r="BC267" s="13"/>
      <c r="BD267" s="13"/>
      <c r="BE267" s="13"/>
      <c r="BF267" s="13"/>
      <c r="BG267" s="13"/>
      <c r="BH267" s="16"/>
      <c r="BI267" s="13"/>
      <c r="BJ267" s="13"/>
      <c r="BK267" s="13">
        <v>742</v>
      </c>
      <c r="BL267" s="13">
        <v>0</v>
      </c>
      <c r="BM267" s="13">
        <v>503</v>
      </c>
      <c r="BN267" s="13">
        <v>4730</v>
      </c>
      <c r="BO267" s="13">
        <v>239</v>
      </c>
      <c r="BP267" s="13">
        <v>0</v>
      </c>
      <c r="BQ267" s="13">
        <v>0</v>
      </c>
      <c r="BR267" s="13">
        <v>0</v>
      </c>
      <c r="BS267" s="13">
        <v>0</v>
      </c>
      <c r="BT267" s="13">
        <v>0</v>
      </c>
      <c r="BU267" s="13">
        <v>0</v>
      </c>
      <c r="BV267" s="13">
        <v>0</v>
      </c>
      <c r="BW267" s="13">
        <v>0</v>
      </c>
      <c r="BX267" s="13">
        <v>0</v>
      </c>
      <c r="BY267" s="13">
        <v>0</v>
      </c>
      <c r="BZ267" s="62">
        <v>742</v>
      </c>
      <c r="CA267" s="62">
        <v>0</v>
      </c>
      <c r="CB267" s="62">
        <v>503</v>
      </c>
      <c r="CC267" s="62">
        <v>4730</v>
      </c>
      <c r="CD267" s="62">
        <v>239</v>
      </c>
      <c r="CE267" s="62">
        <v>0</v>
      </c>
      <c r="CF267" s="62">
        <v>0</v>
      </c>
      <c r="CG267" s="62">
        <v>0</v>
      </c>
      <c r="CH267" s="62">
        <v>0</v>
      </c>
      <c r="CI267" s="62">
        <v>0</v>
      </c>
      <c r="CJ267" s="62">
        <v>0</v>
      </c>
      <c r="CK267" s="62">
        <v>0</v>
      </c>
      <c r="CL267" s="62">
        <v>0</v>
      </c>
      <c r="CM267" s="62">
        <v>0</v>
      </c>
      <c r="CN267" s="62">
        <v>0</v>
      </c>
      <c r="CO267" s="62">
        <v>742</v>
      </c>
      <c r="CP267" s="62">
        <v>0</v>
      </c>
      <c r="CQ267" s="62">
        <v>503</v>
      </c>
      <c r="CR267" s="62">
        <v>4730</v>
      </c>
      <c r="CS267" s="62">
        <v>239</v>
      </c>
      <c r="CT267" s="62">
        <v>0</v>
      </c>
      <c r="CU267" s="62">
        <v>0</v>
      </c>
      <c r="CV267" s="62">
        <v>0</v>
      </c>
      <c r="CW267" s="62">
        <v>0</v>
      </c>
      <c r="CX267" s="62">
        <v>0</v>
      </c>
      <c r="CY267" s="62">
        <v>0</v>
      </c>
      <c r="CZ267" s="62">
        <v>0</v>
      </c>
      <c r="DA267" s="62">
        <v>0</v>
      </c>
      <c r="DB267" s="62">
        <v>0</v>
      </c>
      <c r="DC267" s="62">
        <v>0</v>
      </c>
      <c r="DD267" s="62">
        <v>743</v>
      </c>
      <c r="DE267" s="62">
        <v>0</v>
      </c>
      <c r="DF267" s="62">
        <v>504</v>
      </c>
      <c r="DG267" s="62">
        <v>4731.5999999999985</v>
      </c>
      <c r="DH267" s="62">
        <v>239</v>
      </c>
      <c r="DI267" s="62">
        <v>0</v>
      </c>
      <c r="DJ267" s="62">
        <v>0</v>
      </c>
      <c r="DK267" s="62">
        <v>0</v>
      </c>
      <c r="DL267" s="62">
        <v>0</v>
      </c>
      <c r="DM267" s="62">
        <v>0</v>
      </c>
      <c r="DN267" s="62">
        <v>0</v>
      </c>
      <c r="DO267" s="62">
        <v>0</v>
      </c>
      <c r="DP267" s="62">
        <v>0</v>
      </c>
      <c r="DQ267" s="62">
        <v>0</v>
      </c>
      <c r="DR267" s="62">
        <v>0</v>
      </c>
    </row>
    <row r="268" spans="1:122" s="11" customFormat="1" x14ac:dyDescent="0.25">
      <c r="A268" s="17">
        <f t="shared" si="127"/>
        <v>256</v>
      </c>
      <c r="B268" s="26" t="s">
        <v>307</v>
      </c>
      <c r="C268" s="13">
        <v>493</v>
      </c>
      <c r="D268" s="13"/>
      <c r="E268" s="13"/>
      <c r="F268" s="13"/>
      <c r="G268" s="13"/>
      <c r="H268" s="13">
        <v>493</v>
      </c>
      <c r="I268" s="13">
        <v>1971.0000000000002</v>
      </c>
      <c r="J268" s="13"/>
      <c r="K268" s="13">
        <v>123</v>
      </c>
      <c r="L268" s="13">
        <v>0</v>
      </c>
      <c r="M268" s="13">
        <v>0</v>
      </c>
      <c r="N268" s="13">
        <v>0</v>
      </c>
      <c r="O268" s="13">
        <v>0</v>
      </c>
      <c r="P268" s="13">
        <v>123</v>
      </c>
      <c r="Q268" s="13">
        <v>493</v>
      </c>
      <c r="R268" s="13">
        <v>0</v>
      </c>
      <c r="S268" s="13">
        <v>123</v>
      </c>
      <c r="T268" s="13">
        <v>0</v>
      </c>
      <c r="U268" s="13">
        <v>0</v>
      </c>
      <c r="V268" s="13">
        <v>0</v>
      </c>
      <c r="W268" s="13">
        <v>0</v>
      </c>
      <c r="X268" s="13">
        <v>123</v>
      </c>
      <c r="Y268" s="13">
        <v>493</v>
      </c>
      <c r="Z268" s="13">
        <v>0</v>
      </c>
      <c r="AA268" s="13">
        <v>123</v>
      </c>
      <c r="AB268" s="13">
        <v>0</v>
      </c>
      <c r="AC268" s="13">
        <v>0</v>
      </c>
      <c r="AD268" s="13">
        <v>0</v>
      </c>
      <c r="AE268" s="13">
        <v>0</v>
      </c>
      <c r="AF268" s="13">
        <v>123</v>
      </c>
      <c r="AG268" s="13">
        <v>493</v>
      </c>
      <c r="AH268" s="13">
        <v>0</v>
      </c>
      <c r="AI268" s="13">
        <v>124</v>
      </c>
      <c r="AJ268" s="13">
        <v>0</v>
      </c>
      <c r="AK268" s="13">
        <v>0</v>
      </c>
      <c r="AL268" s="13">
        <v>0</v>
      </c>
      <c r="AM268" s="13">
        <v>0</v>
      </c>
      <c r="AN268" s="13">
        <v>124</v>
      </c>
      <c r="AO268" s="13">
        <v>492.00000000000023</v>
      </c>
      <c r="AP268" s="13">
        <v>0</v>
      </c>
      <c r="AQ268" s="13"/>
      <c r="AR268" s="13">
        <v>0</v>
      </c>
      <c r="AS268" s="13">
        <v>0</v>
      </c>
      <c r="AT268" s="13">
        <v>0</v>
      </c>
      <c r="AU268" s="13">
        <v>0</v>
      </c>
      <c r="AV268" s="13">
        <v>5032</v>
      </c>
      <c r="AW268" s="13"/>
      <c r="AX268" s="13">
        <v>5032</v>
      </c>
      <c r="AY268" s="13">
        <v>47304.000000000007</v>
      </c>
      <c r="AZ268" s="13"/>
      <c r="BA268" s="13"/>
      <c r="BB268" s="13"/>
      <c r="BC268" s="13"/>
      <c r="BD268" s="13"/>
      <c r="BE268" s="13"/>
      <c r="BF268" s="13"/>
      <c r="BG268" s="13"/>
      <c r="BH268" s="16"/>
      <c r="BI268" s="13"/>
      <c r="BJ268" s="13"/>
      <c r="BK268" s="13">
        <v>1258</v>
      </c>
      <c r="BL268" s="13">
        <v>0</v>
      </c>
      <c r="BM268" s="13">
        <v>1258</v>
      </c>
      <c r="BN268" s="13">
        <v>11826</v>
      </c>
      <c r="BO268" s="13">
        <v>0</v>
      </c>
      <c r="BP268" s="13">
        <v>0</v>
      </c>
      <c r="BQ268" s="13">
        <v>0</v>
      </c>
      <c r="BR268" s="13">
        <v>0</v>
      </c>
      <c r="BS268" s="13">
        <v>0</v>
      </c>
      <c r="BT268" s="13">
        <v>0</v>
      </c>
      <c r="BU268" s="13">
        <v>0</v>
      </c>
      <c r="BV268" s="13">
        <v>0</v>
      </c>
      <c r="BW268" s="13">
        <v>0</v>
      </c>
      <c r="BX268" s="13">
        <v>0</v>
      </c>
      <c r="BY268" s="13">
        <v>0</v>
      </c>
      <c r="BZ268" s="62">
        <v>1258</v>
      </c>
      <c r="CA268" s="62">
        <v>0</v>
      </c>
      <c r="CB268" s="62">
        <v>1258</v>
      </c>
      <c r="CC268" s="62">
        <v>11826</v>
      </c>
      <c r="CD268" s="62">
        <v>0</v>
      </c>
      <c r="CE268" s="62">
        <v>0</v>
      </c>
      <c r="CF268" s="62">
        <v>0</v>
      </c>
      <c r="CG268" s="62">
        <v>0</v>
      </c>
      <c r="CH268" s="62">
        <v>0</v>
      </c>
      <c r="CI268" s="62">
        <v>0</v>
      </c>
      <c r="CJ268" s="62">
        <v>0</v>
      </c>
      <c r="CK268" s="62">
        <v>0</v>
      </c>
      <c r="CL268" s="62">
        <v>0</v>
      </c>
      <c r="CM268" s="62">
        <v>0</v>
      </c>
      <c r="CN268" s="62">
        <v>0</v>
      </c>
      <c r="CO268" s="62">
        <v>1258</v>
      </c>
      <c r="CP268" s="62">
        <v>0</v>
      </c>
      <c r="CQ268" s="62">
        <v>1258</v>
      </c>
      <c r="CR268" s="62">
        <v>11826</v>
      </c>
      <c r="CS268" s="62">
        <v>0</v>
      </c>
      <c r="CT268" s="62">
        <v>0</v>
      </c>
      <c r="CU268" s="62">
        <v>0</v>
      </c>
      <c r="CV268" s="62">
        <v>0</v>
      </c>
      <c r="CW268" s="62">
        <v>0</v>
      </c>
      <c r="CX268" s="62">
        <v>0</v>
      </c>
      <c r="CY268" s="62">
        <v>0</v>
      </c>
      <c r="CZ268" s="62">
        <v>0</v>
      </c>
      <c r="DA268" s="62">
        <v>0</v>
      </c>
      <c r="DB268" s="62">
        <v>0</v>
      </c>
      <c r="DC268" s="62">
        <v>0</v>
      </c>
      <c r="DD268" s="62">
        <v>1258</v>
      </c>
      <c r="DE268" s="62">
        <v>0</v>
      </c>
      <c r="DF268" s="62">
        <v>1258</v>
      </c>
      <c r="DG268" s="62">
        <v>11826.000000000007</v>
      </c>
      <c r="DH268" s="62">
        <v>0</v>
      </c>
      <c r="DI268" s="62">
        <v>0</v>
      </c>
      <c r="DJ268" s="62">
        <v>0</v>
      </c>
      <c r="DK268" s="62">
        <v>0</v>
      </c>
      <c r="DL268" s="62">
        <v>0</v>
      </c>
      <c r="DM268" s="62">
        <v>0</v>
      </c>
      <c r="DN268" s="62">
        <v>0</v>
      </c>
      <c r="DO268" s="62">
        <v>0</v>
      </c>
      <c r="DP268" s="62">
        <v>0</v>
      </c>
      <c r="DQ268" s="62">
        <v>0</v>
      </c>
      <c r="DR268" s="62">
        <v>0</v>
      </c>
    </row>
    <row r="269" spans="1:122" s="11" customFormat="1" x14ac:dyDescent="0.25">
      <c r="A269" s="17">
        <f t="shared" si="127"/>
        <v>257</v>
      </c>
      <c r="B269" s="26" t="s">
        <v>308</v>
      </c>
      <c r="C269" s="13"/>
      <c r="D269" s="13"/>
      <c r="E269" s="13"/>
      <c r="F269" s="13"/>
      <c r="G269" s="13"/>
      <c r="H269" s="13"/>
      <c r="I269" s="13"/>
      <c r="J269" s="13"/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F269" s="13">
        <v>0</v>
      </c>
      <c r="AG269" s="13">
        <v>0</v>
      </c>
      <c r="AH269" s="13">
        <v>0</v>
      </c>
      <c r="AI269" s="13">
        <v>0</v>
      </c>
      <c r="AJ269" s="13">
        <v>0</v>
      </c>
      <c r="AK269" s="13">
        <v>0</v>
      </c>
      <c r="AL269" s="13">
        <v>0</v>
      </c>
      <c r="AM269" s="13">
        <v>0</v>
      </c>
      <c r="AN269" s="13">
        <v>0</v>
      </c>
      <c r="AO269" s="13">
        <v>0</v>
      </c>
      <c r="AP269" s="13">
        <v>0</v>
      </c>
      <c r="AQ269" s="13"/>
      <c r="AR269" s="13">
        <v>0</v>
      </c>
      <c r="AS269" s="13">
        <v>0</v>
      </c>
      <c r="AT269" s="13">
        <v>0</v>
      </c>
      <c r="AU269" s="13">
        <v>0</v>
      </c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6"/>
      <c r="BI269" s="13"/>
      <c r="BJ269" s="13"/>
      <c r="BK269" s="13">
        <v>0</v>
      </c>
      <c r="BL269" s="13">
        <v>0</v>
      </c>
      <c r="BM269" s="13">
        <v>0</v>
      </c>
      <c r="BN269" s="13">
        <v>0</v>
      </c>
      <c r="BO269" s="13">
        <v>0</v>
      </c>
      <c r="BP269" s="13">
        <v>0</v>
      </c>
      <c r="BQ269" s="13">
        <v>0</v>
      </c>
      <c r="BR269" s="13">
        <v>0</v>
      </c>
      <c r="BS269" s="13">
        <v>0</v>
      </c>
      <c r="BT269" s="13">
        <v>0</v>
      </c>
      <c r="BU269" s="13">
        <v>0</v>
      </c>
      <c r="BV269" s="13">
        <v>0</v>
      </c>
      <c r="BW269" s="13">
        <v>0</v>
      </c>
      <c r="BX269" s="13">
        <v>0</v>
      </c>
      <c r="BY269" s="13">
        <v>0</v>
      </c>
      <c r="BZ269" s="62">
        <v>0</v>
      </c>
      <c r="CA269" s="62">
        <v>0</v>
      </c>
      <c r="CB269" s="62">
        <v>0</v>
      </c>
      <c r="CC269" s="62">
        <v>0</v>
      </c>
      <c r="CD269" s="62">
        <v>0</v>
      </c>
      <c r="CE269" s="62">
        <v>0</v>
      </c>
      <c r="CF269" s="62">
        <v>0</v>
      </c>
      <c r="CG269" s="62">
        <v>0</v>
      </c>
      <c r="CH269" s="62">
        <v>0</v>
      </c>
      <c r="CI269" s="62">
        <v>0</v>
      </c>
      <c r="CJ269" s="62">
        <v>0</v>
      </c>
      <c r="CK269" s="62">
        <v>0</v>
      </c>
      <c r="CL269" s="62">
        <v>0</v>
      </c>
      <c r="CM269" s="62">
        <v>0</v>
      </c>
      <c r="CN269" s="62">
        <v>0</v>
      </c>
      <c r="CO269" s="62">
        <v>0</v>
      </c>
      <c r="CP269" s="62">
        <v>0</v>
      </c>
      <c r="CQ269" s="62">
        <v>0</v>
      </c>
      <c r="CR269" s="62">
        <v>0</v>
      </c>
      <c r="CS269" s="62">
        <v>0</v>
      </c>
      <c r="CT269" s="62">
        <v>0</v>
      </c>
      <c r="CU269" s="62">
        <v>0</v>
      </c>
      <c r="CV269" s="62">
        <v>0</v>
      </c>
      <c r="CW269" s="62">
        <v>0</v>
      </c>
      <c r="CX269" s="62">
        <v>0</v>
      </c>
      <c r="CY269" s="62">
        <v>0</v>
      </c>
      <c r="CZ269" s="62">
        <v>0</v>
      </c>
      <c r="DA269" s="62">
        <v>0</v>
      </c>
      <c r="DB269" s="62">
        <v>0</v>
      </c>
      <c r="DC269" s="62">
        <v>0</v>
      </c>
      <c r="DD269" s="62">
        <v>0</v>
      </c>
      <c r="DE269" s="62">
        <v>0</v>
      </c>
      <c r="DF269" s="62">
        <v>0</v>
      </c>
      <c r="DG269" s="62">
        <v>0</v>
      </c>
      <c r="DH269" s="62">
        <v>0</v>
      </c>
      <c r="DI269" s="62">
        <v>0</v>
      </c>
      <c r="DJ269" s="62">
        <v>0</v>
      </c>
      <c r="DK269" s="62">
        <v>0</v>
      </c>
      <c r="DL269" s="62">
        <v>0</v>
      </c>
      <c r="DM269" s="62">
        <v>0</v>
      </c>
      <c r="DN269" s="62">
        <v>0</v>
      </c>
      <c r="DO269" s="62">
        <v>0</v>
      </c>
      <c r="DP269" s="62">
        <v>0</v>
      </c>
      <c r="DQ269" s="62">
        <v>0</v>
      </c>
      <c r="DR269" s="62">
        <v>0</v>
      </c>
    </row>
    <row r="270" spans="1:122" s="11" customFormat="1" x14ac:dyDescent="0.25">
      <c r="A270" s="17">
        <f t="shared" si="127"/>
        <v>258</v>
      </c>
      <c r="B270" s="15" t="s">
        <v>309</v>
      </c>
      <c r="C270" s="13">
        <v>1267</v>
      </c>
      <c r="D270" s="13"/>
      <c r="E270" s="13"/>
      <c r="F270" s="13"/>
      <c r="G270" s="13"/>
      <c r="H270" s="13"/>
      <c r="I270" s="13"/>
      <c r="J270" s="13">
        <v>1267</v>
      </c>
      <c r="K270" s="13">
        <v>317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>
        <v>0</v>
      </c>
      <c r="R270" s="13">
        <v>317</v>
      </c>
      <c r="S270" s="13">
        <v>317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317</v>
      </c>
      <c r="AA270" s="13">
        <v>317</v>
      </c>
      <c r="AB270" s="13">
        <v>0</v>
      </c>
      <c r="AC270" s="13">
        <v>0</v>
      </c>
      <c r="AD270" s="13">
        <v>0</v>
      </c>
      <c r="AE270" s="13">
        <v>0</v>
      </c>
      <c r="AF270" s="13">
        <v>0</v>
      </c>
      <c r="AG270" s="13">
        <v>0</v>
      </c>
      <c r="AH270" s="13">
        <v>317</v>
      </c>
      <c r="AI270" s="13">
        <v>316</v>
      </c>
      <c r="AJ270" s="13">
        <v>0</v>
      </c>
      <c r="AK270" s="13">
        <v>0</v>
      </c>
      <c r="AL270" s="13">
        <v>0</v>
      </c>
      <c r="AM270" s="13">
        <v>0</v>
      </c>
      <c r="AN270" s="13">
        <v>0</v>
      </c>
      <c r="AO270" s="13">
        <v>0</v>
      </c>
      <c r="AP270" s="13">
        <v>316</v>
      </c>
      <c r="AQ270" s="13"/>
      <c r="AR270" s="13">
        <v>0</v>
      </c>
      <c r="AS270" s="13">
        <v>0</v>
      </c>
      <c r="AT270" s="13">
        <v>0</v>
      </c>
      <c r="AU270" s="13">
        <v>0</v>
      </c>
      <c r="AV270" s="13">
        <v>956</v>
      </c>
      <c r="AW270" s="13"/>
      <c r="AX270" s="13"/>
      <c r="AY270" s="13"/>
      <c r="AZ270" s="13">
        <v>956</v>
      </c>
      <c r="BA270" s="13"/>
      <c r="BB270" s="13"/>
      <c r="BC270" s="13"/>
      <c r="BD270" s="13"/>
      <c r="BE270" s="13"/>
      <c r="BF270" s="13"/>
      <c r="BG270" s="13"/>
      <c r="BH270" s="16"/>
      <c r="BI270" s="13"/>
      <c r="BJ270" s="13"/>
      <c r="BK270" s="13">
        <v>239</v>
      </c>
      <c r="BL270" s="13">
        <v>0</v>
      </c>
      <c r="BM270" s="13">
        <v>0</v>
      </c>
      <c r="BN270" s="13">
        <v>0</v>
      </c>
      <c r="BO270" s="13">
        <v>239</v>
      </c>
      <c r="BP270" s="13">
        <v>0</v>
      </c>
      <c r="BQ270" s="13">
        <v>0</v>
      </c>
      <c r="BR270" s="13">
        <v>0</v>
      </c>
      <c r="BS270" s="13">
        <v>0</v>
      </c>
      <c r="BT270" s="13">
        <v>0</v>
      </c>
      <c r="BU270" s="13">
        <v>0</v>
      </c>
      <c r="BV270" s="13">
        <v>0</v>
      </c>
      <c r="BW270" s="13">
        <v>0</v>
      </c>
      <c r="BX270" s="13">
        <v>0</v>
      </c>
      <c r="BY270" s="13">
        <v>0</v>
      </c>
      <c r="BZ270" s="62">
        <v>239</v>
      </c>
      <c r="CA270" s="62">
        <v>0</v>
      </c>
      <c r="CB270" s="62">
        <v>0</v>
      </c>
      <c r="CC270" s="62">
        <v>0</v>
      </c>
      <c r="CD270" s="62">
        <v>239</v>
      </c>
      <c r="CE270" s="62">
        <v>0</v>
      </c>
      <c r="CF270" s="62">
        <v>0</v>
      </c>
      <c r="CG270" s="62">
        <v>0</v>
      </c>
      <c r="CH270" s="62">
        <v>0</v>
      </c>
      <c r="CI270" s="62">
        <v>0</v>
      </c>
      <c r="CJ270" s="62">
        <v>0</v>
      </c>
      <c r="CK270" s="62">
        <v>0</v>
      </c>
      <c r="CL270" s="62">
        <v>0</v>
      </c>
      <c r="CM270" s="62">
        <v>0</v>
      </c>
      <c r="CN270" s="62">
        <v>0</v>
      </c>
      <c r="CO270" s="62">
        <v>239</v>
      </c>
      <c r="CP270" s="62">
        <v>0</v>
      </c>
      <c r="CQ270" s="62">
        <v>0</v>
      </c>
      <c r="CR270" s="62">
        <v>0</v>
      </c>
      <c r="CS270" s="62">
        <v>239</v>
      </c>
      <c r="CT270" s="62">
        <v>0</v>
      </c>
      <c r="CU270" s="62">
        <v>0</v>
      </c>
      <c r="CV270" s="62">
        <v>0</v>
      </c>
      <c r="CW270" s="62">
        <v>0</v>
      </c>
      <c r="CX270" s="62">
        <v>0</v>
      </c>
      <c r="CY270" s="62">
        <v>0</v>
      </c>
      <c r="CZ270" s="62">
        <v>0</v>
      </c>
      <c r="DA270" s="62">
        <v>0</v>
      </c>
      <c r="DB270" s="62">
        <v>0</v>
      </c>
      <c r="DC270" s="62">
        <v>0</v>
      </c>
      <c r="DD270" s="62">
        <v>239</v>
      </c>
      <c r="DE270" s="62">
        <v>0</v>
      </c>
      <c r="DF270" s="62">
        <v>0</v>
      </c>
      <c r="DG270" s="62">
        <v>0</v>
      </c>
      <c r="DH270" s="62">
        <v>239</v>
      </c>
      <c r="DI270" s="62">
        <v>0</v>
      </c>
      <c r="DJ270" s="62">
        <v>0</v>
      </c>
      <c r="DK270" s="62">
        <v>0</v>
      </c>
      <c r="DL270" s="62">
        <v>0</v>
      </c>
      <c r="DM270" s="62">
        <v>0</v>
      </c>
      <c r="DN270" s="62">
        <v>0</v>
      </c>
      <c r="DO270" s="62">
        <v>0</v>
      </c>
      <c r="DP270" s="62">
        <v>0</v>
      </c>
      <c r="DQ270" s="62">
        <v>0</v>
      </c>
      <c r="DR270" s="62">
        <v>0</v>
      </c>
    </row>
    <row r="271" spans="1:122" s="11" customFormat="1" x14ac:dyDescent="0.25">
      <c r="A271" s="17">
        <f t="shared" si="127"/>
        <v>259</v>
      </c>
      <c r="B271" s="26" t="s">
        <v>310</v>
      </c>
      <c r="C271" s="13">
        <v>1267</v>
      </c>
      <c r="D271" s="13"/>
      <c r="E271" s="13"/>
      <c r="F271" s="13"/>
      <c r="G271" s="13"/>
      <c r="H271" s="13"/>
      <c r="I271" s="13"/>
      <c r="J271" s="13">
        <v>1267</v>
      </c>
      <c r="K271" s="13">
        <v>317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317</v>
      </c>
      <c r="S271" s="13">
        <v>317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317</v>
      </c>
      <c r="AA271" s="13">
        <v>317</v>
      </c>
      <c r="AB271" s="13">
        <v>0</v>
      </c>
      <c r="AC271" s="13">
        <v>0</v>
      </c>
      <c r="AD271" s="13">
        <v>0</v>
      </c>
      <c r="AE271" s="13">
        <v>0</v>
      </c>
      <c r="AF271" s="13">
        <v>0</v>
      </c>
      <c r="AG271" s="13">
        <v>0</v>
      </c>
      <c r="AH271" s="13">
        <v>317</v>
      </c>
      <c r="AI271" s="13">
        <v>316</v>
      </c>
      <c r="AJ271" s="13">
        <v>0</v>
      </c>
      <c r="AK271" s="13">
        <v>0</v>
      </c>
      <c r="AL271" s="13">
        <v>0</v>
      </c>
      <c r="AM271" s="13">
        <v>0</v>
      </c>
      <c r="AN271" s="13">
        <v>0</v>
      </c>
      <c r="AO271" s="13">
        <v>0</v>
      </c>
      <c r="AP271" s="13">
        <v>316</v>
      </c>
      <c r="AQ271" s="13"/>
      <c r="AR271" s="13">
        <v>0</v>
      </c>
      <c r="AS271" s="13">
        <v>0</v>
      </c>
      <c r="AT271" s="13">
        <v>0</v>
      </c>
      <c r="AU271" s="13">
        <v>0</v>
      </c>
      <c r="AV271" s="13">
        <v>1456</v>
      </c>
      <c r="AW271" s="13"/>
      <c r="AX271" s="13"/>
      <c r="AY271" s="13"/>
      <c r="AZ271" s="13">
        <v>956</v>
      </c>
      <c r="BA271" s="13"/>
      <c r="BB271" s="13"/>
      <c r="BC271" s="13">
        <v>500</v>
      </c>
      <c r="BD271" s="13"/>
      <c r="BE271" s="13"/>
      <c r="BF271" s="13"/>
      <c r="BG271" s="13"/>
      <c r="BH271" s="16"/>
      <c r="BI271" s="13"/>
      <c r="BJ271" s="13"/>
      <c r="BK271" s="13">
        <v>364</v>
      </c>
      <c r="BL271" s="13">
        <v>0</v>
      </c>
      <c r="BM271" s="13">
        <v>0</v>
      </c>
      <c r="BN271" s="13">
        <v>0</v>
      </c>
      <c r="BO271" s="13">
        <v>239</v>
      </c>
      <c r="BP271" s="13">
        <v>0</v>
      </c>
      <c r="BQ271" s="13">
        <v>0</v>
      </c>
      <c r="BR271" s="13">
        <v>125</v>
      </c>
      <c r="BS271" s="13">
        <v>0</v>
      </c>
      <c r="BT271" s="13">
        <v>0</v>
      </c>
      <c r="BU271" s="13">
        <v>0</v>
      </c>
      <c r="BV271" s="13">
        <v>0</v>
      </c>
      <c r="BW271" s="13">
        <v>0</v>
      </c>
      <c r="BX271" s="13">
        <v>0</v>
      </c>
      <c r="BY271" s="13">
        <v>0</v>
      </c>
      <c r="BZ271" s="62">
        <v>364</v>
      </c>
      <c r="CA271" s="62">
        <v>0</v>
      </c>
      <c r="CB271" s="62">
        <v>0</v>
      </c>
      <c r="CC271" s="62">
        <v>0</v>
      </c>
      <c r="CD271" s="62">
        <v>239</v>
      </c>
      <c r="CE271" s="62">
        <v>0</v>
      </c>
      <c r="CF271" s="62">
        <v>0</v>
      </c>
      <c r="CG271" s="62">
        <v>125</v>
      </c>
      <c r="CH271" s="62">
        <v>0</v>
      </c>
      <c r="CI271" s="62">
        <v>0</v>
      </c>
      <c r="CJ271" s="62">
        <v>0</v>
      </c>
      <c r="CK271" s="62">
        <v>0</v>
      </c>
      <c r="CL271" s="62">
        <v>0</v>
      </c>
      <c r="CM271" s="62">
        <v>0</v>
      </c>
      <c r="CN271" s="62">
        <v>0</v>
      </c>
      <c r="CO271" s="62">
        <v>364</v>
      </c>
      <c r="CP271" s="62">
        <v>0</v>
      </c>
      <c r="CQ271" s="62">
        <v>0</v>
      </c>
      <c r="CR271" s="62">
        <v>0</v>
      </c>
      <c r="CS271" s="62">
        <v>239</v>
      </c>
      <c r="CT271" s="62">
        <v>0</v>
      </c>
      <c r="CU271" s="62">
        <v>0</v>
      </c>
      <c r="CV271" s="62">
        <v>125</v>
      </c>
      <c r="CW271" s="62">
        <v>0</v>
      </c>
      <c r="CX271" s="62">
        <v>0</v>
      </c>
      <c r="CY271" s="62">
        <v>0</v>
      </c>
      <c r="CZ271" s="62">
        <v>0</v>
      </c>
      <c r="DA271" s="62">
        <v>0</v>
      </c>
      <c r="DB271" s="62">
        <v>0</v>
      </c>
      <c r="DC271" s="62">
        <v>0</v>
      </c>
      <c r="DD271" s="62">
        <v>364</v>
      </c>
      <c r="DE271" s="62">
        <v>0</v>
      </c>
      <c r="DF271" s="62">
        <v>0</v>
      </c>
      <c r="DG271" s="62">
        <v>0</v>
      </c>
      <c r="DH271" s="62">
        <v>239</v>
      </c>
      <c r="DI271" s="62">
        <v>0</v>
      </c>
      <c r="DJ271" s="62">
        <v>0</v>
      </c>
      <c r="DK271" s="62">
        <v>125</v>
      </c>
      <c r="DL271" s="62">
        <v>0</v>
      </c>
      <c r="DM271" s="62">
        <v>0</v>
      </c>
      <c r="DN271" s="62">
        <v>0</v>
      </c>
      <c r="DO271" s="62">
        <v>0</v>
      </c>
      <c r="DP271" s="62">
        <v>0</v>
      </c>
      <c r="DQ271" s="62">
        <v>0</v>
      </c>
      <c r="DR271" s="62">
        <v>0</v>
      </c>
    </row>
    <row r="272" spans="1:122" s="11" customFormat="1" x14ac:dyDescent="0.25">
      <c r="A272" s="17">
        <f t="shared" si="127"/>
        <v>260</v>
      </c>
      <c r="B272" s="15" t="s">
        <v>311</v>
      </c>
      <c r="C272" s="13">
        <v>542</v>
      </c>
      <c r="D272" s="13"/>
      <c r="E272" s="13"/>
      <c r="F272" s="13"/>
      <c r="G272" s="13"/>
      <c r="H272" s="13">
        <v>542</v>
      </c>
      <c r="I272" s="13">
        <v>2168.1</v>
      </c>
      <c r="J272" s="13"/>
      <c r="K272" s="13">
        <v>136</v>
      </c>
      <c r="L272" s="13">
        <v>0</v>
      </c>
      <c r="M272" s="13">
        <v>0</v>
      </c>
      <c r="N272" s="13">
        <v>0</v>
      </c>
      <c r="O272" s="13">
        <v>0</v>
      </c>
      <c r="P272" s="13">
        <v>136</v>
      </c>
      <c r="Q272" s="13">
        <v>542</v>
      </c>
      <c r="R272" s="13">
        <v>0</v>
      </c>
      <c r="S272" s="13">
        <v>136</v>
      </c>
      <c r="T272" s="13">
        <v>0</v>
      </c>
      <c r="U272" s="13">
        <v>0</v>
      </c>
      <c r="V272" s="13">
        <v>0</v>
      </c>
      <c r="W272" s="13">
        <v>0</v>
      </c>
      <c r="X272" s="13">
        <v>136</v>
      </c>
      <c r="Y272" s="13">
        <v>542</v>
      </c>
      <c r="Z272" s="13">
        <v>0</v>
      </c>
      <c r="AA272" s="13">
        <v>136</v>
      </c>
      <c r="AB272" s="13">
        <v>0</v>
      </c>
      <c r="AC272" s="13">
        <v>0</v>
      </c>
      <c r="AD272" s="13">
        <v>0</v>
      </c>
      <c r="AE272" s="13">
        <v>0</v>
      </c>
      <c r="AF272" s="13">
        <v>136</v>
      </c>
      <c r="AG272" s="13">
        <v>542</v>
      </c>
      <c r="AH272" s="13">
        <v>0</v>
      </c>
      <c r="AI272" s="13">
        <v>134</v>
      </c>
      <c r="AJ272" s="13">
        <v>0</v>
      </c>
      <c r="AK272" s="13">
        <v>0</v>
      </c>
      <c r="AL272" s="13">
        <v>0</v>
      </c>
      <c r="AM272" s="13">
        <v>0</v>
      </c>
      <c r="AN272" s="13">
        <v>134</v>
      </c>
      <c r="AO272" s="13">
        <v>542.09999999999991</v>
      </c>
      <c r="AP272" s="13">
        <v>0</v>
      </c>
      <c r="AQ272" s="13"/>
      <c r="AR272" s="13">
        <v>0</v>
      </c>
      <c r="AS272" s="13">
        <v>0</v>
      </c>
      <c r="AT272" s="13">
        <v>0</v>
      </c>
      <c r="AU272" s="13">
        <v>0</v>
      </c>
      <c r="AV272" s="13">
        <v>5536</v>
      </c>
      <c r="AW272" s="13"/>
      <c r="AX272" s="13">
        <v>5536</v>
      </c>
      <c r="AY272" s="13">
        <v>52034.400000000001</v>
      </c>
      <c r="AZ272" s="13"/>
      <c r="BA272" s="13"/>
      <c r="BB272" s="13"/>
      <c r="BC272" s="13"/>
      <c r="BD272" s="13"/>
      <c r="BE272" s="13"/>
      <c r="BF272" s="13"/>
      <c r="BG272" s="13"/>
      <c r="BH272" s="16"/>
      <c r="BI272" s="13"/>
      <c r="BJ272" s="13"/>
      <c r="BK272" s="13">
        <v>1384</v>
      </c>
      <c r="BL272" s="13">
        <v>0</v>
      </c>
      <c r="BM272" s="13">
        <v>1384</v>
      </c>
      <c r="BN272" s="13">
        <v>13009</v>
      </c>
      <c r="BO272" s="13">
        <v>0</v>
      </c>
      <c r="BP272" s="13">
        <v>0</v>
      </c>
      <c r="BQ272" s="13">
        <v>0</v>
      </c>
      <c r="BR272" s="13">
        <v>0</v>
      </c>
      <c r="BS272" s="13">
        <v>0</v>
      </c>
      <c r="BT272" s="13">
        <v>0</v>
      </c>
      <c r="BU272" s="13">
        <v>0</v>
      </c>
      <c r="BV272" s="13">
        <v>0</v>
      </c>
      <c r="BW272" s="13">
        <v>0</v>
      </c>
      <c r="BX272" s="13">
        <v>0</v>
      </c>
      <c r="BY272" s="13">
        <v>0</v>
      </c>
      <c r="BZ272" s="62">
        <v>1384</v>
      </c>
      <c r="CA272" s="62">
        <v>0</v>
      </c>
      <c r="CB272" s="62">
        <v>1384</v>
      </c>
      <c r="CC272" s="62">
        <v>13009</v>
      </c>
      <c r="CD272" s="62">
        <v>0</v>
      </c>
      <c r="CE272" s="62">
        <v>0</v>
      </c>
      <c r="CF272" s="62">
        <v>0</v>
      </c>
      <c r="CG272" s="62">
        <v>0</v>
      </c>
      <c r="CH272" s="62">
        <v>0</v>
      </c>
      <c r="CI272" s="62">
        <v>0</v>
      </c>
      <c r="CJ272" s="62">
        <v>0</v>
      </c>
      <c r="CK272" s="62">
        <v>0</v>
      </c>
      <c r="CL272" s="62">
        <v>0</v>
      </c>
      <c r="CM272" s="62">
        <v>0</v>
      </c>
      <c r="CN272" s="62">
        <v>0</v>
      </c>
      <c r="CO272" s="62">
        <v>1384</v>
      </c>
      <c r="CP272" s="62">
        <v>0</v>
      </c>
      <c r="CQ272" s="62">
        <v>1384</v>
      </c>
      <c r="CR272" s="62">
        <v>13009</v>
      </c>
      <c r="CS272" s="62">
        <v>0</v>
      </c>
      <c r="CT272" s="62">
        <v>0</v>
      </c>
      <c r="CU272" s="62">
        <v>0</v>
      </c>
      <c r="CV272" s="62">
        <v>0</v>
      </c>
      <c r="CW272" s="62">
        <v>0</v>
      </c>
      <c r="CX272" s="62">
        <v>0</v>
      </c>
      <c r="CY272" s="62">
        <v>0</v>
      </c>
      <c r="CZ272" s="62">
        <v>0</v>
      </c>
      <c r="DA272" s="62">
        <v>0</v>
      </c>
      <c r="DB272" s="62">
        <v>0</v>
      </c>
      <c r="DC272" s="62">
        <v>0</v>
      </c>
      <c r="DD272" s="62">
        <v>1384</v>
      </c>
      <c r="DE272" s="62">
        <v>0</v>
      </c>
      <c r="DF272" s="62">
        <v>1384</v>
      </c>
      <c r="DG272" s="62">
        <v>13007.400000000001</v>
      </c>
      <c r="DH272" s="62">
        <v>0</v>
      </c>
      <c r="DI272" s="62">
        <v>0</v>
      </c>
      <c r="DJ272" s="62">
        <v>0</v>
      </c>
      <c r="DK272" s="62">
        <v>0</v>
      </c>
      <c r="DL272" s="62">
        <v>0</v>
      </c>
      <c r="DM272" s="62">
        <v>0</v>
      </c>
      <c r="DN272" s="62">
        <v>0</v>
      </c>
      <c r="DO272" s="62">
        <v>0</v>
      </c>
      <c r="DP272" s="62">
        <v>0</v>
      </c>
      <c r="DQ272" s="62">
        <v>0</v>
      </c>
      <c r="DR272" s="62">
        <v>0</v>
      </c>
    </row>
    <row r="273" spans="1:122" s="11" customFormat="1" x14ac:dyDescent="0.25">
      <c r="A273" s="17">
        <f t="shared" si="127"/>
        <v>261</v>
      </c>
      <c r="B273" s="15" t="s">
        <v>312</v>
      </c>
      <c r="C273" s="13"/>
      <c r="D273" s="13"/>
      <c r="E273" s="13"/>
      <c r="F273" s="13"/>
      <c r="G273" s="13"/>
      <c r="H273" s="13"/>
      <c r="I273" s="13"/>
      <c r="J273" s="13"/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F273" s="13">
        <v>0</v>
      </c>
      <c r="AG273" s="13">
        <v>0</v>
      </c>
      <c r="AH273" s="13">
        <v>0</v>
      </c>
      <c r="AI273" s="13">
        <v>0</v>
      </c>
      <c r="AJ273" s="13">
        <v>0</v>
      </c>
      <c r="AK273" s="13">
        <v>0</v>
      </c>
      <c r="AL273" s="13">
        <v>0</v>
      </c>
      <c r="AM273" s="13">
        <v>0</v>
      </c>
      <c r="AN273" s="13">
        <v>0</v>
      </c>
      <c r="AO273" s="13">
        <v>0</v>
      </c>
      <c r="AP273" s="13">
        <v>0</v>
      </c>
      <c r="AQ273" s="13"/>
      <c r="AR273" s="13">
        <v>0</v>
      </c>
      <c r="AS273" s="13">
        <v>0</v>
      </c>
      <c r="AT273" s="13">
        <v>0</v>
      </c>
      <c r="AU273" s="13">
        <v>0</v>
      </c>
      <c r="AV273" s="13">
        <v>200</v>
      </c>
      <c r="AW273" s="13"/>
      <c r="AX273" s="13"/>
      <c r="AY273" s="13"/>
      <c r="AZ273" s="13"/>
      <c r="BA273" s="13"/>
      <c r="BB273" s="13"/>
      <c r="BC273" s="13">
        <v>200</v>
      </c>
      <c r="BD273" s="13"/>
      <c r="BE273" s="13"/>
      <c r="BF273" s="13"/>
      <c r="BG273" s="13"/>
      <c r="BH273" s="16"/>
      <c r="BI273" s="13"/>
      <c r="BJ273" s="13"/>
      <c r="BK273" s="13">
        <v>50</v>
      </c>
      <c r="BL273" s="13">
        <v>0</v>
      </c>
      <c r="BM273" s="13">
        <v>0</v>
      </c>
      <c r="BN273" s="13">
        <v>0</v>
      </c>
      <c r="BO273" s="13">
        <v>0</v>
      </c>
      <c r="BP273" s="13">
        <v>0</v>
      </c>
      <c r="BQ273" s="13">
        <v>0</v>
      </c>
      <c r="BR273" s="13">
        <v>50</v>
      </c>
      <c r="BS273" s="13">
        <v>0</v>
      </c>
      <c r="BT273" s="13">
        <v>0</v>
      </c>
      <c r="BU273" s="13">
        <v>0</v>
      </c>
      <c r="BV273" s="13">
        <v>0</v>
      </c>
      <c r="BW273" s="13">
        <v>0</v>
      </c>
      <c r="BX273" s="13">
        <v>0</v>
      </c>
      <c r="BY273" s="13">
        <v>0</v>
      </c>
      <c r="BZ273" s="62">
        <v>50</v>
      </c>
      <c r="CA273" s="62">
        <v>0</v>
      </c>
      <c r="CB273" s="62">
        <v>0</v>
      </c>
      <c r="CC273" s="62">
        <v>0</v>
      </c>
      <c r="CD273" s="62">
        <v>0</v>
      </c>
      <c r="CE273" s="62">
        <v>0</v>
      </c>
      <c r="CF273" s="62">
        <v>0</v>
      </c>
      <c r="CG273" s="62">
        <v>50</v>
      </c>
      <c r="CH273" s="62">
        <v>0</v>
      </c>
      <c r="CI273" s="62">
        <v>0</v>
      </c>
      <c r="CJ273" s="62">
        <v>0</v>
      </c>
      <c r="CK273" s="62">
        <v>0</v>
      </c>
      <c r="CL273" s="62">
        <v>0</v>
      </c>
      <c r="CM273" s="62">
        <v>0</v>
      </c>
      <c r="CN273" s="62">
        <v>0</v>
      </c>
      <c r="CO273" s="62">
        <v>50</v>
      </c>
      <c r="CP273" s="62">
        <v>0</v>
      </c>
      <c r="CQ273" s="62">
        <v>0</v>
      </c>
      <c r="CR273" s="62">
        <v>0</v>
      </c>
      <c r="CS273" s="62">
        <v>0</v>
      </c>
      <c r="CT273" s="62">
        <v>0</v>
      </c>
      <c r="CU273" s="62">
        <v>0</v>
      </c>
      <c r="CV273" s="62">
        <v>50</v>
      </c>
      <c r="CW273" s="62">
        <v>0</v>
      </c>
      <c r="CX273" s="62">
        <v>0</v>
      </c>
      <c r="CY273" s="62">
        <v>0</v>
      </c>
      <c r="CZ273" s="62">
        <v>0</v>
      </c>
      <c r="DA273" s="62">
        <v>0</v>
      </c>
      <c r="DB273" s="62">
        <v>0</v>
      </c>
      <c r="DC273" s="62">
        <v>0</v>
      </c>
      <c r="DD273" s="62">
        <v>50</v>
      </c>
      <c r="DE273" s="62">
        <v>0</v>
      </c>
      <c r="DF273" s="62">
        <v>0</v>
      </c>
      <c r="DG273" s="62">
        <v>0</v>
      </c>
      <c r="DH273" s="62">
        <v>0</v>
      </c>
      <c r="DI273" s="62">
        <v>0</v>
      </c>
      <c r="DJ273" s="62">
        <v>0</v>
      </c>
      <c r="DK273" s="62">
        <v>50</v>
      </c>
      <c r="DL273" s="62">
        <v>0</v>
      </c>
      <c r="DM273" s="62">
        <v>0</v>
      </c>
      <c r="DN273" s="62">
        <v>0</v>
      </c>
      <c r="DO273" s="62">
        <v>0</v>
      </c>
      <c r="DP273" s="62">
        <v>0</v>
      </c>
      <c r="DQ273" s="62">
        <v>0</v>
      </c>
      <c r="DR273" s="62">
        <v>0</v>
      </c>
    </row>
    <row r="274" spans="1:122" s="11" customFormat="1" x14ac:dyDescent="0.25">
      <c r="A274" s="17">
        <f t="shared" si="127"/>
        <v>262</v>
      </c>
      <c r="B274" s="15" t="s">
        <v>313</v>
      </c>
      <c r="C274" s="13">
        <v>197</v>
      </c>
      <c r="D274" s="13"/>
      <c r="E274" s="13"/>
      <c r="F274" s="13"/>
      <c r="G274" s="13"/>
      <c r="H274" s="13">
        <v>197</v>
      </c>
      <c r="I274" s="13">
        <v>788.4</v>
      </c>
      <c r="J274" s="13"/>
      <c r="K274" s="13">
        <v>49</v>
      </c>
      <c r="L274" s="13">
        <v>0</v>
      </c>
      <c r="M274" s="13">
        <v>0</v>
      </c>
      <c r="N274" s="13">
        <v>0</v>
      </c>
      <c r="O274" s="13">
        <v>0</v>
      </c>
      <c r="P274" s="13">
        <v>49</v>
      </c>
      <c r="Q274" s="13">
        <v>197</v>
      </c>
      <c r="R274" s="13">
        <v>0</v>
      </c>
      <c r="S274" s="13">
        <v>49</v>
      </c>
      <c r="T274" s="13">
        <v>0</v>
      </c>
      <c r="U274" s="13">
        <v>0</v>
      </c>
      <c r="V274" s="13">
        <v>0</v>
      </c>
      <c r="W274" s="13">
        <v>0</v>
      </c>
      <c r="X274" s="13">
        <v>49</v>
      </c>
      <c r="Y274" s="13">
        <v>197</v>
      </c>
      <c r="Z274" s="13">
        <v>0</v>
      </c>
      <c r="AA274" s="13">
        <v>49</v>
      </c>
      <c r="AB274" s="13">
        <v>0</v>
      </c>
      <c r="AC274" s="13">
        <v>0</v>
      </c>
      <c r="AD274" s="13">
        <v>0</v>
      </c>
      <c r="AE274" s="13">
        <v>0</v>
      </c>
      <c r="AF274" s="13">
        <v>49</v>
      </c>
      <c r="AG274" s="13">
        <v>197</v>
      </c>
      <c r="AH274" s="13">
        <v>0</v>
      </c>
      <c r="AI274" s="13">
        <v>50</v>
      </c>
      <c r="AJ274" s="13">
        <v>0</v>
      </c>
      <c r="AK274" s="13">
        <v>0</v>
      </c>
      <c r="AL274" s="13">
        <v>0</v>
      </c>
      <c r="AM274" s="13">
        <v>0</v>
      </c>
      <c r="AN274" s="13">
        <v>50</v>
      </c>
      <c r="AO274" s="13">
        <v>197.39999999999998</v>
      </c>
      <c r="AP274" s="13">
        <v>0</v>
      </c>
      <c r="AQ274" s="13"/>
      <c r="AR274" s="13">
        <v>0</v>
      </c>
      <c r="AS274" s="13">
        <v>0</v>
      </c>
      <c r="AT274" s="13">
        <v>0</v>
      </c>
      <c r="AU274" s="13">
        <v>0</v>
      </c>
      <c r="AV274" s="13">
        <v>2013</v>
      </c>
      <c r="AW274" s="13"/>
      <c r="AX274" s="13">
        <v>2013</v>
      </c>
      <c r="AY274" s="13">
        <v>18921.599999999999</v>
      </c>
      <c r="AZ274" s="13"/>
      <c r="BA274" s="13"/>
      <c r="BB274" s="13"/>
      <c r="BC274" s="13"/>
      <c r="BD274" s="13"/>
      <c r="BE274" s="13"/>
      <c r="BF274" s="13"/>
      <c r="BG274" s="13"/>
      <c r="BH274" s="16"/>
      <c r="BI274" s="13"/>
      <c r="BJ274" s="13"/>
      <c r="BK274" s="13">
        <v>503</v>
      </c>
      <c r="BL274" s="13">
        <v>0</v>
      </c>
      <c r="BM274" s="13">
        <v>503</v>
      </c>
      <c r="BN274" s="13">
        <v>4730</v>
      </c>
      <c r="BO274" s="13">
        <v>0</v>
      </c>
      <c r="BP274" s="13">
        <v>0</v>
      </c>
      <c r="BQ274" s="13">
        <v>0</v>
      </c>
      <c r="BR274" s="13">
        <v>0</v>
      </c>
      <c r="BS274" s="13">
        <v>0</v>
      </c>
      <c r="BT274" s="13">
        <v>0</v>
      </c>
      <c r="BU274" s="13">
        <v>0</v>
      </c>
      <c r="BV274" s="13">
        <v>0</v>
      </c>
      <c r="BW274" s="13">
        <v>0</v>
      </c>
      <c r="BX274" s="13">
        <v>0</v>
      </c>
      <c r="BY274" s="13">
        <v>0</v>
      </c>
      <c r="BZ274" s="62">
        <v>503</v>
      </c>
      <c r="CA274" s="62">
        <v>0</v>
      </c>
      <c r="CB274" s="62">
        <v>503</v>
      </c>
      <c r="CC274" s="62">
        <v>4730</v>
      </c>
      <c r="CD274" s="62">
        <v>0</v>
      </c>
      <c r="CE274" s="62">
        <v>0</v>
      </c>
      <c r="CF274" s="62">
        <v>0</v>
      </c>
      <c r="CG274" s="62">
        <v>0</v>
      </c>
      <c r="CH274" s="62">
        <v>0</v>
      </c>
      <c r="CI274" s="62">
        <v>0</v>
      </c>
      <c r="CJ274" s="62">
        <v>0</v>
      </c>
      <c r="CK274" s="62">
        <v>0</v>
      </c>
      <c r="CL274" s="62">
        <v>0</v>
      </c>
      <c r="CM274" s="62">
        <v>0</v>
      </c>
      <c r="CN274" s="62">
        <v>0</v>
      </c>
      <c r="CO274" s="62">
        <v>503</v>
      </c>
      <c r="CP274" s="62">
        <v>0</v>
      </c>
      <c r="CQ274" s="62">
        <v>503</v>
      </c>
      <c r="CR274" s="62">
        <v>4730</v>
      </c>
      <c r="CS274" s="62">
        <v>0</v>
      </c>
      <c r="CT274" s="62">
        <v>0</v>
      </c>
      <c r="CU274" s="62">
        <v>0</v>
      </c>
      <c r="CV274" s="62">
        <v>0</v>
      </c>
      <c r="CW274" s="62">
        <v>0</v>
      </c>
      <c r="CX274" s="62">
        <v>0</v>
      </c>
      <c r="CY274" s="62">
        <v>0</v>
      </c>
      <c r="CZ274" s="62">
        <v>0</v>
      </c>
      <c r="DA274" s="62">
        <v>0</v>
      </c>
      <c r="DB274" s="62">
        <v>0</v>
      </c>
      <c r="DC274" s="62">
        <v>0</v>
      </c>
      <c r="DD274" s="62">
        <v>504</v>
      </c>
      <c r="DE274" s="62">
        <v>0</v>
      </c>
      <c r="DF274" s="62">
        <v>504</v>
      </c>
      <c r="DG274" s="62">
        <v>4731.5999999999985</v>
      </c>
      <c r="DH274" s="62">
        <v>0</v>
      </c>
      <c r="DI274" s="62">
        <v>0</v>
      </c>
      <c r="DJ274" s="62">
        <v>0</v>
      </c>
      <c r="DK274" s="62">
        <v>0</v>
      </c>
      <c r="DL274" s="62">
        <v>0</v>
      </c>
      <c r="DM274" s="62">
        <v>0</v>
      </c>
      <c r="DN274" s="62">
        <v>0</v>
      </c>
      <c r="DO274" s="62">
        <v>0</v>
      </c>
      <c r="DP274" s="62">
        <v>0</v>
      </c>
      <c r="DQ274" s="62">
        <v>0</v>
      </c>
      <c r="DR274" s="62">
        <v>0</v>
      </c>
    </row>
    <row r="275" spans="1:122" s="11" customFormat="1" x14ac:dyDescent="0.25">
      <c r="A275" s="17">
        <f t="shared" si="127"/>
        <v>263</v>
      </c>
      <c r="B275" s="15" t="s">
        <v>314</v>
      </c>
      <c r="C275" s="13">
        <v>1478</v>
      </c>
      <c r="D275" s="13"/>
      <c r="E275" s="13"/>
      <c r="F275" s="13"/>
      <c r="G275" s="13"/>
      <c r="H275" s="13">
        <v>1478</v>
      </c>
      <c r="I275" s="13">
        <v>5913</v>
      </c>
      <c r="J275" s="13"/>
      <c r="K275" s="13">
        <v>370</v>
      </c>
      <c r="L275" s="13">
        <v>0</v>
      </c>
      <c r="M275" s="13">
        <v>0</v>
      </c>
      <c r="N275" s="13">
        <v>0</v>
      </c>
      <c r="O275" s="13">
        <v>0</v>
      </c>
      <c r="P275" s="13">
        <v>370</v>
      </c>
      <c r="Q275" s="13">
        <v>1478</v>
      </c>
      <c r="R275" s="13">
        <v>0</v>
      </c>
      <c r="S275" s="13">
        <v>370</v>
      </c>
      <c r="T275" s="13">
        <v>0</v>
      </c>
      <c r="U275" s="13">
        <v>0</v>
      </c>
      <c r="V275" s="13">
        <v>0</v>
      </c>
      <c r="W275" s="13">
        <v>0</v>
      </c>
      <c r="X275" s="13">
        <v>370</v>
      </c>
      <c r="Y275" s="13">
        <v>1478</v>
      </c>
      <c r="Z275" s="13">
        <v>0</v>
      </c>
      <c r="AA275" s="13">
        <v>370</v>
      </c>
      <c r="AB275" s="13">
        <v>0</v>
      </c>
      <c r="AC275" s="13">
        <v>0</v>
      </c>
      <c r="AD275" s="13">
        <v>0</v>
      </c>
      <c r="AE275" s="13">
        <v>0</v>
      </c>
      <c r="AF275" s="13">
        <v>370</v>
      </c>
      <c r="AG275" s="13">
        <v>1478</v>
      </c>
      <c r="AH275" s="13">
        <v>0</v>
      </c>
      <c r="AI275" s="13">
        <v>368</v>
      </c>
      <c r="AJ275" s="13">
        <v>0</v>
      </c>
      <c r="AK275" s="13">
        <v>0</v>
      </c>
      <c r="AL275" s="13">
        <v>0</v>
      </c>
      <c r="AM275" s="13">
        <v>0</v>
      </c>
      <c r="AN275" s="13">
        <v>368</v>
      </c>
      <c r="AO275" s="13">
        <v>1479</v>
      </c>
      <c r="AP275" s="13">
        <v>0</v>
      </c>
      <c r="AQ275" s="13"/>
      <c r="AR275" s="13">
        <v>0</v>
      </c>
      <c r="AS275" s="13">
        <v>0</v>
      </c>
      <c r="AT275" s="13">
        <v>0</v>
      </c>
      <c r="AU275" s="13">
        <v>0</v>
      </c>
      <c r="AV275" s="13">
        <v>15297</v>
      </c>
      <c r="AW275" s="13"/>
      <c r="AX275" s="13">
        <v>15097</v>
      </c>
      <c r="AY275" s="13">
        <v>141912</v>
      </c>
      <c r="AZ275" s="13"/>
      <c r="BA275" s="13">
        <v>200</v>
      </c>
      <c r="BB275" s="13"/>
      <c r="BC275" s="13"/>
      <c r="BD275" s="13"/>
      <c r="BE275" s="13"/>
      <c r="BF275" s="13"/>
      <c r="BG275" s="13"/>
      <c r="BH275" s="16"/>
      <c r="BI275" s="13"/>
      <c r="BJ275" s="13"/>
      <c r="BK275" s="13">
        <v>3824</v>
      </c>
      <c r="BL275" s="13">
        <v>0</v>
      </c>
      <c r="BM275" s="13">
        <v>3774</v>
      </c>
      <c r="BN275" s="13">
        <v>35478</v>
      </c>
      <c r="BO275" s="13">
        <v>0</v>
      </c>
      <c r="BP275" s="13">
        <v>50</v>
      </c>
      <c r="BQ275" s="13">
        <v>0</v>
      </c>
      <c r="BR275" s="13">
        <v>0</v>
      </c>
      <c r="BS275" s="13">
        <v>0</v>
      </c>
      <c r="BT275" s="13">
        <v>0</v>
      </c>
      <c r="BU275" s="13">
        <v>0</v>
      </c>
      <c r="BV275" s="13">
        <v>0</v>
      </c>
      <c r="BW275" s="13">
        <v>0</v>
      </c>
      <c r="BX275" s="13">
        <v>0</v>
      </c>
      <c r="BY275" s="13">
        <v>0</v>
      </c>
      <c r="BZ275" s="62">
        <v>3824</v>
      </c>
      <c r="CA275" s="62">
        <v>0</v>
      </c>
      <c r="CB275" s="62">
        <v>3774</v>
      </c>
      <c r="CC275" s="62">
        <v>35478</v>
      </c>
      <c r="CD275" s="62">
        <v>0</v>
      </c>
      <c r="CE275" s="62">
        <v>50</v>
      </c>
      <c r="CF275" s="62">
        <v>0</v>
      </c>
      <c r="CG275" s="62">
        <v>0</v>
      </c>
      <c r="CH275" s="62">
        <v>0</v>
      </c>
      <c r="CI275" s="62">
        <v>0</v>
      </c>
      <c r="CJ275" s="62">
        <v>0</v>
      </c>
      <c r="CK275" s="62">
        <v>0</v>
      </c>
      <c r="CL275" s="62">
        <v>0</v>
      </c>
      <c r="CM275" s="62">
        <v>0</v>
      </c>
      <c r="CN275" s="62">
        <v>0</v>
      </c>
      <c r="CO275" s="62">
        <v>3824</v>
      </c>
      <c r="CP275" s="62">
        <v>0</v>
      </c>
      <c r="CQ275" s="62">
        <v>3774</v>
      </c>
      <c r="CR275" s="62">
        <v>35478</v>
      </c>
      <c r="CS275" s="62">
        <v>0</v>
      </c>
      <c r="CT275" s="62">
        <v>50</v>
      </c>
      <c r="CU275" s="62">
        <v>0</v>
      </c>
      <c r="CV275" s="62">
        <v>0</v>
      </c>
      <c r="CW275" s="62">
        <v>0</v>
      </c>
      <c r="CX275" s="62">
        <v>0</v>
      </c>
      <c r="CY275" s="62">
        <v>0</v>
      </c>
      <c r="CZ275" s="62">
        <v>0</v>
      </c>
      <c r="DA275" s="62">
        <v>0</v>
      </c>
      <c r="DB275" s="62">
        <v>0</v>
      </c>
      <c r="DC275" s="62">
        <v>0</v>
      </c>
      <c r="DD275" s="62">
        <v>3825</v>
      </c>
      <c r="DE275" s="62">
        <v>0</v>
      </c>
      <c r="DF275" s="62">
        <v>3775</v>
      </c>
      <c r="DG275" s="62">
        <v>35478</v>
      </c>
      <c r="DH275" s="62">
        <v>0</v>
      </c>
      <c r="DI275" s="62">
        <v>50</v>
      </c>
      <c r="DJ275" s="62">
        <v>0</v>
      </c>
      <c r="DK275" s="62">
        <v>0</v>
      </c>
      <c r="DL275" s="62">
        <v>0</v>
      </c>
      <c r="DM275" s="62">
        <v>0</v>
      </c>
      <c r="DN275" s="62">
        <v>0</v>
      </c>
      <c r="DO275" s="62">
        <v>0</v>
      </c>
      <c r="DP275" s="62">
        <v>0</v>
      </c>
      <c r="DQ275" s="62">
        <v>0</v>
      </c>
      <c r="DR275" s="62">
        <v>0</v>
      </c>
    </row>
    <row r="276" spans="1:122" s="11" customFormat="1" x14ac:dyDescent="0.25">
      <c r="A276" s="17">
        <f t="shared" si="127"/>
        <v>264</v>
      </c>
      <c r="B276" s="15" t="s">
        <v>315</v>
      </c>
      <c r="C276" s="13"/>
      <c r="D276" s="13"/>
      <c r="E276" s="13"/>
      <c r="F276" s="13"/>
      <c r="G276" s="13"/>
      <c r="H276" s="13"/>
      <c r="I276" s="13"/>
      <c r="J276" s="13"/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0</v>
      </c>
      <c r="AG276" s="13">
        <v>0</v>
      </c>
      <c r="AH276" s="13">
        <v>0</v>
      </c>
      <c r="AI276" s="13">
        <v>0</v>
      </c>
      <c r="AJ276" s="13">
        <v>0</v>
      </c>
      <c r="AK276" s="13">
        <v>0</v>
      </c>
      <c r="AL276" s="13">
        <v>0</v>
      </c>
      <c r="AM276" s="13">
        <v>0</v>
      </c>
      <c r="AN276" s="13">
        <v>0</v>
      </c>
      <c r="AO276" s="13">
        <v>0</v>
      </c>
      <c r="AP276" s="13">
        <v>0</v>
      </c>
      <c r="AQ276" s="13"/>
      <c r="AR276" s="13">
        <v>0</v>
      </c>
      <c r="AS276" s="13">
        <v>0</v>
      </c>
      <c r="AT276" s="13">
        <v>0</v>
      </c>
      <c r="AU276" s="13">
        <v>0</v>
      </c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6"/>
      <c r="BI276" s="13"/>
      <c r="BJ276" s="13"/>
      <c r="BK276" s="13">
        <v>0</v>
      </c>
      <c r="BL276" s="13">
        <v>0</v>
      </c>
      <c r="BM276" s="13">
        <v>0</v>
      </c>
      <c r="BN276" s="13">
        <v>0</v>
      </c>
      <c r="BO276" s="13">
        <v>0</v>
      </c>
      <c r="BP276" s="13">
        <v>0</v>
      </c>
      <c r="BQ276" s="13">
        <v>0</v>
      </c>
      <c r="BR276" s="13">
        <v>0</v>
      </c>
      <c r="BS276" s="13">
        <v>0</v>
      </c>
      <c r="BT276" s="13">
        <v>0</v>
      </c>
      <c r="BU276" s="13">
        <v>0</v>
      </c>
      <c r="BV276" s="13">
        <v>0</v>
      </c>
      <c r="BW276" s="13">
        <v>0</v>
      </c>
      <c r="BX276" s="13">
        <v>0</v>
      </c>
      <c r="BY276" s="13">
        <v>0</v>
      </c>
      <c r="BZ276" s="62">
        <v>0</v>
      </c>
      <c r="CA276" s="62">
        <v>0</v>
      </c>
      <c r="CB276" s="62">
        <v>0</v>
      </c>
      <c r="CC276" s="62">
        <v>0</v>
      </c>
      <c r="CD276" s="62">
        <v>0</v>
      </c>
      <c r="CE276" s="62">
        <v>0</v>
      </c>
      <c r="CF276" s="62">
        <v>0</v>
      </c>
      <c r="CG276" s="62">
        <v>0</v>
      </c>
      <c r="CH276" s="62">
        <v>0</v>
      </c>
      <c r="CI276" s="62">
        <v>0</v>
      </c>
      <c r="CJ276" s="62">
        <v>0</v>
      </c>
      <c r="CK276" s="62">
        <v>0</v>
      </c>
      <c r="CL276" s="62">
        <v>0</v>
      </c>
      <c r="CM276" s="62">
        <v>0</v>
      </c>
      <c r="CN276" s="62">
        <v>0</v>
      </c>
      <c r="CO276" s="62">
        <v>0</v>
      </c>
      <c r="CP276" s="62">
        <v>0</v>
      </c>
      <c r="CQ276" s="62">
        <v>0</v>
      </c>
      <c r="CR276" s="62">
        <v>0</v>
      </c>
      <c r="CS276" s="62">
        <v>0</v>
      </c>
      <c r="CT276" s="62">
        <v>0</v>
      </c>
      <c r="CU276" s="62">
        <v>0</v>
      </c>
      <c r="CV276" s="62">
        <v>0</v>
      </c>
      <c r="CW276" s="62">
        <v>0</v>
      </c>
      <c r="CX276" s="62">
        <v>0</v>
      </c>
      <c r="CY276" s="62">
        <v>0</v>
      </c>
      <c r="CZ276" s="62">
        <v>0</v>
      </c>
      <c r="DA276" s="62">
        <v>0</v>
      </c>
      <c r="DB276" s="62">
        <v>0</v>
      </c>
      <c r="DC276" s="62">
        <v>0</v>
      </c>
      <c r="DD276" s="62">
        <v>0</v>
      </c>
      <c r="DE276" s="62">
        <v>0</v>
      </c>
      <c r="DF276" s="62">
        <v>0</v>
      </c>
      <c r="DG276" s="62">
        <v>0</v>
      </c>
      <c r="DH276" s="62">
        <v>0</v>
      </c>
      <c r="DI276" s="62">
        <v>0</v>
      </c>
      <c r="DJ276" s="62">
        <v>0</v>
      </c>
      <c r="DK276" s="62">
        <v>0</v>
      </c>
      <c r="DL276" s="62">
        <v>0</v>
      </c>
      <c r="DM276" s="62">
        <v>0</v>
      </c>
      <c r="DN276" s="62">
        <v>0</v>
      </c>
      <c r="DO276" s="62">
        <v>0</v>
      </c>
      <c r="DP276" s="62">
        <v>0</v>
      </c>
      <c r="DQ276" s="62">
        <v>0</v>
      </c>
      <c r="DR276" s="62">
        <v>0</v>
      </c>
    </row>
    <row r="277" spans="1:122" s="11" customFormat="1" x14ac:dyDescent="0.25">
      <c r="A277" s="17">
        <f t="shared" si="127"/>
        <v>265</v>
      </c>
      <c r="B277" s="15" t="s">
        <v>316</v>
      </c>
      <c r="C277" s="13">
        <v>320</v>
      </c>
      <c r="D277" s="13"/>
      <c r="E277" s="13"/>
      <c r="F277" s="13"/>
      <c r="G277" s="13"/>
      <c r="H277" s="13">
        <v>320</v>
      </c>
      <c r="I277" s="13">
        <v>1281.1500000000001</v>
      </c>
      <c r="J277" s="13"/>
      <c r="K277" s="13">
        <v>80</v>
      </c>
      <c r="L277" s="13">
        <v>0</v>
      </c>
      <c r="M277" s="13">
        <v>0</v>
      </c>
      <c r="N277" s="13">
        <v>0</v>
      </c>
      <c r="O277" s="13">
        <v>0</v>
      </c>
      <c r="P277" s="13">
        <v>80</v>
      </c>
      <c r="Q277" s="13">
        <v>320</v>
      </c>
      <c r="R277" s="13">
        <v>0</v>
      </c>
      <c r="S277" s="13">
        <v>80</v>
      </c>
      <c r="T277" s="13">
        <v>0</v>
      </c>
      <c r="U277" s="13">
        <v>0</v>
      </c>
      <c r="V277" s="13">
        <v>0</v>
      </c>
      <c r="W277" s="13">
        <v>0</v>
      </c>
      <c r="X277" s="13">
        <v>80</v>
      </c>
      <c r="Y277" s="13">
        <v>320</v>
      </c>
      <c r="Z277" s="13">
        <v>0</v>
      </c>
      <c r="AA277" s="13">
        <v>80</v>
      </c>
      <c r="AB277" s="13">
        <v>0</v>
      </c>
      <c r="AC277" s="13">
        <v>0</v>
      </c>
      <c r="AD277" s="13">
        <v>0</v>
      </c>
      <c r="AE277" s="13">
        <v>0</v>
      </c>
      <c r="AF277" s="13">
        <v>80</v>
      </c>
      <c r="AG277" s="13">
        <v>320</v>
      </c>
      <c r="AH277" s="13">
        <v>0</v>
      </c>
      <c r="AI277" s="13">
        <v>80</v>
      </c>
      <c r="AJ277" s="13">
        <v>0</v>
      </c>
      <c r="AK277" s="13">
        <v>0</v>
      </c>
      <c r="AL277" s="13">
        <v>0</v>
      </c>
      <c r="AM277" s="13">
        <v>0</v>
      </c>
      <c r="AN277" s="13">
        <v>80</v>
      </c>
      <c r="AO277" s="13">
        <v>321.15000000000009</v>
      </c>
      <c r="AP277" s="13">
        <v>0</v>
      </c>
      <c r="AQ277" s="13"/>
      <c r="AR277" s="13">
        <v>0</v>
      </c>
      <c r="AS277" s="13">
        <v>0</v>
      </c>
      <c r="AT277" s="13">
        <v>0</v>
      </c>
      <c r="AU277" s="13">
        <v>0</v>
      </c>
      <c r="AV277" s="13">
        <v>3271</v>
      </c>
      <c r="AW277" s="13"/>
      <c r="AX277" s="13">
        <v>3271</v>
      </c>
      <c r="AY277" s="13">
        <v>30747.599999999999</v>
      </c>
      <c r="AZ277" s="13"/>
      <c r="BA277" s="13"/>
      <c r="BB277" s="13"/>
      <c r="BC277" s="13"/>
      <c r="BD277" s="13"/>
      <c r="BE277" s="13"/>
      <c r="BF277" s="13"/>
      <c r="BG277" s="13"/>
      <c r="BH277" s="16"/>
      <c r="BI277" s="13"/>
      <c r="BJ277" s="13"/>
      <c r="BK277" s="13">
        <v>818</v>
      </c>
      <c r="BL277" s="13">
        <v>0</v>
      </c>
      <c r="BM277" s="13">
        <v>818</v>
      </c>
      <c r="BN277" s="13">
        <v>7687</v>
      </c>
      <c r="BO277" s="13">
        <v>0</v>
      </c>
      <c r="BP277" s="13">
        <v>0</v>
      </c>
      <c r="BQ277" s="13">
        <v>0</v>
      </c>
      <c r="BR277" s="13">
        <v>0</v>
      </c>
      <c r="BS277" s="13">
        <v>0</v>
      </c>
      <c r="BT277" s="13">
        <v>0</v>
      </c>
      <c r="BU277" s="13">
        <v>0</v>
      </c>
      <c r="BV277" s="13">
        <v>0</v>
      </c>
      <c r="BW277" s="13">
        <v>0</v>
      </c>
      <c r="BX277" s="13">
        <v>0</v>
      </c>
      <c r="BY277" s="13">
        <v>0</v>
      </c>
      <c r="BZ277" s="62">
        <v>818</v>
      </c>
      <c r="CA277" s="62">
        <v>0</v>
      </c>
      <c r="CB277" s="62">
        <v>818</v>
      </c>
      <c r="CC277" s="62">
        <v>7687</v>
      </c>
      <c r="CD277" s="62">
        <v>0</v>
      </c>
      <c r="CE277" s="62">
        <v>0</v>
      </c>
      <c r="CF277" s="62">
        <v>0</v>
      </c>
      <c r="CG277" s="62">
        <v>0</v>
      </c>
      <c r="CH277" s="62">
        <v>0</v>
      </c>
      <c r="CI277" s="62">
        <v>0</v>
      </c>
      <c r="CJ277" s="62">
        <v>0</v>
      </c>
      <c r="CK277" s="62">
        <v>0</v>
      </c>
      <c r="CL277" s="62">
        <v>0</v>
      </c>
      <c r="CM277" s="62">
        <v>0</v>
      </c>
      <c r="CN277" s="62">
        <v>0</v>
      </c>
      <c r="CO277" s="62">
        <v>818</v>
      </c>
      <c r="CP277" s="62">
        <v>0</v>
      </c>
      <c r="CQ277" s="62">
        <v>818</v>
      </c>
      <c r="CR277" s="62">
        <v>7687</v>
      </c>
      <c r="CS277" s="62">
        <v>0</v>
      </c>
      <c r="CT277" s="62">
        <v>0</v>
      </c>
      <c r="CU277" s="62">
        <v>0</v>
      </c>
      <c r="CV277" s="62">
        <v>0</v>
      </c>
      <c r="CW277" s="62">
        <v>0</v>
      </c>
      <c r="CX277" s="62">
        <v>0</v>
      </c>
      <c r="CY277" s="62">
        <v>0</v>
      </c>
      <c r="CZ277" s="62">
        <v>0</v>
      </c>
      <c r="DA277" s="62">
        <v>0</v>
      </c>
      <c r="DB277" s="62">
        <v>0</v>
      </c>
      <c r="DC277" s="62">
        <v>0</v>
      </c>
      <c r="DD277" s="62">
        <v>817</v>
      </c>
      <c r="DE277" s="62">
        <v>0</v>
      </c>
      <c r="DF277" s="62">
        <v>817</v>
      </c>
      <c r="DG277" s="62">
        <v>7686.5999999999985</v>
      </c>
      <c r="DH277" s="62">
        <v>0</v>
      </c>
      <c r="DI277" s="62">
        <v>0</v>
      </c>
      <c r="DJ277" s="62">
        <v>0</v>
      </c>
      <c r="DK277" s="62">
        <v>0</v>
      </c>
      <c r="DL277" s="62">
        <v>0</v>
      </c>
      <c r="DM277" s="62">
        <v>0</v>
      </c>
      <c r="DN277" s="62">
        <v>0</v>
      </c>
      <c r="DO277" s="62">
        <v>0</v>
      </c>
      <c r="DP277" s="62">
        <v>0</v>
      </c>
      <c r="DQ277" s="62">
        <v>0</v>
      </c>
      <c r="DR277" s="62">
        <v>0</v>
      </c>
    </row>
    <row r="278" spans="1:122" s="11" customFormat="1" ht="37.5" x14ac:dyDescent="0.25">
      <c r="A278" s="17">
        <f t="shared" si="127"/>
        <v>266</v>
      </c>
      <c r="B278" s="15" t="s">
        <v>317</v>
      </c>
      <c r="C278" s="13">
        <v>2534</v>
      </c>
      <c r="D278" s="13"/>
      <c r="E278" s="13"/>
      <c r="F278" s="13"/>
      <c r="G278" s="13"/>
      <c r="H278" s="13"/>
      <c r="I278" s="13"/>
      <c r="J278" s="13">
        <v>2534</v>
      </c>
      <c r="K278" s="13">
        <v>634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>
        <v>0</v>
      </c>
      <c r="R278" s="13">
        <v>634</v>
      </c>
      <c r="S278" s="13">
        <v>634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634</v>
      </c>
      <c r="AA278" s="13">
        <v>634</v>
      </c>
      <c r="AB278" s="13">
        <v>0</v>
      </c>
      <c r="AC278" s="13">
        <v>0</v>
      </c>
      <c r="AD278" s="13">
        <v>0</v>
      </c>
      <c r="AE278" s="13">
        <v>0</v>
      </c>
      <c r="AF278" s="13">
        <v>0</v>
      </c>
      <c r="AG278" s="13">
        <v>0</v>
      </c>
      <c r="AH278" s="13">
        <v>634</v>
      </c>
      <c r="AI278" s="13">
        <v>632</v>
      </c>
      <c r="AJ278" s="13">
        <v>0</v>
      </c>
      <c r="AK278" s="13">
        <v>0</v>
      </c>
      <c r="AL278" s="13">
        <v>0</v>
      </c>
      <c r="AM278" s="13">
        <v>0</v>
      </c>
      <c r="AN278" s="13">
        <v>0</v>
      </c>
      <c r="AO278" s="13">
        <v>0</v>
      </c>
      <c r="AP278" s="13">
        <v>632</v>
      </c>
      <c r="AQ278" s="13"/>
      <c r="AR278" s="13">
        <v>0</v>
      </c>
      <c r="AS278" s="13">
        <v>0</v>
      </c>
      <c r="AT278" s="13">
        <v>0</v>
      </c>
      <c r="AU278" s="13">
        <v>0</v>
      </c>
      <c r="AV278" s="13">
        <v>1912</v>
      </c>
      <c r="AW278" s="13"/>
      <c r="AX278" s="13"/>
      <c r="AY278" s="13"/>
      <c r="AZ278" s="13">
        <v>1912</v>
      </c>
      <c r="BA278" s="13"/>
      <c r="BB278" s="13"/>
      <c r="BC278" s="13"/>
      <c r="BD278" s="13"/>
      <c r="BE278" s="13"/>
      <c r="BF278" s="13"/>
      <c r="BG278" s="13"/>
      <c r="BH278" s="16"/>
      <c r="BI278" s="13"/>
      <c r="BJ278" s="13"/>
      <c r="BK278" s="13">
        <v>478</v>
      </c>
      <c r="BL278" s="13">
        <v>0</v>
      </c>
      <c r="BM278" s="13">
        <v>0</v>
      </c>
      <c r="BN278" s="13">
        <v>0</v>
      </c>
      <c r="BO278" s="13">
        <v>478</v>
      </c>
      <c r="BP278" s="13">
        <v>0</v>
      </c>
      <c r="BQ278" s="13">
        <v>0</v>
      </c>
      <c r="BR278" s="13">
        <v>0</v>
      </c>
      <c r="BS278" s="13">
        <v>0</v>
      </c>
      <c r="BT278" s="13">
        <v>0</v>
      </c>
      <c r="BU278" s="13">
        <v>0</v>
      </c>
      <c r="BV278" s="13">
        <v>0</v>
      </c>
      <c r="BW278" s="13">
        <v>0</v>
      </c>
      <c r="BX278" s="13">
        <v>0</v>
      </c>
      <c r="BY278" s="13">
        <v>0</v>
      </c>
      <c r="BZ278" s="62">
        <v>478</v>
      </c>
      <c r="CA278" s="62">
        <v>0</v>
      </c>
      <c r="CB278" s="62">
        <v>0</v>
      </c>
      <c r="CC278" s="62">
        <v>0</v>
      </c>
      <c r="CD278" s="62">
        <v>478</v>
      </c>
      <c r="CE278" s="62">
        <v>0</v>
      </c>
      <c r="CF278" s="62">
        <v>0</v>
      </c>
      <c r="CG278" s="62">
        <v>0</v>
      </c>
      <c r="CH278" s="62">
        <v>0</v>
      </c>
      <c r="CI278" s="62">
        <v>0</v>
      </c>
      <c r="CJ278" s="62">
        <v>0</v>
      </c>
      <c r="CK278" s="62">
        <v>0</v>
      </c>
      <c r="CL278" s="62">
        <v>0</v>
      </c>
      <c r="CM278" s="62">
        <v>0</v>
      </c>
      <c r="CN278" s="62">
        <v>0</v>
      </c>
      <c r="CO278" s="62">
        <v>478</v>
      </c>
      <c r="CP278" s="62">
        <v>0</v>
      </c>
      <c r="CQ278" s="62">
        <v>0</v>
      </c>
      <c r="CR278" s="62">
        <v>0</v>
      </c>
      <c r="CS278" s="62">
        <v>478</v>
      </c>
      <c r="CT278" s="62">
        <v>0</v>
      </c>
      <c r="CU278" s="62">
        <v>0</v>
      </c>
      <c r="CV278" s="62">
        <v>0</v>
      </c>
      <c r="CW278" s="62">
        <v>0</v>
      </c>
      <c r="CX278" s="62">
        <v>0</v>
      </c>
      <c r="CY278" s="62">
        <v>0</v>
      </c>
      <c r="CZ278" s="62">
        <v>0</v>
      </c>
      <c r="DA278" s="62">
        <v>0</v>
      </c>
      <c r="DB278" s="62">
        <v>0</v>
      </c>
      <c r="DC278" s="62">
        <v>0</v>
      </c>
      <c r="DD278" s="62">
        <v>478</v>
      </c>
      <c r="DE278" s="62">
        <v>0</v>
      </c>
      <c r="DF278" s="62">
        <v>0</v>
      </c>
      <c r="DG278" s="62">
        <v>0</v>
      </c>
      <c r="DH278" s="62">
        <v>478</v>
      </c>
      <c r="DI278" s="62">
        <v>0</v>
      </c>
      <c r="DJ278" s="62">
        <v>0</v>
      </c>
      <c r="DK278" s="62">
        <v>0</v>
      </c>
      <c r="DL278" s="62">
        <v>0</v>
      </c>
      <c r="DM278" s="62">
        <v>0</v>
      </c>
      <c r="DN278" s="62">
        <v>0</v>
      </c>
      <c r="DO278" s="62">
        <v>0</v>
      </c>
      <c r="DP278" s="62">
        <v>0</v>
      </c>
      <c r="DQ278" s="62">
        <v>0</v>
      </c>
      <c r="DR278" s="62">
        <v>0</v>
      </c>
    </row>
    <row r="279" spans="1:122" s="11" customFormat="1" x14ac:dyDescent="0.25">
      <c r="A279" s="17">
        <f t="shared" si="127"/>
        <v>267</v>
      </c>
      <c r="B279" s="15" t="s">
        <v>318</v>
      </c>
      <c r="C279" s="13"/>
      <c r="D279" s="13"/>
      <c r="E279" s="13"/>
      <c r="F279" s="13"/>
      <c r="G279" s="13"/>
      <c r="H279" s="13"/>
      <c r="I279" s="13"/>
      <c r="J279" s="13"/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F279" s="13">
        <v>0</v>
      </c>
      <c r="AG279" s="13">
        <v>0</v>
      </c>
      <c r="AH279" s="13">
        <v>0</v>
      </c>
      <c r="AI279" s="13">
        <v>0</v>
      </c>
      <c r="AJ279" s="13">
        <v>0</v>
      </c>
      <c r="AK279" s="13">
        <v>0</v>
      </c>
      <c r="AL279" s="13">
        <v>0</v>
      </c>
      <c r="AM279" s="13">
        <v>0</v>
      </c>
      <c r="AN279" s="13">
        <v>0</v>
      </c>
      <c r="AO279" s="13">
        <v>0</v>
      </c>
      <c r="AP279" s="13">
        <v>0</v>
      </c>
      <c r="AQ279" s="13"/>
      <c r="AR279" s="13">
        <v>0</v>
      </c>
      <c r="AS279" s="13">
        <v>0</v>
      </c>
      <c r="AT279" s="13">
        <v>0</v>
      </c>
      <c r="AU279" s="13">
        <v>0</v>
      </c>
      <c r="AV279" s="13">
        <v>400</v>
      </c>
      <c r="AW279" s="13"/>
      <c r="AX279" s="13"/>
      <c r="AY279" s="13"/>
      <c r="AZ279" s="13"/>
      <c r="BA279" s="13">
        <v>200</v>
      </c>
      <c r="BB279" s="13">
        <v>200</v>
      </c>
      <c r="BC279" s="13"/>
      <c r="BD279" s="13"/>
      <c r="BE279" s="13"/>
      <c r="BF279" s="13"/>
      <c r="BG279" s="13"/>
      <c r="BH279" s="16"/>
      <c r="BI279" s="13"/>
      <c r="BJ279" s="13"/>
      <c r="BK279" s="13">
        <v>100</v>
      </c>
      <c r="BL279" s="13">
        <v>0</v>
      </c>
      <c r="BM279" s="13">
        <v>0</v>
      </c>
      <c r="BN279" s="13">
        <v>0</v>
      </c>
      <c r="BO279" s="13">
        <v>0</v>
      </c>
      <c r="BP279" s="13">
        <v>50</v>
      </c>
      <c r="BQ279" s="13">
        <v>50</v>
      </c>
      <c r="BR279" s="13">
        <v>0</v>
      </c>
      <c r="BS279" s="13">
        <v>0</v>
      </c>
      <c r="BT279" s="13">
        <v>0</v>
      </c>
      <c r="BU279" s="13">
        <v>0</v>
      </c>
      <c r="BV279" s="13">
        <v>0</v>
      </c>
      <c r="BW279" s="13">
        <v>0</v>
      </c>
      <c r="BX279" s="13">
        <v>0</v>
      </c>
      <c r="BY279" s="13">
        <v>0</v>
      </c>
      <c r="BZ279" s="62">
        <v>100</v>
      </c>
      <c r="CA279" s="62">
        <v>0</v>
      </c>
      <c r="CB279" s="62">
        <v>0</v>
      </c>
      <c r="CC279" s="62">
        <v>0</v>
      </c>
      <c r="CD279" s="62">
        <v>0</v>
      </c>
      <c r="CE279" s="62">
        <v>50</v>
      </c>
      <c r="CF279" s="62">
        <v>50</v>
      </c>
      <c r="CG279" s="62">
        <v>0</v>
      </c>
      <c r="CH279" s="62">
        <v>0</v>
      </c>
      <c r="CI279" s="62">
        <v>0</v>
      </c>
      <c r="CJ279" s="62">
        <v>0</v>
      </c>
      <c r="CK279" s="62">
        <v>0</v>
      </c>
      <c r="CL279" s="62">
        <v>0</v>
      </c>
      <c r="CM279" s="62">
        <v>0</v>
      </c>
      <c r="CN279" s="62">
        <v>0</v>
      </c>
      <c r="CO279" s="62">
        <v>100</v>
      </c>
      <c r="CP279" s="62">
        <v>0</v>
      </c>
      <c r="CQ279" s="62">
        <v>0</v>
      </c>
      <c r="CR279" s="62">
        <v>0</v>
      </c>
      <c r="CS279" s="62">
        <v>0</v>
      </c>
      <c r="CT279" s="62">
        <v>50</v>
      </c>
      <c r="CU279" s="62">
        <v>50</v>
      </c>
      <c r="CV279" s="62">
        <v>0</v>
      </c>
      <c r="CW279" s="62">
        <v>0</v>
      </c>
      <c r="CX279" s="62">
        <v>0</v>
      </c>
      <c r="CY279" s="62">
        <v>0</v>
      </c>
      <c r="CZ279" s="62">
        <v>0</v>
      </c>
      <c r="DA279" s="62">
        <v>0</v>
      </c>
      <c r="DB279" s="62">
        <v>0</v>
      </c>
      <c r="DC279" s="62">
        <v>0</v>
      </c>
      <c r="DD279" s="62">
        <v>100</v>
      </c>
      <c r="DE279" s="62">
        <v>0</v>
      </c>
      <c r="DF279" s="62">
        <v>0</v>
      </c>
      <c r="DG279" s="62">
        <v>0</v>
      </c>
      <c r="DH279" s="62">
        <v>0</v>
      </c>
      <c r="DI279" s="62">
        <v>50</v>
      </c>
      <c r="DJ279" s="62">
        <v>50</v>
      </c>
      <c r="DK279" s="62">
        <v>0</v>
      </c>
      <c r="DL279" s="62">
        <v>0</v>
      </c>
      <c r="DM279" s="62">
        <v>0</v>
      </c>
      <c r="DN279" s="62">
        <v>0</v>
      </c>
      <c r="DO279" s="62">
        <v>0</v>
      </c>
      <c r="DP279" s="62">
        <v>0</v>
      </c>
      <c r="DQ279" s="62">
        <v>0</v>
      </c>
      <c r="DR279" s="62">
        <v>0</v>
      </c>
    </row>
    <row r="280" spans="1:122" s="11" customFormat="1" x14ac:dyDescent="0.25">
      <c r="A280" s="17">
        <f t="shared" si="127"/>
        <v>268</v>
      </c>
      <c r="B280" s="15" t="s">
        <v>319</v>
      </c>
      <c r="C280" s="13">
        <v>197</v>
      </c>
      <c r="D280" s="13"/>
      <c r="E280" s="13"/>
      <c r="F280" s="13"/>
      <c r="G280" s="13"/>
      <c r="H280" s="13">
        <v>197</v>
      </c>
      <c r="I280" s="13">
        <v>788.4</v>
      </c>
      <c r="J280" s="13"/>
      <c r="K280" s="13">
        <v>49</v>
      </c>
      <c r="L280" s="13">
        <v>0</v>
      </c>
      <c r="M280" s="13">
        <v>0</v>
      </c>
      <c r="N280" s="13">
        <v>0</v>
      </c>
      <c r="O280" s="13">
        <v>0</v>
      </c>
      <c r="P280" s="13">
        <v>49</v>
      </c>
      <c r="Q280" s="13">
        <v>197</v>
      </c>
      <c r="R280" s="13">
        <v>0</v>
      </c>
      <c r="S280" s="13">
        <v>49</v>
      </c>
      <c r="T280" s="13">
        <v>0</v>
      </c>
      <c r="U280" s="13">
        <v>0</v>
      </c>
      <c r="V280" s="13">
        <v>0</v>
      </c>
      <c r="W280" s="13">
        <v>0</v>
      </c>
      <c r="X280" s="13">
        <v>49</v>
      </c>
      <c r="Y280" s="13">
        <v>197</v>
      </c>
      <c r="Z280" s="13">
        <v>0</v>
      </c>
      <c r="AA280" s="13">
        <v>49</v>
      </c>
      <c r="AB280" s="13">
        <v>0</v>
      </c>
      <c r="AC280" s="13">
        <v>0</v>
      </c>
      <c r="AD280" s="13">
        <v>0</v>
      </c>
      <c r="AE280" s="13">
        <v>0</v>
      </c>
      <c r="AF280" s="13">
        <v>49</v>
      </c>
      <c r="AG280" s="13">
        <v>197</v>
      </c>
      <c r="AH280" s="13">
        <v>0</v>
      </c>
      <c r="AI280" s="13">
        <v>50</v>
      </c>
      <c r="AJ280" s="13">
        <v>0</v>
      </c>
      <c r="AK280" s="13">
        <v>0</v>
      </c>
      <c r="AL280" s="13">
        <v>0</v>
      </c>
      <c r="AM280" s="13">
        <v>0</v>
      </c>
      <c r="AN280" s="13">
        <v>50</v>
      </c>
      <c r="AO280" s="13">
        <v>197.39999999999998</v>
      </c>
      <c r="AP280" s="13">
        <v>0</v>
      </c>
      <c r="AQ280" s="13"/>
      <c r="AR280" s="13">
        <v>0</v>
      </c>
      <c r="AS280" s="13">
        <v>0</v>
      </c>
      <c r="AT280" s="13">
        <v>0</v>
      </c>
      <c r="AU280" s="13">
        <v>0</v>
      </c>
      <c r="AV280" s="13">
        <v>2013</v>
      </c>
      <c r="AW280" s="13"/>
      <c r="AX280" s="13">
        <v>2013</v>
      </c>
      <c r="AY280" s="13">
        <v>18921.599999999999</v>
      </c>
      <c r="AZ280" s="13"/>
      <c r="BA280" s="13"/>
      <c r="BB280" s="13"/>
      <c r="BC280" s="13"/>
      <c r="BD280" s="13"/>
      <c r="BE280" s="13"/>
      <c r="BF280" s="13"/>
      <c r="BG280" s="13"/>
      <c r="BH280" s="16"/>
      <c r="BI280" s="13"/>
      <c r="BJ280" s="13"/>
      <c r="BK280" s="13">
        <v>503</v>
      </c>
      <c r="BL280" s="13">
        <v>0</v>
      </c>
      <c r="BM280" s="13">
        <v>503</v>
      </c>
      <c r="BN280" s="13">
        <v>4730</v>
      </c>
      <c r="BO280" s="13">
        <v>0</v>
      </c>
      <c r="BP280" s="13">
        <v>0</v>
      </c>
      <c r="BQ280" s="13">
        <v>0</v>
      </c>
      <c r="BR280" s="13">
        <v>0</v>
      </c>
      <c r="BS280" s="13">
        <v>0</v>
      </c>
      <c r="BT280" s="13">
        <v>0</v>
      </c>
      <c r="BU280" s="13">
        <v>0</v>
      </c>
      <c r="BV280" s="13">
        <v>0</v>
      </c>
      <c r="BW280" s="13">
        <v>0</v>
      </c>
      <c r="BX280" s="13">
        <v>0</v>
      </c>
      <c r="BY280" s="13">
        <v>0</v>
      </c>
      <c r="BZ280" s="62">
        <v>503</v>
      </c>
      <c r="CA280" s="62">
        <v>0</v>
      </c>
      <c r="CB280" s="62">
        <v>503</v>
      </c>
      <c r="CC280" s="62">
        <v>4730</v>
      </c>
      <c r="CD280" s="62">
        <v>0</v>
      </c>
      <c r="CE280" s="62">
        <v>0</v>
      </c>
      <c r="CF280" s="62">
        <v>0</v>
      </c>
      <c r="CG280" s="62">
        <v>0</v>
      </c>
      <c r="CH280" s="62">
        <v>0</v>
      </c>
      <c r="CI280" s="62">
        <v>0</v>
      </c>
      <c r="CJ280" s="62">
        <v>0</v>
      </c>
      <c r="CK280" s="62">
        <v>0</v>
      </c>
      <c r="CL280" s="62">
        <v>0</v>
      </c>
      <c r="CM280" s="62">
        <v>0</v>
      </c>
      <c r="CN280" s="62">
        <v>0</v>
      </c>
      <c r="CO280" s="62">
        <v>503</v>
      </c>
      <c r="CP280" s="62">
        <v>0</v>
      </c>
      <c r="CQ280" s="62">
        <v>503</v>
      </c>
      <c r="CR280" s="62">
        <v>4730</v>
      </c>
      <c r="CS280" s="62">
        <v>0</v>
      </c>
      <c r="CT280" s="62">
        <v>0</v>
      </c>
      <c r="CU280" s="62">
        <v>0</v>
      </c>
      <c r="CV280" s="62">
        <v>0</v>
      </c>
      <c r="CW280" s="62">
        <v>0</v>
      </c>
      <c r="CX280" s="62">
        <v>0</v>
      </c>
      <c r="CY280" s="62">
        <v>0</v>
      </c>
      <c r="CZ280" s="62">
        <v>0</v>
      </c>
      <c r="DA280" s="62">
        <v>0</v>
      </c>
      <c r="DB280" s="62">
        <v>0</v>
      </c>
      <c r="DC280" s="62">
        <v>0</v>
      </c>
      <c r="DD280" s="62">
        <v>504</v>
      </c>
      <c r="DE280" s="62">
        <v>0</v>
      </c>
      <c r="DF280" s="62">
        <v>504</v>
      </c>
      <c r="DG280" s="62">
        <v>4731.5999999999985</v>
      </c>
      <c r="DH280" s="62">
        <v>0</v>
      </c>
      <c r="DI280" s="62">
        <v>0</v>
      </c>
      <c r="DJ280" s="62">
        <v>0</v>
      </c>
      <c r="DK280" s="62">
        <v>0</v>
      </c>
      <c r="DL280" s="62">
        <v>0</v>
      </c>
      <c r="DM280" s="62">
        <v>0</v>
      </c>
      <c r="DN280" s="62">
        <v>0</v>
      </c>
      <c r="DO280" s="62">
        <v>0</v>
      </c>
      <c r="DP280" s="62">
        <v>0</v>
      </c>
      <c r="DQ280" s="62">
        <v>0</v>
      </c>
      <c r="DR280" s="62">
        <v>0</v>
      </c>
    </row>
    <row r="281" spans="1:122" s="58" customFormat="1" x14ac:dyDescent="0.25">
      <c r="A281" s="19"/>
      <c r="B281" s="27" t="s">
        <v>290</v>
      </c>
      <c r="C281" s="20">
        <f t="shared" ref="C281:BN281" si="128">SUM(C127:C280)</f>
        <v>103248</v>
      </c>
      <c r="D281" s="20">
        <f t="shared" si="128"/>
        <v>16815</v>
      </c>
      <c r="E281" s="20">
        <f t="shared" si="128"/>
        <v>565</v>
      </c>
      <c r="F281" s="20">
        <f t="shared" si="128"/>
        <v>3325</v>
      </c>
      <c r="G281" s="20">
        <f t="shared" si="128"/>
        <v>345</v>
      </c>
      <c r="H281" s="20">
        <f t="shared" si="128"/>
        <v>27426</v>
      </c>
      <c r="I281" s="20">
        <f t="shared" si="128"/>
        <v>109686.14999999998</v>
      </c>
      <c r="J281" s="20">
        <f t="shared" si="128"/>
        <v>55117</v>
      </c>
      <c r="K281" s="20">
        <f t="shared" si="128"/>
        <v>25825</v>
      </c>
      <c r="L281" s="20">
        <f t="shared" si="128"/>
        <v>4204</v>
      </c>
      <c r="M281" s="20">
        <f t="shared" si="128"/>
        <v>141</v>
      </c>
      <c r="N281" s="20">
        <f t="shared" si="128"/>
        <v>831</v>
      </c>
      <c r="O281" s="20">
        <f t="shared" si="128"/>
        <v>86</v>
      </c>
      <c r="P281" s="20">
        <f t="shared" si="128"/>
        <v>6863</v>
      </c>
      <c r="Q281" s="20">
        <f t="shared" si="128"/>
        <v>27426</v>
      </c>
      <c r="R281" s="20">
        <f t="shared" si="128"/>
        <v>13790</v>
      </c>
      <c r="S281" s="20">
        <f t="shared" si="128"/>
        <v>25825</v>
      </c>
      <c r="T281" s="20">
        <f t="shared" si="128"/>
        <v>4204</v>
      </c>
      <c r="U281" s="20">
        <f t="shared" si="128"/>
        <v>141</v>
      </c>
      <c r="V281" s="20">
        <f t="shared" si="128"/>
        <v>831</v>
      </c>
      <c r="W281" s="20">
        <f t="shared" si="128"/>
        <v>86</v>
      </c>
      <c r="X281" s="20">
        <f t="shared" si="128"/>
        <v>6863</v>
      </c>
      <c r="Y281" s="20">
        <f t="shared" si="128"/>
        <v>27426</v>
      </c>
      <c r="Z281" s="20">
        <f t="shared" si="128"/>
        <v>13790</v>
      </c>
      <c r="AA281" s="20">
        <f t="shared" si="128"/>
        <v>25825</v>
      </c>
      <c r="AB281" s="20">
        <f t="shared" si="128"/>
        <v>4204</v>
      </c>
      <c r="AC281" s="20">
        <f t="shared" si="128"/>
        <v>141</v>
      </c>
      <c r="AD281" s="20">
        <f t="shared" si="128"/>
        <v>831</v>
      </c>
      <c r="AE281" s="20">
        <f t="shared" si="128"/>
        <v>86</v>
      </c>
      <c r="AF281" s="20">
        <f t="shared" si="128"/>
        <v>6863</v>
      </c>
      <c r="AG281" s="20">
        <f t="shared" si="128"/>
        <v>27426</v>
      </c>
      <c r="AH281" s="20">
        <f t="shared" si="128"/>
        <v>13790</v>
      </c>
      <c r="AI281" s="20">
        <f t="shared" si="128"/>
        <v>25773</v>
      </c>
      <c r="AJ281" s="20">
        <f t="shared" si="128"/>
        <v>4203</v>
      </c>
      <c r="AK281" s="20">
        <f t="shared" si="128"/>
        <v>142</v>
      </c>
      <c r="AL281" s="20">
        <f t="shared" si="128"/>
        <v>832</v>
      </c>
      <c r="AM281" s="20">
        <f t="shared" si="128"/>
        <v>87</v>
      </c>
      <c r="AN281" s="20">
        <f t="shared" si="128"/>
        <v>6837</v>
      </c>
      <c r="AO281" s="20">
        <f t="shared" si="128"/>
        <v>27408.150000000005</v>
      </c>
      <c r="AP281" s="20">
        <f t="shared" si="128"/>
        <v>13747</v>
      </c>
      <c r="AQ281" s="20">
        <f t="shared" si="128"/>
        <v>5599</v>
      </c>
      <c r="AR281" s="20">
        <f t="shared" si="128"/>
        <v>1400</v>
      </c>
      <c r="AS281" s="20">
        <f t="shared" si="128"/>
        <v>1400</v>
      </c>
      <c r="AT281" s="20">
        <f t="shared" si="128"/>
        <v>1400</v>
      </c>
      <c r="AU281" s="20">
        <f t="shared" si="128"/>
        <v>1399</v>
      </c>
      <c r="AV281" s="20">
        <f t="shared" si="128"/>
        <v>494486</v>
      </c>
      <c r="AW281" s="20">
        <f t="shared" si="128"/>
        <v>6741</v>
      </c>
      <c r="AX281" s="20">
        <f t="shared" si="128"/>
        <v>280048</v>
      </c>
      <c r="AY281" s="20">
        <f t="shared" si="128"/>
        <v>2632467.6</v>
      </c>
      <c r="AZ281" s="20">
        <f t="shared" si="128"/>
        <v>41586</v>
      </c>
      <c r="BA281" s="20">
        <f t="shared" si="128"/>
        <v>19810</v>
      </c>
      <c r="BB281" s="20">
        <f t="shared" si="128"/>
        <v>37900</v>
      </c>
      <c r="BC281" s="20">
        <f t="shared" si="128"/>
        <v>36650</v>
      </c>
      <c r="BD281" s="20">
        <f t="shared" si="128"/>
        <v>5000</v>
      </c>
      <c r="BE281" s="20">
        <f t="shared" si="128"/>
        <v>800</v>
      </c>
      <c r="BF281" s="20">
        <f t="shared" si="128"/>
        <v>6000</v>
      </c>
      <c r="BG281" s="20">
        <f t="shared" si="128"/>
        <v>54069</v>
      </c>
      <c r="BH281" s="20">
        <f t="shared" si="128"/>
        <v>0</v>
      </c>
      <c r="BI281" s="20">
        <f t="shared" si="128"/>
        <v>5882</v>
      </c>
      <c r="BJ281" s="20">
        <f t="shared" si="128"/>
        <v>76464</v>
      </c>
      <c r="BK281" s="20">
        <f t="shared" si="128"/>
        <v>123631</v>
      </c>
      <c r="BL281" s="20">
        <f t="shared" si="128"/>
        <v>1685</v>
      </c>
      <c r="BM281" s="20">
        <f t="shared" si="128"/>
        <v>70018</v>
      </c>
      <c r="BN281" s="20">
        <f t="shared" si="128"/>
        <v>658118</v>
      </c>
      <c r="BO281" s="20">
        <f t="shared" ref="BO281:DR281" si="129">SUM(BO127:BO280)</f>
        <v>10399</v>
      </c>
      <c r="BP281" s="20">
        <f t="shared" si="129"/>
        <v>4952</v>
      </c>
      <c r="BQ281" s="20">
        <f t="shared" si="129"/>
        <v>9476</v>
      </c>
      <c r="BR281" s="20">
        <f t="shared" si="129"/>
        <v>9163</v>
      </c>
      <c r="BS281" s="20">
        <f t="shared" si="129"/>
        <v>1250</v>
      </c>
      <c r="BT281" s="20">
        <f t="shared" si="129"/>
        <v>200</v>
      </c>
      <c r="BU281" s="20">
        <f t="shared" si="129"/>
        <v>1500</v>
      </c>
      <c r="BV281" s="20">
        <f t="shared" si="129"/>
        <v>13517</v>
      </c>
      <c r="BW281" s="20">
        <f t="shared" si="129"/>
        <v>0</v>
      </c>
      <c r="BX281" s="20">
        <f t="shared" si="129"/>
        <v>1471</v>
      </c>
      <c r="BY281" s="20">
        <f t="shared" si="129"/>
        <v>19116</v>
      </c>
      <c r="BZ281" s="20">
        <f t="shared" si="129"/>
        <v>123631</v>
      </c>
      <c r="CA281" s="20">
        <f t="shared" si="129"/>
        <v>1685</v>
      </c>
      <c r="CB281" s="20">
        <f t="shared" si="129"/>
        <v>70018</v>
      </c>
      <c r="CC281" s="20">
        <f t="shared" si="129"/>
        <v>658118</v>
      </c>
      <c r="CD281" s="20">
        <f t="shared" si="129"/>
        <v>10399</v>
      </c>
      <c r="CE281" s="20">
        <f t="shared" si="129"/>
        <v>4952</v>
      </c>
      <c r="CF281" s="20">
        <f t="shared" si="129"/>
        <v>9476</v>
      </c>
      <c r="CG281" s="20">
        <f t="shared" si="129"/>
        <v>9163</v>
      </c>
      <c r="CH281" s="20">
        <f t="shared" si="129"/>
        <v>1250</v>
      </c>
      <c r="CI281" s="20">
        <f t="shared" si="129"/>
        <v>200</v>
      </c>
      <c r="CJ281" s="20">
        <f t="shared" si="129"/>
        <v>1500</v>
      </c>
      <c r="CK281" s="20">
        <f t="shared" si="129"/>
        <v>13517</v>
      </c>
      <c r="CL281" s="20">
        <f t="shared" si="129"/>
        <v>0</v>
      </c>
      <c r="CM281" s="20">
        <f t="shared" si="129"/>
        <v>1471</v>
      </c>
      <c r="CN281" s="20">
        <f t="shared" si="129"/>
        <v>19116</v>
      </c>
      <c r="CO281" s="20">
        <f t="shared" si="129"/>
        <v>123631</v>
      </c>
      <c r="CP281" s="20">
        <f t="shared" si="129"/>
        <v>1685</v>
      </c>
      <c r="CQ281" s="20">
        <f t="shared" si="129"/>
        <v>70018</v>
      </c>
      <c r="CR281" s="20">
        <f t="shared" si="129"/>
        <v>658118</v>
      </c>
      <c r="CS281" s="20">
        <f t="shared" si="129"/>
        <v>10399</v>
      </c>
      <c r="CT281" s="20">
        <f t="shared" si="129"/>
        <v>4952</v>
      </c>
      <c r="CU281" s="20">
        <f t="shared" si="129"/>
        <v>9476</v>
      </c>
      <c r="CV281" s="20">
        <f t="shared" si="129"/>
        <v>9163</v>
      </c>
      <c r="CW281" s="20">
        <f t="shared" si="129"/>
        <v>1250</v>
      </c>
      <c r="CX281" s="20">
        <f t="shared" si="129"/>
        <v>200</v>
      </c>
      <c r="CY281" s="20">
        <f t="shared" si="129"/>
        <v>1500</v>
      </c>
      <c r="CZ281" s="20">
        <f t="shared" si="129"/>
        <v>13517</v>
      </c>
      <c r="DA281" s="20">
        <f t="shared" si="129"/>
        <v>0</v>
      </c>
      <c r="DB281" s="20">
        <f t="shared" si="129"/>
        <v>1471</v>
      </c>
      <c r="DC281" s="20">
        <f t="shared" si="129"/>
        <v>19116</v>
      </c>
      <c r="DD281" s="20">
        <f t="shared" si="129"/>
        <v>123593</v>
      </c>
      <c r="DE281" s="20">
        <f t="shared" si="129"/>
        <v>1686</v>
      </c>
      <c r="DF281" s="20">
        <f t="shared" si="129"/>
        <v>69994</v>
      </c>
      <c r="DG281" s="20">
        <f t="shared" si="129"/>
        <v>658113.6</v>
      </c>
      <c r="DH281" s="20">
        <f t="shared" si="129"/>
        <v>10389</v>
      </c>
      <c r="DI281" s="20">
        <f t="shared" si="129"/>
        <v>4954</v>
      </c>
      <c r="DJ281" s="20">
        <f t="shared" si="129"/>
        <v>9472</v>
      </c>
      <c r="DK281" s="20">
        <f t="shared" si="129"/>
        <v>9161</v>
      </c>
      <c r="DL281" s="20">
        <f t="shared" si="129"/>
        <v>1250</v>
      </c>
      <c r="DM281" s="20">
        <f t="shared" si="129"/>
        <v>200</v>
      </c>
      <c r="DN281" s="20">
        <f t="shared" si="129"/>
        <v>1500</v>
      </c>
      <c r="DO281" s="20">
        <f t="shared" si="129"/>
        <v>13518</v>
      </c>
      <c r="DP281" s="20">
        <f t="shared" si="129"/>
        <v>0</v>
      </c>
      <c r="DQ281" s="20">
        <f t="shared" si="129"/>
        <v>1469</v>
      </c>
      <c r="DR281" s="20">
        <f t="shared" si="129"/>
        <v>19116</v>
      </c>
    </row>
    <row r="282" spans="1:122" s="58" customFormat="1" x14ac:dyDescent="0.25">
      <c r="A282" s="19"/>
      <c r="B282" s="19" t="s">
        <v>291</v>
      </c>
      <c r="C282" s="20">
        <f t="shared" ref="C282:BN282" si="130">C51+C73+C89+C117+C122+C126+C281</f>
        <v>7715695</v>
      </c>
      <c r="D282" s="20">
        <f t="shared" si="130"/>
        <v>5365315</v>
      </c>
      <c r="E282" s="20">
        <f t="shared" si="130"/>
        <v>716269</v>
      </c>
      <c r="F282" s="20">
        <f t="shared" si="130"/>
        <v>692569</v>
      </c>
      <c r="G282" s="20">
        <f t="shared" si="130"/>
        <v>77957</v>
      </c>
      <c r="H282" s="20">
        <f t="shared" si="130"/>
        <v>103278</v>
      </c>
      <c r="I282" s="20">
        <f t="shared" si="130"/>
        <v>413112.6</v>
      </c>
      <c r="J282" s="20">
        <f t="shared" si="130"/>
        <v>838264</v>
      </c>
      <c r="K282" s="20">
        <f t="shared" si="130"/>
        <v>1928948</v>
      </c>
      <c r="L282" s="20">
        <f t="shared" si="130"/>
        <v>1341338</v>
      </c>
      <c r="M282" s="20">
        <f t="shared" si="130"/>
        <v>179074</v>
      </c>
      <c r="N282" s="20">
        <f t="shared" si="130"/>
        <v>173150</v>
      </c>
      <c r="O282" s="20">
        <f t="shared" si="130"/>
        <v>19500</v>
      </c>
      <c r="P282" s="20">
        <f t="shared" si="130"/>
        <v>25834</v>
      </c>
      <c r="Q282" s="20">
        <f t="shared" si="130"/>
        <v>103288</v>
      </c>
      <c r="R282" s="20">
        <f t="shared" si="130"/>
        <v>209587</v>
      </c>
      <c r="S282" s="20">
        <f t="shared" si="130"/>
        <v>1928948</v>
      </c>
      <c r="T282" s="20">
        <f t="shared" si="130"/>
        <v>1341338</v>
      </c>
      <c r="U282" s="20">
        <f t="shared" si="130"/>
        <v>179074</v>
      </c>
      <c r="V282" s="20">
        <f t="shared" si="130"/>
        <v>173150</v>
      </c>
      <c r="W282" s="20">
        <f t="shared" si="130"/>
        <v>19500</v>
      </c>
      <c r="X282" s="20">
        <f t="shared" si="130"/>
        <v>25834</v>
      </c>
      <c r="Y282" s="20">
        <f t="shared" si="130"/>
        <v>103288</v>
      </c>
      <c r="Z282" s="20">
        <f t="shared" si="130"/>
        <v>209587</v>
      </c>
      <c r="AA282" s="20">
        <f t="shared" si="130"/>
        <v>1928948</v>
      </c>
      <c r="AB282" s="20">
        <f t="shared" si="130"/>
        <v>1341338</v>
      </c>
      <c r="AC282" s="20">
        <f t="shared" si="130"/>
        <v>179074</v>
      </c>
      <c r="AD282" s="20">
        <f t="shared" si="130"/>
        <v>173150</v>
      </c>
      <c r="AE282" s="20">
        <f t="shared" si="130"/>
        <v>19500</v>
      </c>
      <c r="AF282" s="20">
        <f t="shared" si="130"/>
        <v>25834</v>
      </c>
      <c r="AG282" s="20">
        <f t="shared" si="130"/>
        <v>103288</v>
      </c>
      <c r="AH282" s="20">
        <f t="shared" si="130"/>
        <v>209587</v>
      </c>
      <c r="AI282" s="20">
        <f t="shared" si="130"/>
        <v>1928851</v>
      </c>
      <c r="AJ282" s="20">
        <f t="shared" si="130"/>
        <v>1341301</v>
      </c>
      <c r="AK282" s="20">
        <f t="shared" si="130"/>
        <v>179047</v>
      </c>
      <c r="AL282" s="20">
        <f t="shared" si="130"/>
        <v>173119</v>
      </c>
      <c r="AM282" s="20">
        <f t="shared" si="130"/>
        <v>19457</v>
      </c>
      <c r="AN282" s="20">
        <f t="shared" si="130"/>
        <v>25776</v>
      </c>
      <c r="AO282" s="20">
        <f t="shared" si="130"/>
        <v>103248.6</v>
      </c>
      <c r="AP282" s="20">
        <f t="shared" si="130"/>
        <v>209503</v>
      </c>
      <c r="AQ282" s="20">
        <f t="shared" si="130"/>
        <v>1422005</v>
      </c>
      <c r="AR282" s="20">
        <f t="shared" si="130"/>
        <v>355511</v>
      </c>
      <c r="AS282" s="20">
        <f t="shared" si="130"/>
        <v>355511</v>
      </c>
      <c r="AT282" s="20">
        <f t="shared" si="130"/>
        <v>355511</v>
      </c>
      <c r="AU282" s="20">
        <f t="shared" si="130"/>
        <v>355472</v>
      </c>
      <c r="AV282" s="20">
        <f t="shared" si="130"/>
        <v>4557057</v>
      </c>
      <c r="AW282" s="20">
        <f t="shared" si="130"/>
        <v>2142315</v>
      </c>
      <c r="AX282" s="20">
        <f t="shared" si="130"/>
        <v>1045272</v>
      </c>
      <c r="AY282" s="20">
        <f t="shared" si="130"/>
        <v>9825557.3999999985</v>
      </c>
      <c r="AZ282" s="20">
        <f t="shared" si="130"/>
        <v>631685</v>
      </c>
      <c r="BA282" s="20">
        <f t="shared" si="130"/>
        <v>121976</v>
      </c>
      <c r="BB282" s="20">
        <f t="shared" si="130"/>
        <v>57100</v>
      </c>
      <c r="BC282" s="20">
        <f t="shared" si="130"/>
        <v>144071</v>
      </c>
      <c r="BD282" s="20">
        <f t="shared" si="130"/>
        <v>47264</v>
      </c>
      <c r="BE282" s="20">
        <f t="shared" si="130"/>
        <v>2000</v>
      </c>
      <c r="BF282" s="20">
        <f t="shared" si="130"/>
        <v>14000</v>
      </c>
      <c r="BG282" s="20">
        <f t="shared" si="130"/>
        <v>338069</v>
      </c>
      <c r="BH282" s="20">
        <f t="shared" si="130"/>
        <v>4654</v>
      </c>
      <c r="BI282" s="20">
        <f t="shared" si="130"/>
        <v>8651</v>
      </c>
      <c r="BJ282" s="20">
        <f t="shared" si="130"/>
        <v>112464</v>
      </c>
      <c r="BK282" s="20">
        <f t="shared" si="130"/>
        <v>1139283</v>
      </c>
      <c r="BL282" s="20">
        <f t="shared" si="130"/>
        <v>535594</v>
      </c>
      <c r="BM282" s="20">
        <f t="shared" si="130"/>
        <v>261334</v>
      </c>
      <c r="BN282" s="20">
        <f t="shared" si="130"/>
        <v>2456389</v>
      </c>
      <c r="BO282" s="20">
        <f t="shared" ref="BO282:DR282" si="131">BO51+BO73+BO89+BO117+BO122+BO126+BO281</f>
        <v>157935</v>
      </c>
      <c r="BP282" s="20">
        <f t="shared" si="131"/>
        <v>30495</v>
      </c>
      <c r="BQ282" s="20">
        <f t="shared" si="131"/>
        <v>14277</v>
      </c>
      <c r="BR282" s="20">
        <f t="shared" si="131"/>
        <v>36021</v>
      </c>
      <c r="BS282" s="20">
        <f t="shared" si="131"/>
        <v>11820</v>
      </c>
      <c r="BT282" s="20">
        <f t="shared" si="131"/>
        <v>500</v>
      </c>
      <c r="BU282" s="20">
        <f t="shared" si="131"/>
        <v>3500</v>
      </c>
      <c r="BV282" s="20">
        <f t="shared" si="131"/>
        <v>84517</v>
      </c>
      <c r="BW282" s="20">
        <f t="shared" si="131"/>
        <v>1164</v>
      </c>
      <c r="BX282" s="20">
        <f t="shared" si="131"/>
        <v>2164</v>
      </c>
      <c r="BY282" s="20">
        <f t="shared" si="131"/>
        <v>28116</v>
      </c>
      <c r="BZ282" s="20">
        <f t="shared" si="131"/>
        <v>1139283</v>
      </c>
      <c r="CA282" s="20">
        <f t="shared" si="131"/>
        <v>535594</v>
      </c>
      <c r="CB282" s="20">
        <f t="shared" si="131"/>
        <v>261334</v>
      </c>
      <c r="CC282" s="20">
        <f t="shared" si="131"/>
        <v>2456389</v>
      </c>
      <c r="CD282" s="20">
        <f t="shared" si="131"/>
        <v>157935</v>
      </c>
      <c r="CE282" s="20">
        <f t="shared" si="131"/>
        <v>30495</v>
      </c>
      <c r="CF282" s="20">
        <f t="shared" si="131"/>
        <v>14277</v>
      </c>
      <c r="CG282" s="20">
        <f t="shared" si="131"/>
        <v>36021</v>
      </c>
      <c r="CH282" s="20">
        <f t="shared" si="131"/>
        <v>11820</v>
      </c>
      <c r="CI282" s="20">
        <f t="shared" si="131"/>
        <v>500</v>
      </c>
      <c r="CJ282" s="20">
        <f t="shared" si="131"/>
        <v>3500</v>
      </c>
      <c r="CK282" s="20">
        <f t="shared" si="131"/>
        <v>84517</v>
      </c>
      <c r="CL282" s="20">
        <f t="shared" si="131"/>
        <v>1164</v>
      </c>
      <c r="CM282" s="20">
        <f t="shared" si="131"/>
        <v>2164</v>
      </c>
      <c r="CN282" s="20">
        <f t="shared" si="131"/>
        <v>28116</v>
      </c>
      <c r="CO282" s="20">
        <f t="shared" si="131"/>
        <v>1139283</v>
      </c>
      <c r="CP282" s="20">
        <f t="shared" si="131"/>
        <v>535594</v>
      </c>
      <c r="CQ282" s="20">
        <f t="shared" si="131"/>
        <v>261334</v>
      </c>
      <c r="CR282" s="20">
        <f t="shared" si="131"/>
        <v>2456389</v>
      </c>
      <c r="CS282" s="20">
        <f t="shared" si="131"/>
        <v>157935</v>
      </c>
      <c r="CT282" s="20">
        <f t="shared" si="131"/>
        <v>30495</v>
      </c>
      <c r="CU282" s="20">
        <f t="shared" si="131"/>
        <v>14277</v>
      </c>
      <c r="CV282" s="20">
        <f t="shared" si="131"/>
        <v>36021</v>
      </c>
      <c r="CW282" s="20">
        <f t="shared" si="131"/>
        <v>11820</v>
      </c>
      <c r="CX282" s="20">
        <f t="shared" si="131"/>
        <v>500</v>
      </c>
      <c r="CY282" s="20">
        <f t="shared" si="131"/>
        <v>3500</v>
      </c>
      <c r="CZ282" s="20">
        <f t="shared" si="131"/>
        <v>84517</v>
      </c>
      <c r="DA282" s="20">
        <f t="shared" si="131"/>
        <v>1164</v>
      </c>
      <c r="DB282" s="20">
        <f t="shared" si="131"/>
        <v>2164</v>
      </c>
      <c r="DC282" s="20">
        <f t="shared" si="131"/>
        <v>28116</v>
      </c>
      <c r="DD282" s="20">
        <f t="shared" si="131"/>
        <v>1139208</v>
      </c>
      <c r="DE282" s="20">
        <f t="shared" si="131"/>
        <v>535533</v>
      </c>
      <c r="DF282" s="20">
        <f t="shared" si="131"/>
        <v>261270</v>
      </c>
      <c r="DG282" s="20">
        <f t="shared" si="131"/>
        <v>2456390.4000000004</v>
      </c>
      <c r="DH282" s="20">
        <f t="shared" si="131"/>
        <v>157880</v>
      </c>
      <c r="DI282" s="20">
        <f t="shared" si="131"/>
        <v>30491</v>
      </c>
      <c r="DJ282" s="20">
        <f t="shared" si="131"/>
        <v>14269</v>
      </c>
      <c r="DK282" s="20">
        <f t="shared" si="131"/>
        <v>36008</v>
      </c>
      <c r="DL282" s="20">
        <f t="shared" si="131"/>
        <v>11804</v>
      </c>
      <c r="DM282" s="20">
        <f t="shared" si="131"/>
        <v>500</v>
      </c>
      <c r="DN282" s="20">
        <f t="shared" si="131"/>
        <v>3500</v>
      </c>
      <c r="DO282" s="20">
        <f t="shared" si="131"/>
        <v>84518</v>
      </c>
      <c r="DP282" s="20">
        <f t="shared" si="131"/>
        <v>1162</v>
      </c>
      <c r="DQ282" s="20">
        <f t="shared" si="131"/>
        <v>2159</v>
      </c>
      <c r="DR282" s="20">
        <f t="shared" si="131"/>
        <v>28116</v>
      </c>
    </row>
  </sheetData>
  <autoFilter ref="A6:BJ282"/>
  <mergeCells count="34">
    <mergeCell ref="BF1:BH1"/>
    <mergeCell ref="AQ3:AQ4"/>
    <mergeCell ref="AV3:BJ3"/>
    <mergeCell ref="H4:I4"/>
    <mergeCell ref="AX4:AY4"/>
    <mergeCell ref="BI4:BJ4"/>
    <mergeCell ref="A2:BJ2"/>
    <mergeCell ref="A3:A5"/>
    <mergeCell ref="B3:B5"/>
    <mergeCell ref="C3:J3"/>
    <mergeCell ref="P4:Q4"/>
    <mergeCell ref="X4:Y4"/>
    <mergeCell ref="AF4:AG4"/>
    <mergeCell ref="AN4:AO4"/>
    <mergeCell ref="AI3:AP3"/>
    <mergeCell ref="K3:R3"/>
    <mergeCell ref="S3:Z3"/>
    <mergeCell ref="AA3:AH3"/>
    <mergeCell ref="AR3:AR4"/>
    <mergeCell ref="AS3:AS4"/>
    <mergeCell ref="AT3:AT4"/>
    <mergeCell ref="AU3:AU4"/>
    <mergeCell ref="BK3:BY3"/>
    <mergeCell ref="BM4:BN4"/>
    <mergeCell ref="BX4:BY4"/>
    <mergeCell ref="DD3:DR3"/>
    <mergeCell ref="DF4:DG4"/>
    <mergeCell ref="DQ4:DR4"/>
    <mergeCell ref="BZ3:CN3"/>
    <mergeCell ref="CB4:CC4"/>
    <mergeCell ref="CM4:CN4"/>
    <mergeCell ref="CO3:DC3"/>
    <mergeCell ref="CQ4:CR4"/>
    <mergeCell ref="DB4:DC4"/>
  </mergeCells>
  <pageMargins left="0.70866141732283472" right="0.70866141732283472" top="0.74803149606299213" bottom="0.74803149606299213" header="0.31496062992125984" footer="0.31496062992125984"/>
  <pageSetup paperSize="9" scale="11" fitToWidth="2" fitToHeight="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81"/>
  <sheetViews>
    <sheetView view="pageBreakPreview" zoomScale="40" zoomScaleNormal="100" zoomScaleSheetLayoutView="40" workbookViewId="0">
      <pane xSplit="2" ySplit="5" topLeftCell="C6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RowHeight="18.75" x14ac:dyDescent="0.25"/>
  <cols>
    <col min="1" max="1" width="8.5703125" style="59" customWidth="1"/>
    <col min="2" max="2" width="61" style="59" customWidth="1"/>
    <col min="3" max="3" width="16.140625" style="11" customWidth="1"/>
    <col min="4" max="4" width="15.5703125" style="11" customWidth="1"/>
    <col min="5" max="6" width="13.7109375" style="11" customWidth="1"/>
    <col min="7" max="7" width="16" style="11" customWidth="1"/>
    <col min="8" max="8" width="15.5703125" style="11" customWidth="1"/>
    <col min="9" max="10" width="13.7109375" style="11" customWidth="1"/>
    <col min="11" max="11" width="15.5703125" style="11" customWidth="1"/>
    <col min="12" max="12" width="15.28515625" style="11" customWidth="1"/>
    <col min="13" max="14" width="13.7109375" style="11" customWidth="1"/>
    <col min="15" max="15" width="15" style="11" customWidth="1"/>
    <col min="16" max="16" width="16" style="11" customWidth="1"/>
    <col min="17" max="18" width="13.7109375" style="11" customWidth="1"/>
    <col min="19" max="19" width="15.140625" style="11" customWidth="1"/>
    <col min="20" max="20" width="15.85546875" style="11" customWidth="1"/>
    <col min="21" max="22" width="13.7109375" style="11" customWidth="1"/>
    <col min="23" max="23" width="12.85546875" style="53" customWidth="1"/>
    <col min="24" max="24" width="15.42578125" style="53" customWidth="1"/>
    <col min="25" max="25" width="11.42578125" style="53" customWidth="1"/>
    <col min="26" max="26" width="12.85546875" style="53" customWidth="1"/>
    <col min="27" max="27" width="15.28515625" style="60" customWidth="1"/>
    <col min="28" max="28" width="11.42578125" style="60" customWidth="1"/>
    <col min="29" max="29" width="13.140625" style="60" customWidth="1"/>
    <col min="30" max="30" width="15.42578125" style="60" customWidth="1"/>
    <col min="31" max="31" width="11.42578125" style="60" customWidth="1"/>
    <col min="32" max="32" width="13.140625" style="60" customWidth="1"/>
    <col min="33" max="33" width="15.28515625" style="60" customWidth="1"/>
    <col min="34" max="34" width="11.42578125" style="60" customWidth="1"/>
    <col min="35" max="35" width="13.42578125" style="60" customWidth="1"/>
    <col min="36" max="36" width="15.7109375" style="60" customWidth="1"/>
    <col min="37" max="37" width="11.42578125" style="60" customWidth="1"/>
    <col min="38" max="16384" width="9.140625" style="59"/>
  </cols>
  <sheetData>
    <row r="1" spans="1:37" s="11" customFormat="1" ht="48" customHeight="1" x14ac:dyDescent="0.25">
      <c r="A1" s="1"/>
      <c r="B1" s="2"/>
      <c r="D1" s="61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Z1" s="53"/>
      <c r="AA1" s="53"/>
      <c r="AB1" s="53"/>
      <c r="AC1" s="53"/>
      <c r="AD1" s="53"/>
      <c r="AE1" s="53"/>
      <c r="AF1" s="53"/>
      <c r="AG1" s="53"/>
      <c r="AH1" s="67" t="s">
        <v>341</v>
      </c>
      <c r="AI1" s="67"/>
      <c r="AJ1" s="67"/>
      <c r="AK1" s="67"/>
    </row>
    <row r="2" spans="1:37" s="11" customFormat="1" ht="42" customHeight="1" x14ac:dyDescent="0.25">
      <c r="A2" s="66" t="s">
        <v>349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</row>
    <row r="3" spans="1:37" s="11" customFormat="1" ht="56.25" customHeight="1" x14ac:dyDescent="0.25">
      <c r="A3" s="68" t="s">
        <v>0</v>
      </c>
      <c r="B3" s="71" t="s">
        <v>1</v>
      </c>
      <c r="C3" s="76" t="s">
        <v>342</v>
      </c>
      <c r="D3" s="76"/>
      <c r="E3" s="76"/>
      <c r="F3" s="76"/>
      <c r="G3" s="76" t="s">
        <v>336</v>
      </c>
      <c r="H3" s="76"/>
      <c r="I3" s="76"/>
      <c r="J3" s="76"/>
      <c r="K3" s="76" t="s">
        <v>337</v>
      </c>
      <c r="L3" s="76"/>
      <c r="M3" s="76"/>
      <c r="N3" s="76"/>
      <c r="O3" s="76" t="s">
        <v>338</v>
      </c>
      <c r="P3" s="76"/>
      <c r="Q3" s="76"/>
      <c r="R3" s="76"/>
      <c r="S3" s="76" t="s">
        <v>339</v>
      </c>
      <c r="T3" s="76"/>
      <c r="U3" s="76"/>
      <c r="V3" s="76"/>
      <c r="W3" s="72" t="s">
        <v>350</v>
      </c>
      <c r="X3" s="72"/>
      <c r="Y3" s="72"/>
      <c r="Z3" s="76" t="s">
        <v>336</v>
      </c>
      <c r="AA3" s="76"/>
      <c r="AB3" s="76"/>
      <c r="AC3" s="76" t="s">
        <v>337</v>
      </c>
      <c r="AD3" s="76"/>
      <c r="AE3" s="76"/>
      <c r="AF3" s="76" t="s">
        <v>338</v>
      </c>
      <c r="AG3" s="76"/>
      <c r="AH3" s="76"/>
      <c r="AI3" s="76" t="s">
        <v>339</v>
      </c>
      <c r="AJ3" s="76"/>
      <c r="AK3" s="76"/>
    </row>
    <row r="4" spans="1:37" s="11" customFormat="1" ht="112.5" customHeight="1" x14ac:dyDescent="0.25">
      <c r="A4" s="69"/>
      <c r="B4" s="71"/>
      <c r="C4" s="46" t="s">
        <v>29</v>
      </c>
      <c r="D4" s="46" t="s">
        <v>30</v>
      </c>
      <c r="E4" s="46" t="s">
        <v>31</v>
      </c>
      <c r="F4" s="46" t="s">
        <v>32</v>
      </c>
      <c r="G4" s="46" t="s">
        <v>29</v>
      </c>
      <c r="H4" s="46" t="s">
        <v>30</v>
      </c>
      <c r="I4" s="46" t="s">
        <v>31</v>
      </c>
      <c r="J4" s="46" t="s">
        <v>32</v>
      </c>
      <c r="K4" s="46" t="s">
        <v>29</v>
      </c>
      <c r="L4" s="46" t="s">
        <v>30</v>
      </c>
      <c r="M4" s="46" t="s">
        <v>31</v>
      </c>
      <c r="N4" s="46" t="s">
        <v>32</v>
      </c>
      <c r="O4" s="46" t="s">
        <v>29</v>
      </c>
      <c r="P4" s="46" t="s">
        <v>30</v>
      </c>
      <c r="Q4" s="46" t="s">
        <v>31</v>
      </c>
      <c r="R4" s="46" t="s">
        <v>32</v>
      </c>
      <c r="S4" s="46" t="s">
        <v>29</v>
      </c>
      <c r="T4" s="46" t="s">
        <v>30</v>
      </c>
      <c r="U4" s="46" t="s">
        <v>31</v>
      </c>
      <c r="V4" s="46" t="s">
        <v>32</v>
      </c>
      <c r="W4" s="46" t="s">
        <v>33</v>
      </c>
      <c r="X4" s="46" t="s">
        <v>30</v>
      </c>
      <c r="Y4" s="46" t="s">
        <v>321</v>
      </c>
      <c r="Z4" s="46" t="s">
        <v>33</v>
      </c>
      <c r="AA4" s="46" t="s">
        <v>30</v>
      </c>
      <c r="AB4" s="46" t="s">
        <v>321</v>
      </c>
      <c r="AC4" s="46" t="s">
        <v>33</v>
      </c>
      <c r="AD4" s="46" t="s">
        <v>30</v>
      </c>
      <c r="AE4" s="46" t="s">
        <v>321</v>
      </c>
      <c r="AF4" s="46" t="s">
        <v>33</v>
      </c>
      <c r="AG4" s="46" t="s">
        <v>30</v>
      </c>
      <c r="AH4" s="46" t="s">
        <v>321</v>
      </c>
      <c r="AI4" s="46" t="s">
        <v>33</v>
      </c>
      <c r="AJ4" s="46" t="s">
        <v>30</v>
      </c>
      <c r="AK4" s="46" t="s">
        <v>321</v>
      </c>
    </row>
    <row r="5" spans="1:37" s="57" customFormat="1" ht="15.75" x14ac:dyDescent="0.25">
      <c r="A5" s="39">
        <v>1</v>
      </c>
      <c r="B5" s="40">
        <f t="shared" ref="B5" si="0">A5+1</f>
        <v>2</v>
      </c>
      <c r="C5" s="40">
        <f t="shared" ref="C5" si="1">B5+1</f>
        <v>3</v>
      </c>
      <c r="D5" s="40">
        <f t="shared" ref="D5" si="2">C5+1</f>
        <v>4</v>
      </c>
      <c r="E5" s="40">
        <f t="shared" ref="E5" si="3">D5+1</f>
        <v>5</v>
      </c>
      <c r="F5" s="40">
        <f t="shared" ref="F5" si="4">E5+1</f>
        <v>6</v>
      </c>
      <c r="G5" s="40">
        <f t="shared" ref="G5" si="5">F5+1</f>
        <v>7</v>
      </c>
      <c r="H5" s="40">
        <f t="shared" ref="H5" si="6">G5+1</f>
        <v>8</v>
      </c>
      <c r="I5" s="40">
        <f t="shared" ref="I5" si="7">H5+1</f>
        <v>9</v>
      </c>
      <c r="J5" s="40">
        <f t="shared" ref="J5" si="8">I5+1</f>
        <v>10</v>
      </c>
      <c r="K5" s="40">
        <f t="shared" ref="K5" si="9">J5+1</f>
        <v>11</v>
      </c>
      <c r="L5" s="40">
        <f t="shared" ref="L5" si="10">K5+1</f>
        <v>12</v>
      </c>
      <c r="M5" s="40">
        <f t="shared" ref="M5" si="11">L5+1</f>
        <v>13</v>
      </c>
      <c r="N5" s="40">
        <f t="shared" ref="N5" si="12">M5+1</f>
        <v>14</v>
      </c>
      <c r="O5" s="40">
        <f t="shared" ref="O5" si="13">N5+1</f>
        <v>15</v>
      </c>
      <c r="P5" s="40">
        <f t="shared" ref="P5" si="14">O5+1</f>
        <v>16</v>
      </c>
      <c r="Q5" s="40">
        <f t="shared" ref="Q5" si="15">P5+1</f>
        <v>17</v>
      </c>
      <c r="R5" s="40">
        <f t="shared" ref="R5" si="16">Q5+1</f>
        <v>18</v>
      </c>
      <c r="S5" s="40">
        <f t="shared" ref="S5" si="17">R5+1</f>
        <v>19</v>
      </c>
      <c r="T5" s="40">
        <f t="shared" ref="T5" si="18">S5+1</f>
        <v>20</v>
      </c>
      <c r="U5" s="40">
        <f t="shared" ref="U5" si="19">T5+1</f>
        <v>21</v>
      </c>
      <c r="V5" s="40">
        <f t="shared" ref="V5" si="20">U5+1</f>
        <v>22</v>
      </c>
      <c r="W5" s="40">
        <f t="shared" ref="W5" si="21">V5+1</f>
        <v>23</v>
      </c>
      <c r="X5" s="40">
        <f t="shared" ref="X5" si="22">W5+1</f>
        <v>24</v>
      </c>
      <c r="Y5" s="40">
        <f t="shared" ref="Y5" si="23">X5+1</f>
        <v>25</v>
      </c>
      <c r="Z5" s="40">
        <f t="shared" ref="Z5" si="24">Y5+1</f>
        <v>26</v>
      </c>
      <c r="AA5" s="40">
        <f t="shared" ref="AA5" si="25">Z5+1</f>
        <v>27</v>
      </c>
      <c r="AB5" s="40">
        <f t="shared" ref="AB5" si="26">AA5+1</f>
        <v>28</v>
      </c>
      <c r="AC5" s="40">
        <f t="shared" ref="AC5" si="27">AB5+1</f>
        <v>29</v>
      </c>
      <c r="AD5" s="40">
        <f t="shared" ref="AD5" si="28">AC5+1</f>
        <v>30</v>
      </c>
      <c r="AE5" s="40">
        <f t="shared" ref="AE5" si="29">AD5+1</f>
        <v>31</v>
      </c>
      <c r="AF5" s="40">
        <f t="shared" ref="AF5" si="30">AE5+1</f>
        <v>32</v>
      </c>
      <c r="AG5" s="40">
        <f t="shared" ref="AG5" si="31">AF5+1</f>
        <v>33</v>
      </c>
      <c r="AH5" s="40">
        <f t="shared" ref="AH5" si="32">AG5+1</f>
        <v>34</v>
      </c>
      <c r="AI5" s="40">
        <f t="shared" ref="AI5" si="33">AH5+1</f>
        <v>35</v>
      </c>
      <c r="AJ5" s="40">
        <f t="shared" ref="AJ5" si="34">AI5+1</f>
        <v>36</v>
      </c>
      <c r="AK5" s="40">
        <f t="shared" ref="AK5" si="35">AJ5+1</f>
        <v>37</v>
      </c>
    </row>
    <row r="6" spans="1:37" s="11" customFormat="1" x14ac:dyDescent="0.25">
      <c r="A6" s="50">
        <v>1</v>
      </c>
      <c r="B6" s="15" t="s">
        <v>45</v>
      </c>
      <c r="C6" s="13">
        <v>1893</v>
      </c>
      <c r="D6" s="13"/>
      <c r="E6" s="13"/>
      <c r="F6" s="13"/>
      <c r="G6" s="13">
        <v>473</v>
      </c>
      <c r="H6" s="13">
        <v>0</v>
      </c>
      <c r="I6" s="13">
        <v>0</v>
      </c>
      <c r="J6" s="13">
        <v>0</v>
      </c>
      <c r="K6" s="13">
        <v>473</v>
      </c>
      <c r="L6" s="13">
        <v>0</v>
      </c>
      <c r="M6" s="13">
        <v>0</v>
      </c>
      <c r="N6" s="13">
        <v>0</v>
      </c>
      <c r="O6" s="13">
        <v>473</v>
      </c>
      <c r="P6" s="13">
        <v>0</v>
      </c>
      <c r="Q6" s="13">
        <v>0</v>
      </c>
      <c r="R6" s="13">
        <v>0</v>
      </c>
      <c r="S6" s="13">
        <v>474</v>
      </c>
      <c r="T6" s="13">
        <v>0</v>
      </c>
      <c r="U6" s="13">
        <v>0</v>
      </c>
      <c r="V6" s="13">
        <v>0</v>
      </c>
      <c r="W6" s="13">
        <v>1750</v>
      </c>
      <c r="X6" s="13"/>
      <c r="Y6" s="13"/>
      <c r="Z6" s="13">
        <v>438</v>
      </c>
      <c r="AA6" s="13">
        <v>0</v>
      </c>
      <c r="AB6" s="13">
        <v>0</v>
      </c>
      <c r="AC6" s="62">
        <v>438</v>
      </c>
      <c r="AD6" s="62">
        <v>0</v>
      </c>
      <c r="AE6" s="62">
        <v>0</v>
      </c>
      <c r="AF6" s="62">
        <v>438</v>
      </c>
      <c r="AG6" s="62">
        <v>0</v>
      </c>
      <c r="AH6" s="62">
        <v>0</v>
      </c>
      <c r="AI6" s="62">
        <v>436</v>
      </c>
      <c r="AJ6" s="62">
        <v>0</v>
      </c>
      <c r="AK6" s="62">
        <v>0</v>
      </c>
    </row>
    <row r="7" spans="1:37" s="11" customFormat="1" x14ac:dyDescent="0.25">
      <c r="A7" s="17">
        <f>A6+1</f>
        <v>2</v>
      </c>
      <c r="B7" s="15" t="s">
        <v>46</v>
      </c>
      <c r="C7" s="13">
        <v>3340</v>
      </c>
      <c r="D7" s="13"/>
      <c r="E7" s="13"/>
      <c r="F7" s="13"/>
      <c r="G7" s="13">
        <v>835</v>
      </c>
      <c r="H7" s="13">
        <v>0</v>
      </c>
      <c r="I7" s="13">
        <v>0</v>
      </c>
      <c r="J7" s="13">
        <v>0</v>
      </c>
      <c r="K7" s="13">
        <v>835</v>
      </c>
      <c r="L7" s="13">
        <v>0</v>
      </c>
      <c r="M7" s="13">
        <v>0</v>
      </c>
      <c r="N7" s="13">
        <v>0</v>
      </c>
      <c r="O7" s="13">
        <v>835</v>
      </c>
      <c r="P7" s="13">
        <v>0</v>
      </c>
      <c r="Q7" s="13">
        <v>0</v>
      </c>
      <c r="R7" s="13">
        <v>0</v>
      </c>
      <c r="S7" s="13">
        <v>835</v>
      </c>
      <c r="T7" s="13">
        <v>0</v>
      </c>
      <c r="U7" s="13">
        <v>0</v>
      </c>
      <c r="V7" s="13">
        <v>0</v>
      </c>
      <c r="W7" s="13">
        <v>1400</v>
      </c>
      <c r="X7" s="13"/>
      <c r="Y7" s="13"/>
      <c r="Z7" s="13">
        <v>350</v>
      </c>
      <c r="AA7" s="13">
        <v>0</v>
      </c>
      <c r="AB7" s="13">
        <v>0</v>
      </c>
      <c r="AC7" s="62">
        <v>350</v>
      </c>
      <c r="AD7" s="62">
        <v>0</v>
      </c>
      <c r="AE7" s="62">
        <v>0</v>
      </c>
      <c r="AF7" s="62">
        <v>350</v>
      </c>
      <c r="AG7" s="62">
        <v>0</v>
      </c>
      <c r="AH7" s="62">
        <v>0</v>
      </c>
      <c r="AI7" s="62">
        <v>350</v>
      </c>
      <c r="AJ7" s="62">
        <v>0</v>
      </c>
      <c r="AK7" s="62">
        <v>0</v>
      </c>
    </row>
    <row r="8" spans="1:37" s="11" customFormat="1" x14ac:dyDescent="0.25">
      <c r="A8" s="17">
        <f t="shared" ref="A8:A49" si="36">A7+1</f>
        <v>3</v>
      </c>
      <c r="B8" s="15" t="s">
        <v>47</v>
      </c>
      <c r="C8" s="13">
        <v>1554</v>
      </c>
      <c r="D8" s="13"/>
      <c r="E8" s="13"/>
      <c r="F8" s="13"/>
      <c r="G8" s="13">
        <v>389</v>
      </c>
      <c r="H8" s="13">
        <v>0</v>
      </c>
      <c r="I8" s="13">
        <v>0</v>
      </c>
      <c r="J8" s="13">
        <v>0</v>
      </c>
      <c r="K8" s="13">
        <v>389</v>
      </c>
      <c r="L8" s="13">
        <v>0</v>
      </c>
      <c r="M8" s="13">
        <v>0</v>
      </c>
      <c r="N8" s="13">
        <v>0</v>
      </c>
      <c r="O8" s="13">
        <v>389</v>
      </c>
      <c r="P8" s="13">
        <v>0</v>
      </c>
      <c r="Q8" s="13">
        <v>0</v>
      </c>
      <c r="R8" s="13">
        <v>0</v>
      </c>
      <c r="S8" s="13">
        <v>387</v>
      </c>
      <c r="T8" s="13">
        <v>0</v>
      </c>
      <c r="U8" s="13">
        <v>0</v>
      </c>
      <c r="V8" s="13">
        <v>0</v>
      </c>
      <c r="W8" s="13">
        <v>1450</v>
      </c>
      <c r="X8" s="13"/>
      <c r="Y8" s="13"/>
      <c r="Z8" s="13">
        <v>363</v>
      </c>
      <c r="AA8" s="13">
        <v>0</v>
      </c>
      <c r="AB8" s="13">
        <v>0</v>
      </c>
      <c r="AC8" s="62">
        <v>363</v>
      </c>
      <c r="AD8" s="62">
        <v>0</v>
      </c>
      <c r="AE8" s="62">
        <v>0</v>
      </c>
      <c r="AF8" s="62">
        <v>363</v>
      </c>
      <c r="AG8" s="62">
        <v>0</v>
      </c>
      <c r="AH8" s="62">
        <v>0</v>
      </c>
      <c r="AI8" s="62">
        <v>361</v>
      </c>
      <c r="AJ8" s="62">
        <v>0</v>
      </c>
      <c r="AK8" s="62">
        <v>0</v>
      </c>
    </row>
    <row r="9" spans="1:37" s="11" customFormat="1" x14ac:dyDescent="0.25">
      <c r="A9" s="17">
        <f t="shared" si="36"/>
        <v>4</v>
      </c>
      <c r="B9" s="15" t="s">
        <v>48</v>
      </c>
      <c r="C9" s="13">
        <v>2088</v>
      </c>
      <c r="D9" s="13"/>
      <c r="E9" s="13"/>
      <c r="F9" s="13"/>
      <c r="G9" s="13">
        <v>522</v>
      </c>
      <c r="H9" s="13">
        <v>0</v>
      </c>
      <c r="I9" s="13">
        <v>0</v>
      </c>
      <c r="J9" s="13">
        <v>0</v>
      </c>
      <c r="K9" s="13">
        <v>522</v>
      </c>
      <c r="L9" s="13">
        <v>0</v>
      </c>
      <c r="M9" s="13">
        <v>0</v>
      </c>
      <c r="N9" s="13">
        <v>0</v>
      </c>
      <c r="O9" s="13">
        <v>522</v>
      </c>
      <c r="P9" s="13">
        <v>0</v>
      </c>
      <c r="Q9" s="13">
        <v>0</v>
      </c>
      <c r="R9" s="13">
        <v>0</v>
      </c>
      <c r="S9" s="13">
        <v>522</v>
      </c>
      <c r="T9" s="13">
        <v>0</v>
      </c>
      <c r="U9" s="13">
        <v>0</v>
      </c>
      <c r="V9" s="13">
        <v>0</v>
      </c>
      <c r="W9" s="13">
        <v>732</v>
      </c>
      <c r="X9" s="13"/>
      <c r="Y9" s="13"/>
      <c r="Z9" s="13">
        <v>183</v>
      </c>
      <c r="AA9" s="13">
        <v>0</v>
      </c>
      <c r="AB9" s="13">
        <v>0</v>
      </c>
      <c r="AC9" s="62">
        <v>183</v>
      </c>
      <c r="AD9" s="62">
        <v>0</v>
      </c>
      <c r="AE9" s="62">
        <v>0</v>
      </c>
      <c r="AF9" s="62">
        <v>183</v>
      </c>
      <c r="AG9" s="62">
        <v>0</v>
      </c>
      <c r="AH9" s="62">
        <v>0</v>
      </c>
      <c r="AI9" s="62">
        <v>183</v>
      </c>
      <c r="AJ9" s="62">
        <v>0</v>
      </c>
      <c r="AK9" s="62">
        <v>0</v>
      </c>
    </row>
    <row r="10" spans="1:37" s="11" customFormat="1" x14ac:dyDescent="0.25">
      <c r="A10" s="17">
        <f t="shared" si="36"/>
        <v>5</v>
      </c>
      <c r="B10" s="15" t="s">
        <v>49</v>
      </c>
      <c r="C10" s="13">
        <v>4954</v>
      </c>
      <c r="D10" s="13"/>
      <c r="E10" s="13"/>
      <c r="F10" s="13"/>
      <c r="G10" s="13">
        <v>1239</v>
      </c>
      <c r="H10" s="13">
        <v>0</v>
      </c>
      <c r="I10" s="13">
        <v>0</v>
      </c>
      <c r="J10" s="13">
        <v>0</v>
      </c>
      <c r="K10" s="13">
        <v>1239</v>
      </c>
      <c r="L10" s="13">
        <v>0</v>
      </c>
      <c r="M10" s="13">
        <v>0</v>
      </c>
      <c r="N10" s="13">
        <v>0</v>
      </c>
      <c r="O10" s="13">
        <v>1239</v>
      </c>
      <c r="P10" s="13">
        <v>0</v>
      </c>
      <c r="Q10" s="13">
        <v>0</v>
      </c>
      <c r="R10" s="13">
        <v>0</v>
      </c>
      <c r="S10" s="13">
        <v>1237</v>
      </c>
      <c r="T10" s="13">
        <v>0</v>
      </c>
      <c r="U10" s="13">
        <v>0</v>
      </c>
      <c r="V10" s="13">
        <v>0</v>
      </c>
      <c r="W10" s="13">
        <v>2200</v>
      </c>
      <c r="X10" s="13"/>
      <c r="Y10" s="13"/>
      <c r="Z10" s="13">
        <v>550</v>
      </c>
      <c r="AA10" s="13">
        <v>0</v>
      </c>
      <c r="AB10" s="13">
        <v>0</v>
      </c>
      <c r="AC10" s="62">
        <v>550</v>
      </c>
      <c r="AD10" s="62">
        <v>0</v>
      </c>
      <c r="AE10" s="62">
        <v>0</v>
      </c>
      <c r="AF10" s="62">
        <v>550</v>
      </c>
      <c r="AG10" s="62">
        <v>0</v>
      </c>
      <c r="AH10" s="62">
        <v>0</v>
      </c>
      <c r="AI10" s="62">
        <v>550</v>
      </c>
      <c r="AJ10" s="62">
        <v>0</v>
      </c>
      <c r="AK10" s="62">
        <v>0</v>
      </c>
    </row>
    <row r="11" spans="1:37" s="11" customFormat="1" ht="37.5" x14ac:dyDescent="0.25">
      <c r="A11" s="17">
        <f t="shared" si="36"/>
        <v>6</v>
      </c>
      <c r="B11" s="15" t="s">
        <v>50</v>
      </c>
      <c r="C11" s="13">
        <v>1068</v>
      </c>
      <c r="D11" s="13"/>
      <c r="E11" s="13"/>
      <c r="F11" s="13"/>
      <c r="G11" s="13">
        <v>267</v>
      </c>
      <c r="H11" s="13">
        <v>0</v>
      </c>
      <c r="I11" s="13">
        <v>0</v>
      </c>
      <c r="J11" s="13">
        <v>0</v>
      </c>
      <c r="K11" s="13">
        <v>267</v>
      </c>
      <c r="L11" s="13">
        <v>0</v>
      </c>
      <c r="M11" s="13">
        <v>0</v>
      </c>
      <c r="N11" s="13">
        <v>0</v>
      </c>
      <c r="O11" s="13">
        <v>267</v>
      </c>
      <c r="P11" s="13">
        <v>0</v>
      </c>
      <c r="Q11" s="13">
        <v>0</v>
      </c>
      <c r="R11" s="13">
        <v>0</v>
      </c>
      <c r="S11" s="13">
        <v>267</v>
      </c>
      <c r="T11" s="13">
        <v>0</v>
      </c>
      <c r="U11" s="13">
        <v>0</v>
      </c>
      <c r="V11" s="13">
        <v>0</v>
      </c>
      <c r="W11" s="13">
        <v>655</v>
      </c>
      <c r="X11" s="13"/>
      <c r="Y11" s="13"/>
      <c r="Z11" s="13">
        <v>164</v>
      </c>
      <c r="AA11" s="13">
        <v>0</v>
      </c>
      <c r="AB11" s="13">
        <v>0</v>
      </c>
      <c r="AC11" s="62">
        <v>164</v>
      </c>
      <c r="AD11" s="62">
        <v>0</v>
      </c>
      <c r="AE11" s="62">
        <v>0</v>
      </c>
      <c r="AF11" s="62">
        <v>164</v>
      </c>
      <c r="AG11" s="62">
        <v>0</v>
      </c>
      <c r="AH11" s="62">
        <v>0</v>
      </c>
      <c r="AI11" s="62">
        <v>163</v>
      </c>
      <c r="AJ11" s="62">
        <v>0</v>
      </c>
      <c r="AK11" s="62">
        <v>0</v>
      </c>
    </row>
    <row r="12" spans="1:37" s="11" customFormat="1" x14ac:dyDescent="0.25">
      <c r="A12" s="17">
        <f t="shared" si="36"/>
        <v>7</v>
      </c>
      <c r="B12" s="15" t="s">
        <v>51</v>
      </c>
      <c r="C12" s="13">
        <v>3107</v>
      </c>
      <c r="D12" s="13"/>
      <c r="E12" s="13"/>
      <c r="F12" s="13"/>
      <c r="G12" s="13">
        <v>777</v>
      </c>
      <c r="H12" s="13">
        <v>0</v>
      </c>
      <c r="I12" s="13">
        <v>0</v>
      </c>
      <c r="J12" s="13">
        <v>0</v>
      </c>
      <c r="K12" s="13">
        <v>777</v>
      </c>
      <c r="L12" s="13">
        <v>0</v>
      </c>
      <c r="M12" s="13">
        <v>0</v>
      </c>
      <c r="N12" s="13">
        <v>0</v>
      </c>
      <c r="O12" s="13">
        <v>777</v>
      </c>
      <c r="P12" s="13">
        <v>0</v>
      </c>
      <c r="Q12" s="13">
        <v>0</v>
      </c>
      <c r="R12" s="13">
        <v>0</v>
      </c>
      <c r="S12" s="13">
        <v>776</v>
      </c>
      <c r="T12" s="13">
        <v>0</v>
      </c>
      <c r="U12" s="13">
        <v>0</v>
      </c>
      <c r="V12" s="13">
        <v>0</v>
      </c>
      <c r="W12" s="13">
        <v>1700</v>
      </c>
      <c r="X12" s="13"/>
      <c r="Y12" s="13"/>
      <c r="Z12" s="13">
        <v>425</v>
      </c>
      <c r="AA12" s="13">
        <v>0</v>
      </c>
      <c r="AB12" s="13">
        <v>0</v>
      </c>
      <c r="AC12" s="62">
        <v>425</v>
      </c>
      <c r="AD12" s="62">
        <v>0</v>
      </c>
      <c r="AE12" s="62">
        <v>0</v>
      </c>
      <c r="AF12" s="62">
        <v>425</v>
      </c>
      <c r="AG12" s="62">
        <v>0</v>
      </c>
      <c r="AH12" s="62">
        <v>0</v>
      </c>
      <c r="AI12" s="62">
        <v>425</v>
      </c>
      <c r="AJ12" s="62">
        <v>0</v>
      </c>
      <c r="AK12" s="62">
        <v>0</v>
      </c>
    </row>
    <row r="13" spans="1:37" s="11" customFormat="1" x14ac:dyDescent="0.25">
      <c r="A13" s="17">
        <f t="shared" si="36"/>
        <v>8</v>
      </c>
      <c r="B13" s="15" t="s">
        <v>52</v>
      </c>
      <c r="C13" s="13">
        <v>4952</v>
      </c>
      <c r="D13" s="13"/>
      <c r="E13" s="13"/>
      <c r="F13" s="13"/>
      <c r="G13" s="13">
        <v>1238</v>
      </c>
      <c r="H13" s="13">
        <v>0</v>
      </c>
      <c r="I13" s="13">
        <v>0</v>
      </c>
      <c r="J13" s="13">
        <v>0</v>
      </c>
      <c r="K13" s="13">
        <v>1238</v>
      </c>
      <c r="L13" s="13">
        <v>0</v>
      </c>
      <c r="M13" s="13">
        <v>0</v>
      </c>
      <c r="N13" s="13">
        <v>0</v>
      </c>
      <c r="O13" s="13">
        <v>1238</v>
      </c>
      <c r="P13" s="13">
        <v>0</v>
      </c>
      <c r="Q13" s="13">
        <v>0</v>
      </c>
      <c r="R13" s="13">
        <v>0</v>
      </c>
      <c r="S13" s="13">
        <v>1238</v>
      </c>
      <c r="T13" s="13">
        <v>0</v>
      </c>
      <c r="U13" s="13">
        <v>0</v>
      </c>
      <c r="V13" s="13">
        <v>0</v>
      </c>
      <c r="W13" s="13">
        <v>1700</v>
      </c>
      <c r="X13" s="13"/>
      <c r="Y13" s="13"/>
      <c r="Z13" s="13">
        <v>425</v>
      </c>
      <c r="AA13" s="13">
        <v>0</v>
      </c>
      <c r="AB13" s="13">
        <v>0</v>
      </c>
      <c r="AC13" s="62">
        <v>425</v>
      </c>
      <c r="AD13" s="62">
        <v>0</v>
      </c>
      <c r="AE13" s="62">
        <v>0</v>
      </c>
      <c r="AF13" s="62">
        <v>425</v>
      </c>
      <c r="AG13" s="62">
        <v>0</v>
      </c>
      <c r="AH13" s="62">
        <v>0</v>
      </c>
      <c r="AI13" s="62">
        <v>425</v>
      </c>
      <c r="AJ13" s="62">
        <v>0</v>
      </c>
      <c r="AK13" s="62">
        <v>0</v>
      </c>
    </row>
    <row r="14" spans="1:37" s="11" customFormat="1" x14ac:dyDescent="0.25">
      <c r="A14" s="17">
        <f t="shared" si="36"/>
        <v>9</v>
      </c>
      <c r="B14" s="15" t="s">
        <v>53</v>
      </c>
      <c r="C14" s="13">
        <v>2534</v>
      </c>
      <c r="D14" s="13"/>
      <c r="E14" s="13"/>
      <c r="F14" s="13"/>
      <c r="G14" s="13">
        <v>634</v>
      </c>
      <c r="H14" s="13">
        <v>0</v>
      </c>
      <c r="I14" s="13">
        <v>0</v>
      </c>
      <c r="J14" s="13">
        <v>0</v>
      </c>
      <c r="K14" s="13">
        <v>634</v>
      </c>
      <c r="L14" s="13">
        <v>0</v>
      </c>
      <c r="M14" s="13">
        <v>0</v>
      </c>
      <c r="N14" s="13">
        <v>0</v>
      </c>
      <c r="O14" s="13">
        <v>634</v>
      </c>
      <c r="P14" s="13">
        <v>0</v>
      </c>
      <c r="Q14" s="13">
        <v>0</v>
      </c>
      <c r="R14" s="13">
        <v>0</v>
      </c>
      <c r="S14" s="13">
        <v>632</v>
      </c>
      <c r="T14" s="13">
        <v>0</v>
      </c>
      <c r="U14" s="13">
        <v>0</v>
      </c>
      <c r="V14" s="13">
        <v>0</v>
      </c>
      <c r="W14" s="13">
        <v>2400</v>
      </c>
      <c r="X14" s="13"/>
      <c r="Y14" s="13"/>
      <c r="Z14" s="13">
        <v>600</v>
      </c>
      <c r="AA14" s="13">
        <v>0</v>
      </c>
      <c r="AB14" s="13">
        <v>0</v>
      </c>
      <c r="AC14" s="62">
        <v>600</v>
      </c>
      <c r="AD14" s="62">
        <v>0</v>
      </c>
      <c r="AE14" s="62">
        <v>0</v>
      </c>
      <c r="AF14" s="62">
        <v>600</v>
      </c>
      <c r="AG14" s="62">
        <v>0</v>
      </c>
      <c r="AH14" s="62">
        <v>0</v>
      </c>
      <c r="AI14" s="62">
        <v>600</v>
      </c>
      <c r="AJ14" s="62">
        <v>0</v>
      </c>
      <c r="AK14" s="62">
        <v>0</v>
      </c>
    </row>
    <row r="15" spans="1:37" s="11" customFormat="1" x14ac:dyDescent="0.25">
      <c r="A15" s="17">
        <f t="shared" si="36"/>
        <v>10</v>
      </c>
      <c r="B15" s="15" t="s">
        <v>54</v>
      </c>
      <c r="C15" s="13">
        <v>2650</v>
      </c>
      <c r="D15" s="13"/>
      <c r="E15" s="13"/>
      <c r="F15" s="13"/>
      <c r="G15" s="13">
        <v>663</v>
      </c>
      <c r="H15" s="13">
        <v>0</v>
      </c>
      <c r="I15" s="13">
        <v>0</v>
      </c>
      <c r="J15" s="13">
        <v>0</v>
      </c>
      <c r="K15" s="13">
        <v>663</v>
      </c>
      <c r="L15" s="13">
        <v>0</v>
      </c>
      <c r="M15" s="13">
        <v>0</v>
      </c>
      <c r="N15" s="13">
        <v>0</v>
      </c>
      <c r="O15" s="13">
        <v>663</v>
      </c>
      <c r="P15" s="13">
        <v>0</v>
      </c>
      <c r="Q15" s="13">
        <v>0</v>
      </c>
      <c r="R15" s="13">
        <v>0</v>
      </c>
      <c r="S15" s="13">
        <v>661</v>
      </c>
      <c r="T15" s="13">
        <v>0</v>
      </c>
      <c r="U15" s="13">
        <v>0</v>
      </c>
      <c r="V15" s="13">
        <v>0</v>
      </c>
      <c r="W15" s="13">
        <v>1000</v>
      </c>
      <c r="X15" s="13"/>
      <c r="Y15" s="13"/>
      <c r="Z15" s="13">
        <v>250</v>
      </c>
      <c r="AA15" s="13">
        <v>0</v>
      </c>
      <c r="AB15" s="13">
        <v>0</v>
      </c>
      <c r="AC15" s="62">
        <v>250</v>
      </c>
      <c r="AD15" s="62">
        <v>0</v>
      </c>
      <c r="AE15" s="62">
        <v>0</v>
      </c>
      <c r="AF15" s="62">
        <v>250</v>
      </c>
      <c r="AG15" s="62">
        <v>0</v>
      </c>
      <c r="AH15" s="62">
        <v>0</v>
      </c>
      <c r="AI15" s="62">
        <v>250</v>
      </c>
      <c r="AJ15" s="62">
        <v>0</v>
      </c>
      <c r="AK15" s="62">
        <v>0</v>
      </c>
    </row>
    <row r="16" spans="1:37" s="11" customFormat="1" x14ac:dyDescent="0.25">
      <c r="A16" s="17">
        <f t="shared" si="36"/>
        <v>11</v>
      </c>
      <c r="B16" s="15" t="s">
        <v>55</v>
      </c>
      <c r="C16" s="13">
        <v>3475</v>
      </c>
      <c r="D16" s="13"/>
      <c r="E16" s="13"/>
      <c r="F16" s="13"/>
      <c r="G16" s="13">
        <v>869</v>
      </c>
      <c r="H16" s="13">
        <v>0</v>
      </c>
      <c r="I16" s="13">
        <v>0</v>
      </c>
      <c r="J16" s="13">
        <v>0</v>
      </c>
      <c r="K16" s="13">
        <v>869</v>
      </c>
      <c r="L16" s="13">
        <v>0</v>
      </c>
      <c r="M16" s="13">
        <v>0</v>
      </c>
      <c r="N16" s="13">
        <v>0</v>
      </c>
      <c r="O16" s="13">
        <v>869</v>
      </c>
      <c r="P16" s="13">
        <v>0</v>
      </c>
      <c r="Q16" s="13">
        <v>0</v>
      </c>
      <c r="R16" s="13">
        <v>0</v>
      </c>
      <c r="S16" s="13">
        <v>868</v>
      </c>
      <c r="T16" s="13">
        <v>0</v>
      </c>
      <c r="U16" s="13">
        <v>0</v>
      </c>
      <c r="V16" s="13">
        <v>0</v>
      </c>
      <c r="W16" s="13">
        <v>740</v>
      </c>
      <c r="X16" s="13"/>
      <c r="Y16" s="13"/>
      <c r="Z16" s="13">
        <v>185</v>
      </c>
      <c r="AA16" s="13">
        <v>0</v>
      </c>
      <c r="AB16" s="13">
        <v>0</v>
      </c>
      <c r="AC16" s="62">
        <v>185</v>
      </c>
      <c r="AD16" s="62">
        <v>0</v>
      </c>
      <c r="AE16" s="62">
        <v>0</v>
      </c>
      <c r="AF16" s="62">
        <v>185</v>
      </c>
      <c r="AG16" s="62">
        <v>0</v>
      </c>
      <c r="AH16" s="62">
        <v>0</v>
      </c>
      <c r="AI16" s="62">
        <v>185</v>
      </c>
      <c r="AJ16" s="62">
        <v>0</v>
      </c>
      <c r="AK16" s="62">
        <v>0</v>
      </c>
    </row>
    <row r="17" spans="1:37" s="11" customFormat="1" x14ac:dyDescent="0.25">
      <c r="A17" s="17">
        <f t="shared" si="36"/>
        <v>12</v>
      </c>
      <c r="B17" s="15" t="s">
        <v>56</v>
      </c>
      <c r="C17" s="13">
        <v>5399</v>
      </c>
      <c r="D17" s="13"/>
      <c r="E17" s="13"/>
      <c r="F17" s="13"/>
      <c r="G17" s="13">
        <v>1350</v>
      </c>
      <c r="H17" s="13">
        <v>0</v>
      </c>
      <c r="I17" s="13">
        <v>0</v>
      </c>
      <c r="J17" s="13">
        <v>0</v>
      </c>
      <c r="K17" s="13">
        <v>1350</v>
      </c>
      <c r="L17" s="13">
        <v>0</v>
      </c>
      <c r="M17" s="13">
        <v>0</v>
      </c>
      <c r="N17" s="13">
        <v>0</v>
      </c>
      <c r="O17" s="13">
        <v>1350</v>
      </c>
      <c r="P17" s="13">
        <v>0</v>
      </c>
      <c r="Q17" s="13">
        <v>0</v>
      </c>
      <c r="R17" s="13">
        <v>0</v>
      </c>
      <c r="S17" s="13">
        <v>1349</v>
      </c>
      <c r="T17" s="13">
        <v>0</v>
      </c>
      <c r="U17" s="13">
        <v>0</v>
      </c>
      <c r="V17" s="13">
        <v>0</v>
      </c>
      <c r="W17" s="13">
        <v>2200</v>
      </c>
      <c r="X17" s="13"/>
      <c r="Y17" s="13"/>
      <c r="Z17" s="13">
        <v>550</v>
      </c>
      <c r="AA17" s="13">
        <v>0</v>
      </c>
      <c r="AB17" s="13">
        <v>0</v>
      </c>
      <c r="AC17" s="62">
        <v>550</v>
      </c>
      <c r="AD17" s="62">
        <v>0</v>
      </c>
      <c r="AE17" s="62">
        <v>0</v>
      </c>
      <c r="AF17" s="62">
        <v>550</v>
      </c>
      <c r="AG17" s="62">
        <v>0</v>
      </c>
      <c r="AH17" s="62">
        <v>0</v>
      </c>
      <c r="AI17" s="62">
        <v>550</v>
      </c>
      <c r="AJ17" s="62">
        <v>0</v>
      </c>
      <c r="AK17" s="62">
        <v>0</v>
      </c>
    </row>
    <row r="18" spans="1:37" s="11" customFormat="1" x14ac:dyDescent="0.25">
      <c r="A18" s="17">
        <f t="shared" si="36"/>
        <v>13</v>
      </c>
      <c r="B18" s="15" t="s">
        <v>57</v>
      </c>
      <c r="C18" s="13">
        <v>5147</v>
      </c>
      <c r="D18" s="13"/>
      <c r="E18" s="13"/>
      <c r="F18" s="13"/>
      <c r="G18" s="13">
        <v>1287</v>
      </c>
      <c r="H18" s="13">
        <v>0</v>
      </c>
      <c r="I18" s="13">
        <v>0</v>
      </c>
      <c r="J18" s="13">
        <v>0</v>
      </c>
      <c r="K18" s="13">
        <v>1287</v>
      </c>
      <c r="L18" s="13">
        <v>0</v>
      </c>
      <c r="M18" s="13">
        <v>0</v>
      </c>
      <c r="N18" s="13">
        <v>0</v>
      </c>
      <c r="O18" s="13">
        <v>1287</v>
      </c>
      <c r="P18" s="13">
        <v>0</v>
      </c>
      <c r="Q18" s="13">
        <v>0</v>
      </c>
      <c r="R18" s="13">
        <v>0</v>
      </c>
      <c r="S18" s="13">
        <v>1286</v>
      </c>
      <c r="T18" s="13">
        <v>0</v>
      </c>
      <c r="U18" s="13">
        <v>0</v>
      </c>
      <c r="V18" s="13">
        <v>0</v>
      </c>
      <c r="W18" s="13">
        <v>3463</v>
      </c>
      <c r="X18" s="13"/>
      <c r="Y18" s="13"/>
      <c r="Z18" s="13">
        <v>866</v>
      </c>
      <c r="AA18" s="13">
        <v>0</v>
      </c>
      <c r="AB18" s="13">
        <v>0</v>
      </c>
      <c r="AC18" s="62">
        <v>866</v>
      </c>
      <c r="AD18" s="62">
        <v>0</v>
      </c>
      <c r="AE18" s="62">
        <v>0</v>
      </c>
      <c r="AF18" s="62">
        <v>866</v>
      </c>
      <c r="AG18" s="62">
        <v>0</v>
      </c>
      <c r="AH18" s="62">
        <v>0</v>
      </c>
      <c r="AI18" s="62">
        <v>865</v>
      </c>
      <c r="AJ18" s="62">
        <v>0</v>
      </c>
      <c r="AK18" s="62">
        <v>0</v>
      </c>
    </row>
    <row r="19" spans="1:37" s="11" customFormat="1" x14ac:dyDescent="0.25">
      <c r="A19" s="17">
        <f t="shared" si="36"/>
        <v>14</v>
      </c>
      <c r="B19" s="15" t="s">
        <v>58</v>
      </c>
      <c r="C19" s="13">
        <v>1602</v>
      </c>
      <c r="D19" s="13"/>
      <c r="E19" s="13"/>
      <c r="F19" s="13"/>
      <c r="G19" s="13">
        <v>401</v>
      </c>
      <c r="H19" s="13">
        <v>0</v>
      </c>
      <c r="I19" s="13">
        <v>0</v>
      </c>
      <c r="J19" s="13">
        <v>0</v>
      </c>
      <c r="K19" s="13">
        <v>401</v>
      </c>
      <c r="L19" s="13">
        <v>0</v>
      </c>
      <c r="M19" s="13">
        <v>0</v>
      </c>
      <c r="N19" s="13">
        <v>0</v>
      </c>
      <c r="O19" s="13">
        <v>401</v>
      </c>
      <c r="P19" s="13">
        <v>0</v>
      </c>
      <c r="Q19" s="13">
        <v>0</v>
      </c>
      <c r="R19" s="13">
        <v>0</v>
      </c>
      <c r="S19" s="13">
        <v>399</v>
      </c>
      <c r="T19" s="13">
        <v>0</v>
      </c>
      <c r="U19" s="13">
        <v>0</v>
      </c>
      <c r="V19" s="13">
        <v>0</v>
      </c>
      <c r="W19" s="13">
        <v>600</v>
      </c>
      <c r="X19" s="13"/>
      <c r="Y19" s="13"/>
      <c r="Z19" s="13">
        <v>150</v>
      </c>
      <c r="AA19" s="13">
        <v>0</v>
      </c>
      <c r="AB19" s="13">
        <v>0</v>
      </c>
      <c r="AC19" s="62">
        <v>150</v>
      </c>
      <c r="AD19" s="62">
        <v>0</v>
      </c>
      <c r="AE19" s="62">
        <v>0</v>
      </c>
      <c r="AF19" s="62">
        <v>150</v>
      </c>
      <c r="AG19" s="62">
        <v>0</v>
      </c>
      <c r="AH19" s="62">
        <v>0</v>
      </c>
      <c r="AI19" s="62">
        <v>150</v>
      </c>
      <c r="AJ19" s="62">
        <v>0</v>
      </c>
      <c r="AK19" s="62">
        <v>0</v>
      </c>
    </row>
    <row r="20" spans="1:37" s="11" customFormat="1" x14ac:dyDescent="0.25">
      <c r="A20" s="17">
        <f t="shared" si="36"/>
        <v>15</v>
      </c>
      <c r="B20" s="15" t="s">
        <v>59</v>
      </c>
      <c r="C20" s="13">
        <v>971</v>
      </c>
      <c r="D20" s="13"/>
      <c r="E20" s="13"/>
      <c r="F20" s="13"/>
      <c r="G20" s="13">
        <v>243</v>
      </c>
      <c r="H20" s="13">
        <v>0</v>
      </c>
      <c r="I20" s="13">
        <v>0</v>
      </c>
      <c r="J20" s="13">
        <v>0</v>
      </c>
      <c r="K20" s="13">
        <v>243</v>
      </c>
      <c r="L20" s="13">
        <v>0</v>
      </c>
      <c r="M20" s="13">
        <v>0</v>
      </c>
      <c r="N20" s="13">
        <v>0</v>
      </c>
      <c r="O20" s="13">
        <v>243</v>
      </c>
      <c r="P20" s="13">
        <v>0</v>
      </c>
      <c r="Q20" s="13">
        <v>0</v>
      </c>
      <c r="R20" s="13">
        <v>0</v>
      </c>
      <c r="S20" s="13">
        <v>242</v>
      </c>
      <c r="T20" s="13">
        <v>0</v>
      </c>
      <c r="U20" s="13">
        <v>0</v>
      </c>
      <c r="V20" s="13">
        <v>0</v>
      </c>
      <c r="W20" s="13">
        <v>900</v>
      </c>
      <c r="X20" s="13"/>
      <c r="Y20" s="13"/>
      <c r="Z20" s="13">
        <v>225</v>
      </c>
      <c r="AA20" s="13">
        <v>0</v>
      </c>
      <c r="AB20" s="13">
        <v>0</v>
      </c>
      <c r="AC20" s="62">
        <v>225</v>
      </c>
      <c r="AD20" s="62">
        <v>0</v>
      </c>
      <c r="AE20" s="62">
        <v>0</v>
      </c>
      <c r="AF20" s="62">
        <v>225</v>
      </c>
      <c r="AG20" s="62">
        <v>0</v>
      </c>
      <c r="AH20" s="62">
        <v>0</v>
      </c>
      <c r="AI20" s="62">
        <v>225</v>
      </c>
      <c r="AJ20" s="62">
        <v>0</v>
      </c>
      <c r="AK20" s="62">
        <v>0</v>
      </c>
    </row>
    <row r="21" spans="1:37" s="11" customFormat="1" x14ac:dyDescent="0.25">
      <c r="A21" s="17">
        <f t="shared" si="36"/>
        <v>16</v>
      </c>
      <c r="B21" s="15" t="s">
        <v>60</v>
      </c>
      <c r="C21" s="13">
        <v>3281</v>
      </c>
      <c r="D21" s="13"/>
      <c r="E21" s="13"/>
      <c r="F21" s="13"/>
      <c r="G21" s="13">
        <v>820</v>
      </c>
      <c r="H21" s="13">
        <v>0</v>
      </c>
      <c r="I21" s="13">
        <v>0</v>
      </c>
      <c r="J21" s="13">
        <v>0</v>
      </c>
      <c r="K21" s="13">
        <v>820</v>
      </c>
      <c r="L21" s="13">
        <v>0</v>
      </c>
      <c r="M21" s="13">
        <v>0</v>
      </c>
      <c r="N21" s="13">
        <v>0</v>
      </c>
      <c r="O21" s="13">
        <v>820</v>
      </c>
      <c r="P21" s="13">
        <v>0</v>
      </c>
      <c r="Q21" s="13">
        <v>0</v>
      </c>
      <c r="R21" s="13">
        <v>0</v>
      </c>
      <c r="S21" s="13">
        <v>821</v>
      </c>
      <c r="T21" s="13">
        <v>0</v>
      </c>
      <c r="U21" s="13">
        <v>0</v>
      </c>
      <c r="V21" s="13">
        <v>0</v>
      </c>
      <c r="W21" s="13">
        <v>1784</v>
      </c>
      <c r="X21" s="13"/>
      <c r="Y21" s="13"/>
      <c r="Z21" s="13">
        <v>446</v>
      </c>
      <c r="AA21" s="13">
        <v>0</v>
      </c>
      <c r="AB21" s="13">
        <v>0</v>
      </c>
      <c r="AC21" s="62">
        <v>446</v>
      </c>
      <c r="AD21" s="62">
        <v>0</v>
      </c>
      <c r="AE21" s="62">
        <v>0</v>
      </c>
      <c r="AF21" s="62">
        <v>446</v>
      </c>
      <c r="AG21" s="62">
        <v>0</v>
      </c>
      <c r="AH21" s="62">
        <v>0</v>
      </c>
      <c r="AI21" s="62">
        <v>446</v>
      </c>
      <c r="AJ21" s="62">
        <v>0</v>
      </c>
      <c r="AK21" s="62">
        <v>0</v>
      </c>
    </row>
    <row r="22" spans="1:37" s="11" customFormat="1" x14ac:dyDescent="0.25">
      <c r="A22" s="17">
        <f t="shared" si="36"/>
        <v>17</v>
      </c>
      <c r="B22" s="15" t="s">
        <v>61</v>
      </c>
      <c r="C22" s="13">
        <v>3689</v>
      </c>
      <c r="D22" s="13"/>
      <c r="E22" s="13"/>
      <c r="F22" s="13"/>
      <c r="G22" s="13">
        <v>922</v>
      </c>
      <c r="H22" s="13">
        <v>0</v>
      </c>
      <c r="I22" s="13">
        <v>0</v>
      </c>
      <c r="J22" s="13">
        <v>0</v>
      </c>
      <c r="K22" s="13">
        <v>922</v>
      </c>
      <c r="L22" s="13">
        <v>0</v>
      </c>
      <c r="M22" s="13">
        <v>0</v>
      </c>
      <c r="N22" s="13">
        <v>0</v>
      </c>
      <c r="O22" s="13">
        <v>922</v>
      </c>
      <c r="P22" s="13">
        <v>0</v>
      </c>
      <c r="Q22" s="13">
        <v>0</v>
      </c>
      <c r="R22" s="13">
        <v>0</v>
      </c>
      <c r="S22" s="13">
        <v>923</v>
      </c>
      <c r="T22" s="13">
        <v>0</v>
      </c>
      <c r="U22" s="13">
        <v>0</v>
      </c>
      <c r="V22" s="13">
        <v>0</v>
      </c>
      <c r="W22" s="13">
        <v>2148</v>
      </c>
      <c r="X22" s="13"/>
      <c r="Y22" s="13"/>
      <c r="Z22" s="13">
        <v>537</v>
      </c>
      <c r="AA22" s="13">
        <v>0</v>
      </c>
      <c r="AB22" s="13">
        <v>0</v>
      </c>
      <c r="AC22" s="62">
        <v>537</v>
      </c>
      <c r="AD22" s="62">
        <v>0</v>
      </c>
      <c r="AE22" s="62">
        <v>0</v>
      </c>
      <c r="AF22" s="62">
        <v>537</v>
      </c>
      <c r="AG22" s="62">
        <v>0</v>
      </c>
      <c r="AH22" s="62">
        <v>0</v>
      </c>
      <c r="AI22" s="62">
        <v>537</v>
      </c>
      <c r="AJ22" s="62">
        <v>0</v>
      </c>
      <c r="AK22" s="62">
        <v>0</v>
      </c>
    </row>
    <row r="23" spans="1:37" s="11" customFormat="1" x14ac:dyDescent="0.25">
      <c r="A23" s="17">
        <f t="shared" si="36"/>
        <v>18</v>
      </c>
      <c r="B23" s="15" t="s">
        <v>62</v>
      </c>
      <c r="C23" s="13">
        <v>4576</v>
      </c>
      <c r="D23" s="13"/>
      <c r="E23" s="13"/>
      <c r="F23" s="13"/>
      <c r="G23" s="13">
        <v>1144</v>
      </c>
      <c r="H23" s="13">
        <v>0</v>
      </c>
      <c r="I23" s="13">
        <v>0</v>
      </c>
      <c r="J23" s="13">
        <v>0</v>
      </c>
      <c r="K23" s="13">
        <v>1144</v>
      </c>
      <c r="L23" s="13">
        <v>0</v>
      </c>
      <c r="M23" s="13">
        <v>0</v>
      </c>
      <c r="N23" s="13">
        <v>0</v>
      </c>
      <c r="O23" s="13">
        <v>1144</v>
      </c>
      <c r="P23" s="13">
        <v>0</v>
      </c>
      <c r="Q23" s="13">
        <v>0</v>
      </c>
      <c r="R23" s="13">
        <v>0</v>
      </c>
      <c r="S23" s="13">
        <v>1144</v>
      </c>
      <c r="T23" s="13">
        <v>0</v>
      </c>
      <c r="U23" s="13">
        <v>0</v>
      </c>
      <c r="V23" s="13">
        <v>0</v>
      </c>
      <c r="W23" s="13">
        <v>1500</v>
      </c>
      <c r="X23" s="13"/>
      <c r="Y23" s="13"/>
      <c r="Z23" s="13">
        <v>375</v>
      </c>
      <c r="AA23" s="13">
        <v>0</v>
      </c>
      <c r="AB23" s="13">
        <v>0</v>
      </c>
      <c r="AC23" s="62">
        <v>375</v>
      </c>
      <c r="AD23" s="62">
        <v>0</v>
      </c>
      <c r="AE23" s="62">
        <v>0</v>
      </c>
      <c r="AF23" s="62">
        <v>375</v>
      </c>
      <c r="AG23" s="62">
        <v>0</v>
      </c>
      <c r="AH23" s="62">
        <v>0</v>
      </c>
      <c r="AI23" s="62">
        <v>375</v>
      </c>
      <c r="AJ23" s="62">
        <v>0</v>
      </c>
      <c r="AK23" s="62">
        <v>0</v>
      </c>
    </row>
    <row r="24" spans="1:37" s="11" customFormat="1" x14ac:dyDescent="0.25">
      <c r="A24" s="17">
        <f t="shared" si="36"/>
        <v>19</v>
      </c>
      <c r="B24" s="15" t="s">
        <v>63</v>
      </c>
      <c r="C24" s="13">
        <v>3982</v>
      </c>
      <c r="D24" s="13"/>
      <c r="E24" s="13"/>
      <c r="F24" s="13"/>
      <c r="G24" s="13">
        <v>996</v>
      </c>
      <c r="H24" s="13">
        <v>0</v>
      </c>
      <c r="I24" s="13">
        <v>0</v>
      </c>
      <c r="J24" s="13">
        <v>0</v>
      </c>
      <c r="K24" s="13">
        <v>996</v>
      </c>
      <c r="L24" s="13">
        <v>0</v>
      </c>
      <c r="M24" s="13">
        <v>0</v>
      </c>
      <c r="N24" s="13">
        <v>0</v>
      </c>
      <c r="O24" s="13">
        <v>996</v>
      </c>
      <c r="P24" s="13">
        <v>0</v>
      </c>
      <c r="Q24" s="13">
        <v>0</v>
      </c>
      <c r="R24" s="13">
        <v>0</v>
      </c>
      <c r="S24" s="13">
        <v>994</v>
      </c>
      <c r="T24" s="13">
        <v>0</v>
      </c>
      <c r="U24" s="13">
        <v>0</v>
      </c>
      <c r="V24" s="13">
        <v>0</v>
      </c>
      <c r="W24" s="13">
        <v>2100</v>
      </c>
      <c r="X24" s="13"/>
      <c r="Y24" s="13"/>
      <c r="Z24" s="13">
        <v>525</v>
      </c>
      <c r="AA24" s="13">
        <v>0</v>
      </c>
      <c r="AB24" s="13">
        <v>0</v>
      </c>
      <c r="AC24" s="62">
        <v>525</v>
      </c>
      <c r="AD24" s="62">
        <v>0</v>
      </c>
      <c r="AE24" s="62">
        <v>0</v>
      </c>
      <c r="AF24" s="62">
        <v>525</v>
      </c>
      <c r="AG24" s="62">
        <v>0</v>
      </c>
      <c r="AH24" s="62">
        <v>0</v>
      </c>
      <c r="AI24" s="62">
        <v>525</v>
      </c>
      <c r="AJ24" s="62">
        <v>0</v>
      </c>
      <c r="AK24" s="62">
        <v>0</v>
      </c>
    </row>
    <row r="25" spans="1:37" s="11" customFormat="1" x14ac:dyDescent="0.25">
      <c r="A25" s="17">
        <f t="shared" si="36"/>
        <v>20</v>
      </c>
      <c r="B25" s="15" t="s">
        <v>64</v>
      </c>
      <c r="C25" s="13">
        <v>2564</v>
      </c>
      <c r="D25" s="13"/>
      <c r="E25" s="13"/>
      <c r="F25" s="13"/>
      <c r="G25" s="13">
        <v>641</v>
      </c>
      <c r="H25" s="13">
        <v>0</v>
      </c>
      <c r="I25" s="13">
        <v>0</v>
      </c>
      <c r="J25" s="13">
        <v>0</v>
      </c>
      <c r="K25" s="13">
        <v>641</v>
      </c>
      <c r="L25" s="13">
        <v>0</v>
      </c>
      <c r="M25" s="13">
        <v>0</v>
      </c>
      <c r="N25" s="13">
        <v>0</v>
      </c>
      <c r="O25" s="13">
        <v>641</v>
      </c>
      <c r="P25" s="13">
        <v>0</v>
      </c>
      <c r="Q25" s="13">
        <v>0</v>
      </c>
      <c r="R25" s="13">
        <v>0</v>
      </c>
      <c r="S25" s="13">
        <v>641</v>
      </c>
      <c r="T25" s="13">
        <v>0</v>
      </c>
      <c r="U25" s="13">
        <v>0</v>
      </c>
      <c r="V25" s="13">
        <v>0</v>
      </c>
      <c r="W25" s="13">
        <v>900</v>
      </c>
      <c r="X25" s="13"/>
      <c r="Y25" s="13"/>
      <c r="Z25" s="13">
        <v>225</v>
      </c>
      <c r="AA25" s="13">
        <v>0</v>
      </c>
      <c r="AB25" s="13">
        <v>0</v>
      </c>
      <c r="AC25" s="62">
        <v>225</v>
      </c>
      <c r="AD25" s="62">
        <v>0</v>
      </c>
      <c r="AE25" s="62">
        <v>0</v>
      </c>
      <c r="AF25" s="62">
        <v>225</v>
      </c>
      <c r="AG25" s="62">
        <v>0</v>
      </c>
      <c r="AH25" s="62">
        <v>0</v>
      </c>
      <c r="AI25" s="62">
        <v>225</v>
      </c>
      <c r="AJ25" s="62">
        <v>0</v>
      </c>
      <c r="AK25" s="62">
        <v>0</v>
      </c>
    </row>
    <row r="26" spans="1:37" s="11" customFormat="1" x14ac:dyDescent="0.25">
      <c r="A26" s="17">
        <f t="shared" si="36"/>
        <v>21</v>
      </c>
      <c r="B26" s="15" t="s">
        <v>65</v>
      </c>
      <c r="C26" s="13">
        <v>2717</v>
      </c>
      <c r="D26" s="13"/>
      <c r="E26" s="13"/>
      <c r="F26" s="13"/>
      <c r="G26" s="13">
        <v>679</v>
      </c>
      <c r="H26" s="13">
        <v>0</v>
      </c>
      <c r="I26" s="13">
        <v>0</v>
      </c>
      <c r="J26" s="13">
        <v>0</v>
      </c>
      <c r="K26" s="13">
        <v>679</v>
      </c>
      <c r="L26" s="13">
        <v>0</v>
      </c>
      <c r="M26" s="13">
        <v>0</v>
      </c>
      <c r="N26" s="13">
        <v>0</v>
      </c>
      <c r="O26" s="13">
        <v>679</v>
      </c>
      <c r="P26" s="13">
        <v>0</v>
      </c>
      <c r="Q26" s="13">
        <v>0</v>
      </c>
      <c r="R26" s="13">
        <v>0</v>
      </c>
      <c r="S26" s="13">
        <v>680</v>
      </c>
      <c r="T26" s="13">
        <v>0</v>
      </c>
      <c r="U26" s="13">
        <v>0</v>
      </c>
      <c r="V26" s="13">
        <v>0</v>
      </c>
      <c r="W26" s="13">
        <v>3700</v>
      </c>
      <c r="X26" s="13"/>
      <c r="Y26" s="13"/>
      <c r="Z26" s="13">
        <v>925</v>
      </c>
      <c r="AA26" s="13">
        <v>0</v>
      </c>
      <c r="AB26" s="13">
        <v>0</v>
      </c>
      <c r="AC26" s="62">
        <v>925</v>
      </c>
      <c r="AD26" s="62">
        <v>0</v>
      </c>
      <c r="AE26" s="62">
        <v>0</v>
      </c>
      <c r="AF26" s="62">
        <v>925</v>
      </c>
      <c r="AG26" s="62">
        <v>0</v>
      </c>
      <c r="AH26" s="62">
        <v>0</v>
      </c>
      <c r="AI26" s="62">
        <v>925</v>
      </c>
      <c r="AJ26" s="62">
        <v>0</v>
      </c>
      <c r="AK26" s="62">
        <v>0</v>
      </c>
    </row>
    <row r="27" spans="1:37" s="11" customFormat="1" x14ac:dyDescent="0.25">
      <c r="A27" s="17">
        <f t="shared" si="36"/>
        <v>22</v>
      </c>
      <c r="B27" s="15" t="s">
        <v>66</v>
      </c>
      <c r="C27" s="13">
        <v>1642</v>
      </c>
      <c r="D27" s="13"/>
      <c r="E27" s="13"/>
      <c r="F27" s="13"/>
      <c r="G27" s="13">
        <v>411</v>
      </c>
      <c r="H27" s="13">
        <v>0</v>
      </c>
      <c r="I27" s="13">
        <v>0</v>
      </c>
      <c r="J27" s="13">
        <v>0</v>
      </c>
      <c r="K27" s="13">
        <v>411</v>
      </c>
      <c r="L27" s="13">
        <v>0</v>
      </c>
      <c r="M27" s="13">
        <v>0</v>
      </c>
      <c r="N27" s="13">
        <v>0</v>
      </c>
      <c r="O27" s="13">
        <v>411</v>
      </c>
      <c r="P27" s="13">
        <v>0</v>
      </c>
      <c r="Q27" s="13">
        <v>0</v>
      </c>
      <c r="R27" s="13">
        <v>0</v>
      </c>
      <c r="S27" s="13">
        <v>409</v>
      </c>
      <c r="T27" s="13">
        <v>0</v>
      </c>
      <c r="U27" s="13">
        <v>0</v>
      </c>
      <c r="V27" s="13">
        <v>0</v>
      </c>
      <c r="W27" s="13">
        <v>1000</v>
      </c>
      <c r="X27" s="13"/>
      <c r="Y27" s="13"/>
      <c r="Z27" s="13">
        <v>250</v>
      </c>
      <c r="AA27" s="13">
        <v>0</v>
      </c>
      <c r="AB27" s="13">
        <v>0</v>
      </c>
      <c r="AC27" s="62">
        <v>250</v>
      </c>
      <c r="AD27" s="62">
        <v>0</v>
      </c>
      <c r="AE27" s="62">
        <v>0</v>
      </c>
      <c r="AF27" s="62">
        <v>250</v>
      </c>
      <c r="AG27" s="62">
        <v>0</v>
      </c>
      <c r="AH27" s="62">
        <v>0</v>
      </c>
      <c r="AI27" s="62">
        <v>250</v>
      </c>
      <c r="AJ27" s="62">
        <v>0</v>
      </c>
      <c r="AK27" s="62">
        <v>0</v>
      </c>
    </row>
    <row r="28" spans="1:37" s="11" customFormat="1" x14ac:dyDescent="0.25">
      <c r="A28" s="17">
        <f t="shared" si="36"/>
        <v>23</v>
      </c>
      <c r="B28" s="15" t="s">
        <v>67</v>
      </c>
      <c r="C28" s="13">
        <v>1164</v>
      </c>
      <c r="D28" s="13"/>
      <c r="E28" s="13"/>
      <c r="F28" s="13"/>
      <c r="G28" s="13">
        <v>291</v>
      </c>
      <c r="H28" s="13">
        <v>0</v>
      </c>
      <c r="I28" s="13">
        <v>0</v>
      </c>
      <c r="J28" s="13">
        <v>0</v>
      </c>
      <c r="K28" s="13">
        <v>291</v>
      </c>
      <c r="L28" s="13">
        <v>0</v>
      </c>
      <c r="M28" s="13">
        <v>0</v>
      </c>
      <c r="N28" s="13">
        <v>0</v>
      </c>
      <c r="O28" s="13">
        <v>291</v>
      </c>
      <c r="P28" s="13">
        <v>0</v>
      </c>
      <c r="Q28" s="13">
        <v>0</v>
      </c>
      <c r="R28" s="13">
        <v>0</v>
      </c>
      <c r="S28" s="13">
        <v>291</v>
      </c>
      <c r="T28" s="13">
        <v>0</v>
      </c>
      <c r="U28" s="13">
        <v>0</v>
      </c>
      <c r="V28" s="13">
        <v>0</v>
      </c>
      <c r="W28" s="13">
        <v>900</v>
      </c>
      <c r="X28" s="13"/>
      <c r="Y28" s="13"/>
      <c r="Z28" s="13">
        <v>225</v>
      </c>
      <c r="AA28" s="13">
        <v>0</v>
      </c>
      <c r="AB28" s="13">
        <v>0</v>
      </c>
      <c r="AC28" s="62">
        <v>225</v>
      </c>
      <c r="AD28" s="62">
        <v>0</v>
      </c>
      <c r="AE28" s="62">
        <v>0</v>
      </c>
      <c r="AF28" s="62">
        <v>225</v>
      </c>
      <c r="AG28" s="62">
        <v>0</v>
      </c>
      <c r="AH28" s="62">
        <v>0</v>
      </c>
      <c r="AI28" s="62">
        <v>225</v>
      </c>
      <c r="AJ28" s="62">
        <v>0</v>
      </c>
      <c r="AK28" s="62">
        <v>0</v>
      </c>
    </row>
    <row r="29" spans="1:37" s="11" customFormat="1" x14ac:dyDescent="0.25">
      <c r="A29" s="17">
        <f t="shared" si="36"/>
        <v>24</v>
      </c>
      <c r="B29" s="15" t="s">
        <v>68</v>
      </c>
      <c r="C29" s="13">
        <v>1146</v>
      </c>
      <c r="D29" s="13"/>
      <c r="E29" s="13"/>
      <c r="F29" s="13"/>
      <c r="G29" s="13">
        <v>287</v>
      </c>
      <c r="H29" s="13">
        <v>0</v>
      </c>
      <c r="I29" s="13">
        <v>0</v>
      </c>
      <c r="J29" s="13">
        <v>0</v>
      </c>
      <c r="K29" s="13">
        <v>287</v>
      </c>
      <c r="L29" s="13">
        <v>0</v>
      </c>
      <c r="M29" s="13">
        <v>0</v>
      </c>
      <c r="N29" s="13">
        <v>0</v>
      </c>
      <c r="O29" s="13">
        <v>287</v>
      </c>
      <c r="P29" s="13">
        <v>0</v>
      </c>
      <c r="Q29" s="13">
        <v>0</v>
      </c>
      <c r="R29" s="13">
        <v>0</v>
      </c>
      <c r="S29" s="13">
        <v>285</v>
      </c>
      <c r="T29" s="13">
        <v>0</v>
      </c>
      <c r="U29" s="13">
        <v>0</v>
      </c>
      <c r="V29" s="13">
        <v>0</v>
      </c>
      <c r="W29" s="13">
        <v>1120</v>
      </c>
      <c r="X29" s="13"/>
      <c r="Y29" s="13"/>
      <c r="Z29" s="13">
        <v>280</v>
      </c>
      <c r="AA29" s="13">
        <v>0</v>
      </c>
      <c r="AB29" s="13">
        <v>0</v>
      </c>
      <c r="AC29" s="62">
        <v>280</v>
      </c>
      <c r="AD29" s="62">
        <v>0</v>
      </c>
      <c r="AE29" s="62">
        <v>0</v>
      </c>
      <c r="AF29" s="62">
        <v>280</v>
      </c>
      <c r="AG29" s="62">
        <v>0</v>
      </c>
      <c r="AH29" s="62">
        <v>0</v>
      </c>
      <c r="AI29" s="62">
        <v>280</v>
      </c>
      <c r="AJ29" s="62">
        <v>0</v>
      </c>
      <c r="AK29" s="62">
        <v>0</v>
      </c>
    </row>
    <row r="30" spans="1:37" s="11" customFormat="1" x14ac:dyDescent="0.25">
      <c r="A30" s="17">
        <f t="shared" si="36"/>
        <v>25</v>
      </c>
      <c r="B30" s="15" t="s">
        <v>69</v>
      </c>
      <c r="C30" s="13">
        <v>1944</v>
      </c>
      <c r="D30" s="13"/>
      <c r="E30" s="13"/>
      <c r="F30" s="13"/>
      <c r="G30" s="13">
        <v>486</v>
      </c>
      <c r="H30" s="13">
        <v>0</v>
      </c>
      <c r="I30" s="13">
        <v>0</v>
      </c>
      <c r="J30" s="13">
        <v>0</v>
      </c>
      <c r="K30" s="13">
        <v>486</v>
      </c>
      <c r="L30" s="13">
        <v>0</v>
      </c>
      <c r="M30" s="13">
        <v>0</v>
      </c>
      <c r="N30" s="13">
        <v>0</v>
      </c>
      <c r="O30" s="13">
        <v>486</v>
      </c>
      <c r="P30" s="13">
        <v>0</v>
      </c>
      <c r="Q30" s="13">
        <v>0</v>
      </c>
      <c r="R30" s="13">
        <v>0</v>
      </c>
      <c r="S30" s="13">
        <v>486</v>
      </c>
      <c r="T30" s="13">
        <v>0</v>
      </c>
      <c r="U30" s="13">
        <v>0</v>
      </c>
      <c r="V30" s="13">
        <v>0</v>
      </c>
      <c r="W30" s="13">
        <v>1063</v>
      </c>
      <c r="X30" s="13"/>
      <c r="Y30" s="13"/>
      <c r="Z30" s="13">
        <v>266</v>
      </c>
      <c r="AA30" s="13">
        <v>0</v>
      </c>
      <c r="AB30" s="13">
        <v>0</v>
      </c>
      <c r="AC30" s="62">
        <v>266</v>
      </c>
      <c r="AD30" s="62">
        <v>0</v>
      </c>
      <c r="AE30" s="62">
        <v>0</v>
      </c>
      <c r="AF30" s="62">
        <v>266</v>
      </c>
      <c r="AG30" s="62">
        <v>0</v>
      </c>
      <c r="AH30" s="62">
        <v>0</v>
      </c>
      <c r="AI30" s="62">
        <v>265</v>
      </c>
      <c r="AJ30" s="62">
        <v>0</v>
      </c>
      <c r="AK30" s="62">
        <v>0</v>
      </c>
    </row>
    <row r="31" spans="1:37" s="11" customFormat="1" x14ac:dyDescent="0.25">
      <c r="A31" s="17">
        <f t="shared" si="36"/>
        <v>26</v>
      </c>
      <c r="B31" s="15" t="s">
        <v>70</v>
      </c>
      <c r="C31" s="13">
        <v>6893</v>
      </c>
      <c r="D31" s="13"/>
      <c r="E31" s="13"/>
      <c r="F31" s="13"/>
      <c r="G31" s="13">
        <v>1723</v>
      </c>
      <c r="H31" s="13">
        <v>0</v>
      </c>
      <c r="I31" s="13">
        <v>0</v>
      </c>
      <c r="J31" s="13">
        <v>0</v>
      </c>
      <c r="K31" s="13">
        <v>1723</v>
      </c>
      <c r="L31" s="13">
        <v>0</v>
      </c>
      <c r="M31" s="13">
        <v>0</v>
      </c>
      <c r="N31" s="13">
        <v>0</v>
      </c>
      <c r="O31" s="13">
        <v>1723</v>
      </c>
      <c r="P31" s="13">
        <v>0</v>
      </c>
      <c r="Q31" s="13">
        <v>0</v>
      </c>
      <c r="R31" s="13">
        <v>0</v>
      </c>
      <c r="S31" s="13">
        <v>1724</v>
      </c>
      <c r="T31" s="13">
        <v>0</v>
      </c>
      <c r="U31" s="13">
        <v>0</v>
      </c>
      <c r="V31" s="13">
        <v>0</v>
      </c>
      <c r="W31" s="13">
        <v>3250</v>
      </c>
      <c r="X31" s="13"/>
      <c r="Y31" s="13"/>
      <c r="Z31" s="13">
        <v>813</v>
      </c>
      <c r="AA31" s="13">
        <v>0</v>
      </c>
      <c r="AB31" s="13">
        <v>0</v>
      </c>
      <c r="AC31" s="62">
        <v>813</v>
      </c>
      <c r="AD31" s="62">
        <v>0</v>
      </c>
      <c r="AE31" s="62">
        <v>0</v>
      </c>
      <c r="AF31" s="62">
        <v>813</v>
      </c>
      <c r="AG31" s="62">
        <v>0</v>
      </c>
      <c r="AH31" s="62">
        <v>0</v>
      </c>
      <c r="AI31" s="62">
        <v>811</v>
      </c>
      <c r="AJ31" s="62">
        <v>0</v>
      </c>
      <c r="AK31" s="62">
        <v>0</v>
      </c>
    </row>
    <row r="32" spans="1:37" s="11" customFormat="1" x14ac:dyDescent="0.25">
      <c r="A32" s="17">
        <f t="shared" si="36"/>
        <v>27</v>
      </c>
      <c r="B32" s="15" t="s">
        <v>71</v>
      </c>
      <c r="C32" s="13">
        <v>3593</v>
      </c>
      <c r="D32" s="13"/>
      <c r="E32" s="13"/>
      <c r="F32" s="13"/>
      <c r="G32" s="13">
        <v>898</v>
      </c>
      <c r="H32" s="13">
        <v>0</v>
      </c>
      <c r="I32" s="13">
        <v>0</v>
      </c>
      <c r="J32" s="13">
        <v>0</v>
      </c>
      <c r="K32" s="13">
        <v>898</v>
      </c>
      <c r="L32" s="13">
        <v>0</v>
      </c>
      <c r="M32" s="13">
        <v>0</v>
      </c>
      <c r="N32" s="13">
        <v>0</v>
      </c>
      <c r="O32" s="13">
        <v>898</v>
      </c>
      <c r="P32" s="13">
        <v>0</v>
      </c>
      <c r="Q32" s="13">
        <v>0</v>
      </c>
      <c r="R32" s="13">
        <v>0</v>
      </c>
      <c r="S32" s="13">
        <v>899</v>
      </c>
      <c r="T32" s="13">
        <v>0</v>
      </c>
      <c r="U32" s="13">
        <v>0</v>
      </c>
      <c r="V32" s="13">
        <v>0</v>
      </c>
      <c r="W32" s="13">
        <v>1600</v>
      </c>
      <c r="X32" s="13"/>
      <c r="Y32" s="13"/>
      <c r="Z32" s="13">
        <v>400</v>
      </c>
      <c r="AA32" s="13">
        <v>0</v>
      </c>
      <c r="AB32" s="13">
        <v>0</v>
      </c>
      <c r="AC32" s="62">
        <v>400</v>
      </c>
      <c r="AD32" s="62">
        <v>0</v>
      </c>
      <c r="AE32" s="62">
        <v>0</v>
      </c>
      <c r="AF32" s="62">
        <v>400</v>
      </c>
      <c r="AG32" s="62">
        <v>0</v>
      </c>
      <c r="AH32" s="62">
        <v>0</v>
      </c>
      <c r="AI32" s="62">
        <v>400</v>
      </c>
      <c r="AJ32" s="62">
        <v>0</v>
      </c>
      <c r="AK32" s="62">
        <v>0</v>
      </c>
    </row>
    <row r="33" spans="1:37" s="11" customFormat="1" x14ac:dyDescent="0.25">
      <c r="A33" s="17">
        <f t="shared" si="36"/>
        <v>28</v>
      </c>
      <c r="B33" s="15" t="s">
        <v>72</v>
      </c>
      <c r="C33" s="13">
        <v>3112</v>
      </c>
      <c r="D33" s="13"/>
      <c r="E33" s="13"/>
      <c r="F33" s="13"/>
      <c r="G33" s="13">
        <v>778</v>
      </c>
      <c r="H33" s="13">
        <v>0</v>
      </c>
      <c r="I33" s="13">
        <v>0</v>
      </c>
      <c r="J33" s="13">
        <v>0</v>
      </c>
      <c r="K33" s="13">
        <v>778</v>
      </c>
      <c r="L33" s="13">
        <v>0</v>
      </c>
      <c r="M33" s="13">
        <v>0</v>
      </c>
      <c r="N33" s="13">
        <v>0</v>
      </c>
      <c r="O33" s="13">
        <v>778</v>
      </c>
      <c r="P33" s="13">
        <v>0</v>
      </c>
      <c r="Q33" s="13">
        <v>0</v>
      </c>
      <c r="R33" s="13">
        <v>0</v>
      </c>
      <c r="S33" s="13">
        <v>778</v>
      </c>
      <c r="T33" s="13">
        <v>0</v>
      </c>
      <c r="U33" s="13">
        <v>0</v>
      </c>
      <c r="V33" s="13">
        <v>0</v>
      </c>
      <c r="W33" s="13">
        <v>1200</v>
      </c>
      <c r="X33" s="13"/>
      <c r="Y33" s="13"/>
      <c r="Z33" s="13">
        <v>300</v>
      </c>
      <c r="AA33" s="13">
        <v>0</v>
      </c>
      <c r="AB33" s="13">
        <v>0</v>
      </c>
      <c r="AC33" s="62">
        <v>300</v>
      </c>
      <c r="AD33" s="62">
        <v>0</v>
      </c>
      <c r="AE33" s="62">
        <v>0</v>
      </c>
      <c r="AF33" s="62">
        <v>300</v>
      </c>
      <c r="AG33" s="62">
        <v>0</v>
      </c>
      <c r="AH33" s="62">
        <v>0</v>
      </c>
      <c r="AI33" s="62">
        <v>300</v>
      </c>
      <c r="AJ33" s="62">
        <v>0</v>
      </c>
      <c r="AK33" s="62">
        <v>0</v>
      </c>
    </row>
    <row r="34" spans="1:37" s="11" customFormat="1" x14ac:dyDescent="0.25">
      <c r="A34" s="17">
        <f t="shared" si="36"/>
        <v>29</v>
      </c>
      <c r="B34" s="15" t="s">
        <v>73</v>
      </c>
      <c r="C34" s="13">
        <v>922</v>
      </c>
      <c r="D34" s="13"/>
      <c r="E34" s="13"/>
      <c r="F34" s="13"/>
      <c r="G34" s="13">
        <v>231</v>
      </c>
      <c r="H34" s="13">
        <v>0</v>
      </c>
      <c r="I34" s="13">
        <v>0</v>
      </c>
      <c r="J34" s="13">
        <v>0</v>
      </c>
      <c r="K34" s="13">
        <v>231</v>
      </c>
      <c r="L34" s="13">
        <v>0</v>
      </c>
      <c r="M34" s="13">
        <v>0</v>
      </c>
      <c r="N34" s="13">
        <v>0</v>
      </c>
      <c r="O34" s="13">
        <v>231</v>
      </c>
      <c r="P34" s="13">
        <v>0</v>
      </c>
      <c r="Q34" s="13">
        <v>0</v>
      </c>
      <c r="R34" s="13">
        <v>0</v>
      </c>
      <c r="S34" s="13">
        <v>229</v>
      </c>
      <c r="T34" s="13">
        <v>0</v>
      </c>
      <c r="U34" s="13">
        <v>0</v>
      </c>
      <c r="V34" s="13">
        <v>0</v>
      </c>
      <c r="W34" s="13">
        <v>750</v>
      </c>
      <c r="X34" s="13"/>
      <c r="Y34" s="13"/>
      <c r="Z34" s="13">
        <v>188</v>
      </c>
      <c r="AA34" s="13">
        <v>0</v>
      </c>
      <c r="AB34" s="13">
        <v>0</v>
      </c>
      <c r="AC34" s="62">
        <v>188</v>
      </c>
      <c r="AD34" s="62">
        <v>0</v>
      </c>
      <c r="AE34" s="62">
        <v>0</v>
      </c>
      <c r="AF34" s="62">
        <v>188</v>
      </c>
      <c r="AG34" s="62">
        <v>0</v>
      </c>
      <c r="AH34" s="62">
        <v>0</v>
      </c>
      <c r="AI34" s="62">
        <v>186</v>
      </c>
      <c r="AJ34" s="62">
        <v>0</v>
      </c>
      <c r="AK34" s="62">
        <v>0</v>
      </c>
    </row>
    <row r="35" spans="1:37" s="11" customFormat="1" x14ac:dyDescent="0.25">
      <c r="A35" s="17">
        <f t="shared" si="36"/>
        <v>30</v>
      </c>
      <c r="B35" s="15" t="s">
        <v>74</v>
      </c>
      <c r="C35" s="13">
        <v>3011</v>
      </c>
      <c r="D35" s="13"/>
      <c r="E35" s="13"/>
      <c r="F35" s="13"/>
      <c r="G35" s="13">
        <v>753</v>
      </c>
      <c r="H35" s="13">
        <v>0</v>
      </c>
      <c r="I35" s="13">
        <v>0</v>
      </c>
      <c r="J35" s="13">
        <v>0</v>
      </c>
      <c r="K35" s="13">
        <v>753</v>
      </c>
      <c r="L35" s="13">
        <v>0</v>
      </c>
      <c r="M35" s="13">
        <v>0</v>
      </c>
      <c r="N35" s="13">
        <v>0</v>
      </c>
      <c r="O35" s="13">
        <v>753</v>
      </c>
      <c r="P35" s="13">
        <v>0</v>
      </c>
      <c r="Q35" s="13">
        <v>0</v>
      </c>
      <c r="R35" s="13">
        <v>0</v>
      </c>
      <c r="S35" s="13">
        <v>752</v>
      </c>
      <c r="T35" s="13">
        <v>0</v>
      </c>
      <c r="U35" s="13">
        <v>0</v>
      </c>
      <c r="V35" s="13">
        <v>0</v>
      </c>
      <c r="W35" s="13">
        <v>3117</v>
      </c>
      <c r="X35" s="13"/>
      <c r="Y35" s="13"/>
      <c r="Z35" s="13">
        <v>779</v>
      </c>
      <c r="AA35" s="13">
        <v>0</v>
      </c>
      <c r="AB35" s="13">
        <v>0</v>
      </c>
      <c r="AC35" s="62">
        <v>779</v>
      </c>
      <c r="AD35" s="62">
        <v>0</v>
      </c>
      <c r="AE35" s="62">
        <v>0</v>
      </c>
      <c r="AF35" s="62">
        <v>779</v>
      </c>
      <c r="AG35" s="62">
        <v>0</v>
      </c>
      <c r="AH35" s="62">
        <v>0</v>
      </c>
      <c r="AI35" s="62">
        <v>780</v>
      </c>
      <c r="AJ35" s="62">
        <v>0</v>
      </c>
      <c r="AK35" s="62">
        <v>0</v>
      </c>
    </row>
    <row r="36" spans="1:37" s="11" customFormat="1" x14ac:dyDescent="0.25">
      <c r="A36" s="17">
        <f t="shared" si="36"/>
        <v>31</v>
      </c>
      <c r="B36" s="15" t="s">
        <v>75</v>
      </c>
      <c r="C36" s="13">
        <v>2200</v>
      </c>
      <c r="D36" s="13"/>
      <c r="E36" s="13"/>
      <c r="F36" s="13"/>
      <c r="G36" s="13">
        <v>550</v>
      </c>
      <c r="H36" s="13">
        <v>0</v>
      </c>
      <c r="I36" s="13">
        <v>0</v>
      </c>
      <c r="J36" s="13">
        <v>0</v>
      </c>
      <c r="K36" s="13">
        <v>550</v>
      </c>
      <c r="L36" s="13">
        <v>0</v>
      </c>
      <c r="M36" s="13">
        <v>0</v>
      </c>
      <c r="N36" s="13">
        <v>0</v>
      </c>
      <c r="O36" s="13">
        <v>550</v>
      </c>
      <c r="P36" s="13">
        <v>0</v>
      </c>
      <c r="Q36" s="13">
        <v>0</v>
      </c>
      <c r="R36" s="13">
        <v>0</v>
      </c>
      <c r="S36" s="13">
        <v>550</v>
      </c>
      <c r="T36" s="13">
        <v>0</v>
      </c>
      <c r="U36" s="13">
        <v>0</v>
      </c>
      <c r="V36" s="13">
        <v>0</v>
      </c>
      <c r="W36" s="13">
        <v>1850</v>
      </c>
      <c r="X36" s="13"/>
      <c r="Y36" s="13"/>
      <c r="Z36" s="13">
        <v>463</v>
      </c>
      <c r="AA36" s="13">
        <v>0</v>
      </c>
      <c r="AB36" s="13">
        <v>0</v>
      </c>
      <c r="AC36" s="62">
        <v>463</v>
      </c>
      <c r="AD36" s="62">
        <v>0</v>
      </c>
      <c r="AE36" s="62">
        <v>0</v>
      </c>
      <c r="AF36" s="62">
        <v>463</v>
      </c>
      <c r="AG36" s="62">
        <v>0</v>
      </c>
      <c r="AH36" s="62">
        <v>0</v>
      </c>
      <c r="AI36" s="62">
        <v>461</v>
      </c>
      <c r="AJ36" s="62">
        <v>0</v>
      </c>
      <c r="AK36" s="62">
        <v>0</v>
      </c>
    </row>
    <row r="37" spans="1:37" s="11" customFormat="1" x14ac:dyDescent="0.25">
      <c r="A37" s="17">
        <f t="shared" si="36"/>
        <v>32</v>
      </c>
      <c r="B37" s="15" t="s">
        <v>76</v>
      </c>
      <c r="C37" s="13">
        <v>3126</v>
      </c>
      <c r="D37" s="13"/>
      <c r="E37" s="13"/>
      <c r="F37" s="13"/>
      <c r="G37" s="13">
        <v>782</v>
      </c>
      <c r="H37" s="13">
        <v>0</v>
      </c>
      <c r="I37" s="13">
        <v>0</v>
      </c>
      <c r="J37" s="13">
        <v>0</v>
      </c>
      <c r="K37" s="13">
        <v>782</v>
      </c>
      <c r="L37" s="13">
        <v>0</v>
      </c>
      <c r="M37" s="13">
        <v>0</v>
      </c>
      <c r="N37" s="13">
        <v>0</v>
      </c>
      <c r="O37" s="13">
        <v>782</v>
      </c>
      <c r="P37" s="13">
        <v>0</v>
      </c>
      <c r="Q37" s="13">
        <v>0</v>
      </c>
      <c r="R37" s="13">
        <v>0</v>
      </c>
      <c r="S37" s="13">
        <v>780</v>
      </c>
      <c r="T37" s="13">
        <v>0</v>
      </c>
      <c r="U37" s="13">
        <v>0</v>
      </c>
      <c r="V37" s="13">
        <v>0</v>
      </c>
      <c r="W37" s="13">
        <v>1567</v>
      </c>
      <c r="X37" s="13"/>
      <c r="Y37" s="13"/>
      <c r="Z37" s="13">
        <v>392</v>
      </c>
      <c r="AA37" s="13">
        <v>0</v>
      </c>
      <c r="AB37" s="13">
        <v>0</v>
      </c>
      <c r="AC37" s="62">
        <v>392</v>
      </c>
      <c r="AD37" s="62">
        <v>0</v>
      </c>
      <c r="AE37" s="62">
        <v>0</v>
      </c>
      <c r="AF37" s="62">
        <v>392</v>
      </c>
      <c r="AG37" s="62">
        <v>0</v>
      </c>
      <c r="AH37" s="62">
        <v>0</v>
      </c>
      <c r="AI37" s="62">
        <v>391</v>
      </c>
      <c r="AJ37" s="62">
        <v>0</v>
      </c>
      <c r="AK37" s="62">
        <v>0</v>
      </c>
    </row>
    <row r="38" spans="1:37" s="11" customFormat="1" x14ac:dyDescent="0.25">
      <c r="A38" s="17">
        <f t="shared" si="36"/>
        <v>33</v>
      </c>
      <c r="B38" s="15" t="s">
        <v>77</v>
      </c>
      <c r="C38" s="13">
        <v>3786</v>
      </c>
      <c r="D38" s="13"/>
      <c r="E38" s="13"/>
      <c r="F38" s="13"/>
      <c r="G38" s="13">
        <v>947</v>
      </c>
      <c r="H38" s="13">
        <v>0</v>
      </c>
      <c r="I38" s="13">
        <v>0</v>
      </c>
      <c r="J38" s="13">
        <v>0</v>
      </c>
      <c r="K38" s="13">
        <v>947</v>
      </c>
      <c r="L38" s="13">
        <v>0</v>
      </c>
      <c r="M38" s="13">
        <v>0</v>
      </c>
      <c r="N38" s="13">
        <v>0</v>
      </c>
      <c r="O38" s="13">
        <v>947</v>
      </c>
      <c r="P38" s="13">
        <v>0</v>
      </c>
      <c r="Q38" s="13">
        <v>0</v>
      </c>
      <c r="R38" s="13">
        <v>0</v>
      </c>
      <c r="S38" s="13">
        <v>945</v>
      </c>
      <c r="T38" s="13">
        <v>0</v>
      </c>
      <c r="U38" s="13">
        <v>0</v>
      </c>
      <c r="V38" s="13">
        <v>0</v>
      </c>
      <c r="W38" s="13">
        <v>1839</v>
      </c>
      <c r="X38" s="13"/>
      <c r="Y38" s="13"/>
      <c r="Z38" s="13">
        <v>460</v>
      </c>
      <c r="AA38" s="13">
        <v>0</v>
      </c>
      <c r="AB38" s="13">
        <v>0</v>
      </c>
      <c r="AC38" s="62">
        <v>460</v>
      </c>
      <c r="AD38" s="62">
        <v>0</v>
      </c>
      <c r="AE38" s="62">
        <v>0</v>
      </c>
      <c r="AF38" s="62">
        <v>460</v>
      </c>
      <c r="AG38" s="62">
        <v>0</v>
      </c>
      <c r="AH38" s="62">
        <v>0</v>
      </c>
      <c r="AI38" s="62">
        <v>459</v>
      </c>
      <c r="AJ38" s="62">
        <v>0</v>
      </c>
      <c r="AK38" s="62">
        <v>0</v>
      </c>
    </row>
    <row r="39" spans="1:37" s="11" customFormat="1" x14ac:dyDescent="0.25">
      <c r="A39" s="17">
        <f t="shared" si="36"/>
        <v>34</v>
      </c>
      <c r="B39" s="15" t="s">
        <v>78</v>
      </c>
      <c r="C39" s="13">
        <v>3447</v>
      </c>
      <c r="D39" s="13"/>
      <c r="E39" s="13"/>
      <c r="F39" s="13"/>
      <c r="G39" s="13">
        <v>862</v>
      </c>
      <c r="H39" s="13">
        <v>0</v>
      </c>
      <c r="I39" s="13">
        <v>0</v>
      </c>
      <c r="J39" s="13">
        <v>0</v>
      </c>
      <c r="K39" s="13">
        <v>862</v>
      </c>
      <c r="L39" s="13">
        <v>0</v>
      </c>
      <c r="M39" s="13">
        <v>0</v>
      </c>
      <c r="N39" s="13">
        <v>0</v>
      </c>
      <c r="O39" s="13">
        <v>862</v>
      </c>
      <c r="P39" s="13">
        <v>0</v>
      </c>
      <c r="Q39" s="13">
        <v>0</v>
      </c>
      <c r="R39" s="13">
        <v>0</v>
      </c>
      <c r="S39" s="13">
        <v>861</v>
      </c>
      <c r="T39" s="13">
        <v>0</v>
      </c>
      <c r="U39" s="13">
        <v>0</v>
      </c>
      <c r="V39" s="13">
        <v>0</v>
      </c>
      <c r="W39" s="13">
        <v>3300</v>
      </c>
      <c r="X39" s="13"/>
      <c r="Y39" s="13"/>
      <c r="Z39" s="13">
        <v>825</v>
      </c>
      <c r="AA39" s="13">
        <v>0</v>
      </c>
      <c r="AB39" s="13">
        <v>0</v>
      </c>
      <c r="AC39" s="62">
        <v>825</v>
      </c>
      <c r="AD39" s="62">
        <v>0</v>
      </c>
      <c r="AE39" s="62">
        <v>0</v>
      </c>
      <c r="AF39" s="62">
        <v>825</v>
      </c>
      <c r="AG39" s="62">
        <v>0</v>
      </c>
      <c r="AH39" s="62">
        <v>0</v>
      </c>
      <c r="AI39" s="62">
        <v>825</v>
      </c>
      <c r="AJ39" s="62">
        <v>0</v>
      </c>
      <c r="AK39" s="62">
        <v>0</v>
      </c>
    </row>
    <row r="40" spans="1:37" s="11" customFormat="1" x14ac:dyDescent="0.25">
      <c r="A40" s="17">
        <f t="shared" si="36"/>
        <v>35</v>
      </c>
      <c r="B40" s="15" t="s">
        <v>79</v>
      </c>
      <c r="C40" s="13">
        <v>1660</v>
      </c>
      <c r="D40" s="13"/>
      <c r="E40" s="13"/>
      <c r="F40" s="13"/>
      <c r="G40" s="13">
        <v>415</v>
      </c>
      <c r="H40" s="13">
        <v>0</v>
      </c>
      <c r="I40" s="13">
        <v>0</v>
      </c>
      <c r="J40" s="13">
        <v>0</v>
      </c>
      <c r="K40" s="13">
        <v>415</v>
      </c>
      <c r="L40" s="13">
        <v>0</v>
      </c>
      <c r="M40" s="13">
        <v>0</v>
      </c>
      <c r="N40" s="13">
        <v>0</v>
      </c>
      <c r="O40" s="13">
        <v>415</v>
      </c>
      <c r="P40" s="13">
        <v>0</v>
      </c>
      <c r="Q40" s="13">
        <v>0</v>
      </c>
      <c r="R40" s="13">
        <v>0</v>
      </c>
      <c r="S40" s="13">
        <v>415</v>
      </c>
      <c r="T40" s="13">
        <v>0</v>
      </c>
      <c r="U40" s="13">
        <v>0</v>
      </c>
      <c r="V40" s="13">
        <v>0</v>
      </c>
      <c r="W40" s="13">
        <v>1400</v>
      </c>
      <c r="X40" s="13"/>
      <c r="Y40" s="13"/>
      <c r="Z40" s="13">
        <v>350</v>
      </c>
      <c r="AA40" s="13">
        <v>0</v>
      </c>
      <c r="AB40" s="13">
        <v>0</v>
      </c>
      <c r="AC40" s="62">
        <v>350</v>
      </c>
      <c r="AD40" s="62">
        <v>0</v>
      </c>
      <c r="AE40" s="62">
        <v>0</v>
      </c>
      <c r="AF40" s="62">
        <v>350</v>
      </c>
      <c r="AG40" s="62">
        <v>0</v>
      </c>
      <c r="AH40" s="62">
        <v>0</v>
      </c>
      <c r="AI40" s="62">
        <v>350</v>
      </c>
      <c r="AJ40" s="62">
        <v>0</v>
      </c>
      <c r="AK40" s="62">
        <v>0</v>
      </c>
    </row>
    <row r="41" spans="1:37" s="11" customFormat="1" x14ac:dyDescent="0.25">
      <c r="A41" s="17">
        <f t="shared" si="36"/>
        <v>36</v>
      </c>
      <c r="B41" s="15" t="s">
        <v>80</v>
      </c>
      <c r="C41" s="13">
        <v>2792</v>
      </c>
      <c r="D41" s="13"/>
      <c r="E41" s="13"/>
      <c r="F41" s="13"/>
      <c r="G41" s="13">
        <v>698</v>
      </c>
      <c r="H41" s="13">
        <v>0</v>
      </c>
      <c r="I41" s="13">
        <v>0</v>
      </c>
      <c r="J41" s="13">
        <v>0</v>
      </c>
      <c r="K41" s="13">
        <v>698</v>
      </c>
      <c r="L41" s="13">
        <v>0</v>
      </c>
      <c r="M41" s="13">
        <v>0</v>
      </c>
      <c r="N41" s="13">
        <v>0</v>
      </c>
      <c r="O41" s="13">
        <v>698</v>
      </c>
      <c r="P41" s="13">
        <v>0</v>
      </c>
      <c r="Q41" s="13">
        <v>0</v>
      </c>
      <c r="R41" s="13">
        <v>0</v>
      </c>
      <c r="S41" s="13">
        <v>698</v>
      </c>
      <c r="T41" s="13">
        <v>0</v>
      </c>
      <c r="U41" s="13">
        <v>0</v>
      </c>
      <c r="V41" s="13">
        <v>0</v>
      </c>
      <c r="W41" s="13">
        <v>1300</v>
      </c>
      <c r="X41" s="13"/>
      <c r="Y41" s="13"/>
      <c r="Z41" s="13">
        <v>325</v>
      </c>
      <c r="AA41" s="13">
        <v>0</v>
      </c>
      <c r="AB41" s="13">
        <v>0</v>
      </c>
      <c r="AC41" s="62">
        <v>325</v>
      </c>
      <c r="AD41" s="62">
        <v>0</v>
      </c>
      <c r="AE41" s="62">
        <v>0</v>
      </c>
      <c r="AF41" s="62">
        <v>325</v>
      </c>
      <c r="AG41" s="62">
        <v>0</v>
      </c>
      <c r="AH41" s="62">
        <v>0</v>
      </c>
      <c r="AI41" s="62">
        <v>325</v>
      </c>
      <c r="AJ41" s="62">
        <v>0</v>
      </c>
      <c r="AK41" s="62">
        <v>0</v>
      </c>
    </row>
    <row r="42" spans="1:37" s="11" customFormat="1" x14ac:dyDescent="0.25">
      <c r="A42" s="17">
        <f t="shared" si="36"/>
        <v>37</v>
      </c>
      <c r="B42" s="15" t="s">
        <v>81</v>
      </c>
      <c r="C42" s="13">
        <v>4081</v>
      </c>
      <c r="D42" s="13"/>
      <c r="E42" s="13"/>
      <c r="F42" s="13"/>
      <c r="G42" s="13">
        <v>1020</v>
      </c>
      <c r="H42" s="13">
        <v>0</v>
      </c>
      <c r="I42" s="13">
        <v>0</v>
      </c>
      <c r="J42" s="13">
        <v>0</v>
      </c>
      <c r="K42" s="13">
        <v>1020</v>
      </c>
      <c r="L42" s="13">
        <v>0</v>
      </c>
      <c r="M42" s="13">
        <v>0</v>
      </c>
      <c r="N42" s="13">
        <v>0</v>
      </c>
      <c r="O42" s="13">
        <v>1020</v>
      </c>
      <c r="P42" s="13">
        <v>0</v>
      </c>
      <c r="Q42" s="13">
        <v>0</v>
      </c>
      <c r="R42" s="13">
        <v>0</v>
      </c>
      <c r="S42" s="13">
        <v>1021</v>
      </c>
      <c r="T42" s="13">
        <v>0</v>
      </c>
      <c r="U42" s="13">
        <v>0</v>
      </c>
      <c r="V42" s="13">
        <v>0</v>
      </c>
      <c r="W42" s="13">
        <v>2300</v>
      </c>
      <c r="X42" s="13"/>
      <c r="Y42" s="13"/>
      <c r="Z42" s="13">
        <v>575</v>
      </c>
      <c r="AA42" s="13">
        <v>0</v>
      </c>
      <c r="AB42" s="13">
        <v>0</v>
      </c>
      <c r="AC42" s="62">
        <v>575</v>
      </c>
      <c r="AD42" s="62">
        <v>0</v>
      </c>
      <c r="AE42" s="62">
        <v>0</v>
      </c>
      <c r="AF42" s="62">
        <v>575</v>
      </c>
      <c r="AG42" s="62">
        <v>0</v>
      </c>
      <c r="AH42" s="62">
        <v>0</v>
      </c>
      <c r="AI42" s="62">
        <v>575</v>
      </c>
      <c r="AJ42" s="62">
        <v>0</v>
      </c>
      <c r="AK42" s="62">
        <v>0</v>
      </c>
    </row>
    <row r="43" spans="1:37" s="11" customFormat="1" x14ac:dyDescent="0.25">
      <c r="A43" s="17">
        <f t="shared" si="36"/>
        <v>38</v>
      </c>
      <c r="B43" s="15" t="s">
        <v>82</v>
      </c>
      <c r="C43" s="13">
        <v>9035</v>
      </c>
      <c r="D43" s="13"/>
      <c r="E43" s="13"/>
      <c r="F43" s="13"/>
      <c r="G43" s="13">
        <v>2259</v>
      </c>
      <c r="H43" s="13">
        <v>0</v>
      </c>
      <c r="I43" s="13">
        <v>0</v>
      </c>
      <c r="J43" s="13">
        <v>0</v>
      </c>
      <c r="K43" s="13">
        <v>2259</v>
      </c>
      <c r="L43" s="13">
        <v>0</v>
      </c>
      <c r="M43" s="13">
        <v>0</v>
      </c>
      <c r="N43" s="13">
        <v>0</v>
      </c>
      <c r="O43" s="13">
        <v>2259</v>
      </c>
      <c r="P43" s="13">
        <v>0</v>
      </c>
      <c r="Q43" s="13">
        <v>0</v>
      </c>
      <c r="R43" s="13">
        <v>0</v>
      </c>
      <c r="S43" s="13">
        <v>2258</v>
      </c>
      <c r="T43" s="13">
        <v>0</v>
      </c>
      <c r="U43" s="13">
        <v>0</v>
      </c>
      <c r="V43" s="13">
        <v>0</v>
      </c>
      <c r="W43" s="13">
        <v>2400</v>
      </c>
      <c r="X43" s="13"/>
      <c r="Y43" s="13"/>
      <c r="Z43" s="13">
        <v>600</v>
      </c>
      <c r="AA43" s="13">
        <v>0</v>
      </c>
      <c r="AB43" s="13">
        <v>0</v>
      </c>
      <c r="AC43" s="62">
        <v>600</v>
      </c>
      <c r="AD43" s="62">
        <v>0</v>
      </c>
      <c r="AE43" s="62">
        <v>0</v>
      </c>
      <c r="AF43" s="62">
        <v>600</v>
      </c>
      <c r="AG43" s="62">
        <v>0</v>
      </c>
      <c r="AH43" s="62">
        <v>0</v>
      </c>
      <c r="AI43" s="62">
        <v>600</v>
      </c>
      <c r="AJ43" s="62">
        <v>0</v>
      </c>
      <c r="AK43" s="62">
        <v>0</v>
      </c>
    </row>
    <row r="44" spans="1:37" s="11" customFormat="1" x14ac:dyDescent="0.25">
      <c r="A44" s="17">
        <f t="shared" si="36"/>
        <v>39</v>
      </c>
      <c r="B44" s="15" t="s">
        <v>83</v>
      </c>
      <c r="C44" s="13">
        <v>1856</v>
      </c>
      <c r="D44" s="13"/>
      <c r="E44" s="13"/>
      <c r="F44" s="13"/>
      <c r="G44" s="13">
        <v>464</v>
      </c>
      <c r="H44" s="13">
        <v>0</v>
      </c>
      <c r="I44" s="13">
        <v>0</v>
      </c>
      <c r="J44" s="13">
        <v>0</v>
      </c>
      <c r="K44" s="13">
        <v>464</v>
      </c>
      <c r="L44" s="13">
        <v>0</v>
      </c>
      <c r="M44" s="13">
        <v>0</v>
      </c>
      <c r="N44" s="13">
        <v>0</v>
      </c>
      <c r="O44" s="13">
        <v>464</v>
      </c>
      <c r="P44" s="13">
        <v>0</v>
      </c>
      <c r="Q44" s="13">
        <v>0</v>
      </c>
      <c r="R44" s="13">
        <v>0</v>
      </c>
      <c r="S44" s="13">
        <v>464</v>
      </c>
      <c r="T44" s="13">
        <v>0</v>
      </c>
      <c r="U44" s="13">
        <v>0</v>
      </c>
      <c r="V44" s="13">
        <v>0</v>
      </c>
      <c r="W44" s="13">
        <v>950</v>
      </c>
      <c r="X44" s="13"/>
      <c r="Y44" s="13"/>
      <c r="Z44" s="13">
        <v>238</v>
      </c>
      <c r="AA44" s="13">
        <v>0</v>
      </c>
      <c r="AB44" s="13">
        <v>0</v>
      </c>
      <c r="AC44" s="62">
        <v>238</v>
      </c>
      <c r="AD44" s="62">
        <v>0</v>
      </c>
      <c r="AE44" s="62">
        <v>0</v>
      </c>
      <c r="AF44" s="62">
        <v>238</v>
      </c>
      <c r="AG44" s="62">
        <v>0</v>
      </c>
      <c r="AH44" s="62">
        <v>0</v>
      </c>
      <c r="AI44" s="62">
        <v>236</v>
      </c>
      <c r="AJ44" s="62">
        <v>0</v>
      </c>
      <c r="AK44" s="62">
        <v>0</v>
      </c>
    </row>
    <row r="45" spans="1:37" s="11" customFormat="1" x14ac:dyDescent="0.25">
      <c r="A45" s="17">
        <f t="shared" si="36"/>
        <v>40</v>
      </c>
      <c r="B45" s="15" t="s">
        <v>84</v>
      </c>
      <c r="C45" s="13">
        <v>3749</v>
      </c>
      <c r="D45" s="13"/>
      <c r="E45" s="13"/>
      <c r="F45" s="13"/>
      <c r="G45" s="13">
        <v>937</v>
      </c>
      <c r="H45" s="13">
        <v>0</v>
      </c>
      <c r="I45" s="13">
        <v>0</v>
      </c>
      <c r="J45" s="13">
        <v>0</v>
      </c>
      <c r="K45" s="13">
        <v>937</v>
      </c>
      <c r="L45" s="13">
        <v>0</v>
      </c>
      <c r="M45" s="13">
        <v>0</v>
      </c>
      <c r="N45" s="13">
        <v>0</v>
      </c>
      <c r="O45" s="13">
        <v>937</v>
      </c>
      <c r="P45" s="13">
        <v>0</v>
      </c>
      <c r="Q45" s="13">
        <v>0</v>
      </c>
      <c r="R45" s="13">
        <v>0</v>
      </c>
      <c r="S45" s="13">
        <v>938</v>
      </c>
      <c r="T45" s="13">
        <v>0</v>
      </c>
      <c r="U45" s="13">
        <v>0</v>
      </c>
      <c r="V45" s="13">
        <v>0</v>
      </c>
      <c r="W45" s="13">
        <v>1492</v>
      </c>
      <c r="X45" s="13"/>
      <c r="Y45" s="13"/>
      <c r="Z45" s="13">
        <v>373</v>
      </c>
      <c r="AA45" s="13">
        <v>0</v>
      </c>
      <c r="AB45" s="13">
        <v>0</v>
      </c>
      <c r="AC45" s="62">
        <v>373</v>
      </c>
      <c r="AD45" s="62">
        <v>0</v>
      </c>
      <c r="AE45" s="62">
        <v>0</v>
      </c>
      <c r="AF45" s="62">
        <v>373</v>
      </c>
      <c r="AG45" s="62">
        <v>0</v>
      </c>
      <c r="AH45" s="62">
        <v>0</v>
      </c>
      <c r="AI45" s="62">
        <v>373</v>
      </c>
      <c r="AJ45" s="62">
        <v>0</v>
      </c>
      <c r="AK45" s="62">
        <v>0</v>
      </c>
    </row>
    <row r="46" spans="1:37" s="11" customFormat="1" x14ac:dyDescent="0.25">
      <c r="A46" s="17">
        <f t="shared" si="36"/>
        <v>41</v>
      </c>
      <c r="B46" s="15" t="s">
        <v>85</v>
      </c>
      <c r="C46" s="13">
        <v>2125</v>
      </c>
      <c r="D46" s="13"/>
      <c r="E46" s="13"/>
      <c r="F46" s="13"/>
      <c r="G46" s="13">
        <v>531</v>
      </c>
      <c r="H46" s="13">
        <v>0</v>
      </c>
      <c r="I46" s="13">
        <v>0</v>
      </c>
      <c r="J46" s="13">
        <v>0</v>
      </c>
      <c r="K46" s="13">
        <v>531</v>
      </c>
      <c r="L46" s="13">
        <v>0</v>
      </c>
      <c r="M46" s="13">
        <v>0</v>
      </c>
      <c r="N46" s="13">
        <v>0</v>
      </c>
      <c r="O46" s="13">
        <v>531</v>
      </c>
      <c r="P46" s="13">
        <v>0</v>
      </c>
      <c r="Q46" s="13">
        <v>0</v>
      </c>
      <c r="R46" s="13">
        <v>0</v>
      </c>
      <c r="S46" s="13">
        <v>532</v>
      </c>
      <c r="T46" s="13">
        <v>0</v>
      </c>
      <c r="U46" s="13">
        <v>0</v>
      </c>
      <c r="V46" s="13">
        <v>0</v>
      </c>
      <c r="W46" s="13">
        <v>900</v>
      </c>
      <c r="X46" s="13"/>
      <c r="Y46" s="13"/>
      <c r="Z46" s="13">
        <v>225</v>
      </c>
      <c r="AA46" s="13">
        <v>0</v>
      </c>
      <c r="AB46" s="13">
        <v>0</v>
      </c>
      <c r="AC46" s="62">
        <v>225</v>
      </c>
      <c r="AD46" s="62">
        <v>0</v>
      </c>
      <c r="AE46" s="62">
        <v>0</v>
      </c>
      <c r="AF46" s="62">
        <v>225</v>
      </c>
      <c r="AG46" s="62">
        <v>0</v>
      </c>
      <c r="AH46" s="62">
        <v>0</v>
      </c>
      <c r="AI46" s="62">
        <v>225</v>
      </c>
      <c r="AJ46" s="62">
        <v>0</v>
      </c>
      <c r="AK46" s="62">
        <v>0</v>
      </c>
    </row>
    <row r="47" spans="1:37" s="11" customFormat="1" x14ac:dyDescent="0.25">
      <c r="A47" s="17">
        <f t="shared" si="36"/>
        <v>42</v>
      </c>
      <c r="B47" s="15" t="s">
        <v>86</v>
      </c>
      <c r="C47" s="13">
        <v>1550</v>
      </c>
      <c r="D47" s="13"/>
      <c r="E47" s="13"/>
      <c r="F47" s="13"/>
      <c r="G47" s="13">
        <v>388</v>
      </c>
      <c r="H47" s="13">
        <v>0</v>
      </c>
      <c r="I47" s="13">
        <v>0</v>
      </c>
      <c r="J47" s="13">
        <v>0</v>
      </c>
      <c r="K47" s="13">
        <v>388</v>
      </c>
      <c r="L47" s="13">
        <v>0</v>
      </c>
      <c r="M47" s="13">
        <v>0</v>
      </c>
      <c r="N47" s="13">
        <v>0</v>
      </c>
      <c r="O47" s="13">
        <v>388</v>
      </c>
      <c r="P47" s="13">
        <v>0</v>
      </c>
      <c r="Q47" s="13">
        <v>0</v>
      </c>
      <c r="R47" s="13">
        <v>0</v>
      </c>
      <c r="S47" s="13">
        <v>386</v>
      </c>
      <c r="T47" s="13">
        <v>0</v>
      </c>
      <c r="U47" s="13">
        <v>0</v>
      </c>
      <c r="V47" s="13">
        <v>0</v>
      </c>
      <c r="W47" s="13">
        <v>936</v>
      </c>
      <c r="X47" s="13"/>
      <c r="Y47" s="13"/>
      <c r="Z47" s="13">
        <v>234</v>
      </c>
      <c r="AA47" s="13">
        <v>0</v>
      </c>
      <c r="AB47" s="13">
        <v>0</v>
      </c>
      <c r="AC47" s="62">
        <v>234</v>
      </c>
      <c r="AD47" s="62">
        <v>0</v>
      </c>
      <c r="AE47" s="62">
        <v>0</v>
      </c>
      <c r="AF47" s="62">
        <v>234</v>
      </c>
      <c r="AG47" s="62">
        <v>0</v>
      </c>
      <c r="AH47" s="62">
        <v>0</v>
      </c>
      <c r="AI47" s="62">
        <v>234</v>
      </c>
      <c r="AJ47" s="62">
        <v>0</v>
      </c>
      <c r="AK47" s="62">
        <v>0</v>
      </c>
    </row>
    <row r="48" spans="1:37" s="11" customFormat="1" x14ac:dyDescent="0.25">
      <c r="A48" s="17">
        <f t="shared" si="36"/>
        <v>43</v>
      </c>
      <c r="B48" s="15" t="s">
        <v>87</v>
      </c>
      <c r="C48" s="13">
        <v>2298</v>
      </c>
      <c r="D48" s="13"/>
      <c r="E48" s="13"/>
      <c r="F48" s="13"/>
      <c r="G48" s="13">
        <v>575</v>
      </c>
      <c r="H48" s="13">
        <v>0</v>
      </c>
      <c r="I48" s="13">
        <v>0</v>
      </c>
      <c r="J48" s="13">
        <v>0</v>
      </c>
      <c r="K48" s="13">
        <v>575</v>
      </c>
      <c r="L48" s="13">
        <v>0</v>
      </c>
      <c r="M48" s="13">
        <v>0</v>
      </c>
      <c r="N48" s="13">
        <v>0</v>
      </c>
      <c r="O48" s="13">
        <v>575</v>
      </c>
      <c r="P48" s="13">
        <v>0</v>
      </c>
      <c r="Q48" s="13">
        <v>0</v>
      </c>
      <c r="R48" s="13">
        <v>0</v>
      </c>
      <c r="S48" s="13">
        <v>573</v>
      </c>
      <c r="T48" s="13">
        <v>0</v>
      </c>
      <c r="U48" s="13">
        <v>0</v>
      </c>
      <c r="V48" s="13">
        <v>0</v>
      </c>
      <c r="W48" s="13">
        <v>1500</v>
      </c>
      <c r="X48" s="13"/>
      <c r="Y48" s="13"/>
      <c r="Z48" s="13">
        <v>375</v>
      </c>
      <c r="AA48" s="13">
        <v>0</v>
      </c>
      <c r="AB48" s="13">
        <v>0</v>
      </c>
      <c r="AC48" s="62">
        <v>375</v>
      </c>
      <c r="AD48" s="62">
        <v>0</v>
      </c>
      <c r="AE48" s="62">
        <v>0</v>
      </c>
      <c r="AF48" s="62">
        <v>375</v>
      </c>
      <c r="AG48" s="62">
        <v>0</v>
      </c>
      <c r="AH48" s="62">
        <v>0</v>
      </c>
      <c r="AI48" s="62">
        <v>375</v>
      </c>
      <c r="AJ48" s="62">
        <v>0</v>
      </c>
      <c r="AK48" s="62">
        <v>0</v>
      </c>
    </row>
    <row r="49" spans="1:37" s="11" customFormat="1" x14ac:dyDescent="0.25">
      <c r="A49" s="17">
        <f t="shared" si="36"/>
        <v>44</v>
      </c>
      <c r="B49" s="15" t="s">
        <v>88</v>
      </c>
      <c r="C49" s="13">
        <v>5153</v>
      </c>
      <c r="D49" s="13"/>
      <c r="E49" s="13"/>
      <c r="F49" s="13"/>
      <c r="G49" s="13">
        <v>1288</v>
      </c>
      <c r="H49" s="13">
        <v>0</v>
      </c>
      <c r="I49" s="13">
        <v>0</v>
      </c>
      <c r="J49" s="13">
        <v>0</v>
      </c>
      <c r="K49" s="13">
        <v>1288</v>
      </c>
      <c r="L49" s="13">
        <v>0</v>
      </c>
      <c r="M49" s="13">
        <v>0</v>
      </c>
      <c r="N49" s="13">
        <v>0</v>
      </c>
      <c r="O49" s="13">
        <v>1288</v>
      </c>
      <c r="P49" s="13">
        <v>0</v>
      </c>
      <c r="Q49" s="13">
        <v>0</v>
      </c>
      <c r="R49" s="13">
        <v>0</v>
      </c>
      <c r="S49" s="13">
        <v>1289</v>
      </c>
      <c r="T49" s="13">
        <v>0</v>
      </c>
      <c r="U49" s="13">
        <v>0</v>
      </c>
      <c r="V49" s="13">
        <v>0</v>
      </c>
      <c r="W49" s="13">
        <v>2343</v>
      </c>
      <c r="X49" s="13"/>
      <c r="Y49" s="13"/>
      <c r="Z49" s="13">
        <v>586</v>
      </c>
      <c r="AA49" s="13">
        <v>0</v>
      </c>
      <c r="AB49" s="13">
        <v>0</v>
      </c>
      <c r="AC49" s="62">
        <v>586</v>
      </c>
      <c r="AD49" s="62">
        <v>0</v>
      </c>
      <c r="AE49" s="62">
        <v>0</v>
      </c>
      <c r="AF49" s="62">
        <v>586</v>
      </c>
      <c r="AG49" s="62">
        <v>0</v>
      </c>
      <c r="AH49" s="62">
        <v>0</v>
      </c>
      <c r="AI49" s="62">
        <v>585</v>
      </c>
      <c r="AJ49" s="62">
        <v>0</v>
      </c>
      <c r="AK49" s="62">
        <v>0</v>
      </c>
    </row>
    <row r="50" spans="1:37" s="58" customFormat="1" x14ac:dyDescent="0.25">
      <c r="A50" s="18"/>
      <c r="B50" s="19" t="s">
        <v>89</v>
      </c>
      <c r="C50" s="20">
        <v>135828</v>
      </c>
      <c r="D50" s="20">
        <v>0</v>
      </c>
      <c r="E50" s="20">
        <v>0</v>
      </c>
      <c r="F50" s="20">
        <v>0</v>
      </c>
      <c r="G50" s="20">
        <v>33963</v>
      </c>
      <c r="H50" s="20">
        <v>0</v>
      </c>
      <c r="I50" s="20">
        <v>0</v>
      </c>
      <c r="J50" s="20">
        <v>0</v>
      </c>
      <c r="K50" s="20">
        <v>33963</v>
      </c>
      <c r="L50" s="20">
        <v>0</v>
      </c>
      <c r="M50" s="20">
        <v>0</v>
      </c>
      <c r="N50" s="20">
        <v>0</v>
      </c>
      <c r="O50" s="20">
        <v>33963</v>
      </c>
      <c r="P50" s="20">
        <v>0</v>
      </c>
      <c r="Q50" s="20">
        <v>0</v>
      </c>
      <c r="R50" s="20">
        <v>0</v>
      </c>
      <c r="S50" s="20">
        <v>33939</v>
      </c>
      <c r="T50" s="20">
        <v>0</v>
      </c>
      <c r="U50" s="20">
        <v>0</v>
      </c>
      <c r="V50" s="20">
        <v>0</v>
      </c>
      <c r="W50" s="20">
        <v>73099</v>
      </c>
      <c r="X50" s="20">
        <v>0</v>
      </c>
      <c r="Y50" s="20">
        <v>0</v>
      </c>
      <c r="Z50" s="20">
        <v>18279</v>
      </c>
      <c r="AA50" s="20">
        <v>0</v>
      </c>
      <c r="AB50" s="20">
        <v>0</v>
      </c>
      <c r="AC50" s="20">
        <v>18279</v>
      </c>
      <c r="AD50" s="20">
        <v>0</v>
      </c>
      <c r="AE50" s="20">
        <v>0</v>
      </c>
      <c r="AF50" s="20">
        <v>18279</v>
      </c>
      <c r="AG50" s="20">
        <v>0</v>
      </c>
      <c r="AH50" s="20">
        <v>0</v>
      </c>
      <c r="AI50" s="20">
        <v>18262</v>
      </c>
      <c r="AJ50" s="20">
        <v>0</v>
      </c>
      <c r="AK50" s="20">
        <v>0</v>
      </c>
    </row>
    <row r="51" spans="1:37" s="11" customFormat="1" x14ac:dyDescent="0.25">
      <c r="A51" s="17">
        <f>A49+1</f>
        <v>45</v>
      </c>
      <c r="B51" s="15" t="s">
        <v>90</v>
      </c>
      <c r="C51" s="13">
        <v>7281</v>
      </c>
      <c r="D51" s="13"/>
      <c r="E51" s="13"/>
      <c r="F51" s="13">
        <v>140</v>
      </c>
      <c r="G51" s="13">
        <v>1820</v>
      </c>
      <c r="H51" s="13">
        <v>0</v>
      </c>
      <c r="I51" s="13">
        <v>0</v>
      </c>
      <c r="J51" s="13">
        <v>35</v>
      </c>
      <c r="K51" s="13">
        <v>1820</v>
      </c>
      <c r="L51" s="13">
        <v>0</v>
      </c>
      <c r="M51" s="13">
        <v>0</v>
      </c>
      <c r="N51" s="13">
        <v>35</v>
      </c>
      <c r="O51" s="13">
        <v>1820</v>
      </c>
      <c r="P51" s="13">
        <v>0</v>
      </c>
      <c r="Q51" s="13">
        <v>0</v>
      </c>
      <c r="R51" s="13">
        <v>35</v>
      </c>
      <c r="S51" s="13">
        <v>1821</v>
      </c>
      <c r="T51" s="13">
        <v>0</v>
      </c>
      <c r="U51" s="13">
        <v>0</v>
      </c>
      <c r="V51" s="13">
        <v>35</v>
      </c>
      <c r="W51" s="13"/>
      <c r="X51" s="13"/>
      <c r="Y51" s="13"/>
      <c r="Z51" s="13">
        <v>0</v>
      </c>
      <c r="AA51" s="13">
        <v>0</v>
      </c>
      <c r="AB51" s="13">
        <v>0</v>
      </c>
      <c r="AC51" s="62">
        <v>0</v>
      </c>
      <c r="AD51" s="62">
        <v>0</v>
      </c>
      <c r="AE51" s="62">
        <v>0</v>
      </c>
      <c r="AF51" s="62">
        <v>0</v>
      </c>
      <c r="AG51" s="62">
        <v>0</v>
      </c>
      <c r="AH51" s="62">
        <v>0</v>
      </c>
      <c r="AI51" s="62">
        <v>0</v>
      </c>
      <c r="AJ51" s="62">
        <v>0</v>
      </c>
      <c r="AK51" s="62">
        <v>0</v>
      </c>
    </row>
    <row r="52" spans="1:37" s="11" customFormat="1" ht="37.5" x14ac:dyDescent="0.25">
      <c r="A52" s="17">
        <f>A51+1</f>
        <v>46</v>
      </c>
      <c r="B52" s="15" t="s">
        <v>91</v>
      </c>
      <c r="C52" s="13">
        <v>14462</v>
      </c>
      <c r="D52" s="13"/>
      <c r="E52" s="13"/>
      <c r="F52" s="13">
        <v>160</v>
      </c>
      <c r="G52" s="13">
        <v>3616</v>
      </c>
      <c r="H52" s="13">
        <v>0</v>
      </c>
      <c r="I52" s="13">
        <v>0</v>
      </c>
      <c r="J52" s="13">
        <v>40</v>
      </c>
      <c r="K52" s="13">
        <v>3616</v>
      </c>
      <c r="L52" s="13">
        <v>0</v>
      </c>
      <c r="M52" s="13">
        <v>0</v>
      </c>
      <c r="N52" s="13">
        <v>40</v>
      </c>
      <c r="O52" s="13">
        <v>3616</v>
      </c>
      <c r="P52" s="13">
        <v>0</v>
      </c>
      <c r="Q52" s="13">
        <v>0</v>
      </c>
      <c r="R52" s="13">
        <v>40</v>
      </c>
      <c r="S52" s="13">
        <v>3614</v>
      </c>
      <c r="T52" s="13">
        <v>0</v>
      </c>
      <c r="U52" s="13">
        <v>0</v>
      </c>
      <c r="V52" s="13">
        <v>40</v>
      </c>
      <c r="W52" s="13"/>
      <c r="X52" s="13"/>
      <c r="Y52" s="13"/>
      <c r="Z52" s="13">
        <v>0</v>
      </c>
      <c r="AA52" s="13">
        <v>0</v>
      </c>
      <c r="AB52" s="13">
        <v>0</v>
      </c>
      <c r="AC52" s="62">
        <v>0</v>
      </c>
      <c r="AD52" s="62">
        <v>0</v>
      </c>
      <c r="AE52" s="62">
        <v>0</v>
      </c>
      <c r="AF52" s="62">
        <v>0</v>
      </c>
      <c r="AG52" s="62">
        <v>0</v>
      </c>
      <c r="AH52" s="62">
        <v>0</v>
      </c>
      <c r="AI52" s="62">
        <v>0</v>
      </c>
      <c r="AJ52" s="62">
        <v>0</v>
      </c>
      <c r="AK52" s="62">
        <v>0</v>
      </c>
    </row>
    <row r="53" spans="1:37" s="11" customFormat="1" x14ac:dyDescent="0.25">
      <c r="A53" s="17">
        <f>A52+1</f>
        <v>47</v>
      </c>
      <c r="B53" s="15" t="s">
        <v>92</v>
      </c>
      <c r="C53" s="13">
        <v>4269</v>
      </c>
      <c r="D53" s="13"/>
      <c r="E53" s="13"/>
      <c r="F53" s="13"/>
      <c r="G53" s="13">
        <v>1067</v>
      </c>
      <c r="H53" s="13">
        <v>0</v>
      </c>
      <c r="I53" s="13">
        <v>0</v>
      </c>
      <c r="J53" s="13">
        <v>0</v>
      </c>
      <c r="K53" s="13">
        <v>1067</v>
      </c>
      <c r="L53" s="13">
        <v>0</v>
      </c>
      <c r="M53" s="13">
        <v>0</v>
      </c>
      <c r="N53" s="13">
        <v>0</v>
      </c>
      <c r="O53" s="13">
        <v>1067</v>
      </c>
      <c r="P53" s="13">
        <v>0</v>
      </c>
      <c r="Q53" s="13">
        <v>0</v>
      </c>
      <c r="R53" s="13">
        <v>0</v>
      </c>
      <c r="S53" s="13">
        <v>1068</v>
      </c>
      <c r="T53" s="13">
        <v>0</v>
      </c>
      <c r="U53" s="13">
        <v>0</v>
      </c>
      <c r="V53" s="13">
        <v>0</v>
      </c>
      <c r="W53" s="13">
        <v>536</v>
      </c>
      <c r="X53" s="13"/>
      <c r="Y53" s="13"/>
      <c r="Z53" s="13">
        <v>134</v>
      </c>
      <c r="AA53" s="13">
        <v>0</v>
      </c>
      <c r="AB53" s="13">
        <v>0</v>
      </c>
      <c r="AC53" s="62">
        <v>134</v>
      </c>
      <c r="AD53" s="62">
        <v>0</v>
      </c>
      <c r="AE53" s="62">
        <v>0</v>
      </c>
      <c r="AF53" s="62">
        <v>134</v>
      </c>
      <c r="AG53" s="62">
        <v>0</v>
      </c>
      <c r="AH53" s="62">
        <v>0</v>
      </c>
      <c r="AI53" s="62">
        <v>134</v>
      </c>
      <c r="AJ53" s="62">
        <v>0</v>
      </c>
      <c r="AK53" s="62">
        <v>0</v>
      </c>
    </row>
    <row r="54" spans="1:37" s="11" customFormat="1" x14ac:dyDescent="0.25">
      <c r="A54" s="17">
        <f t="shared" ref="A54:A69" si="37">A53+1</f>
        <v>48</v>
      </c>
      <c r="B54" s="15" t="s">
        <v>93</v>
      </c>
      <c r="C54" s="13">
        <v>16744</v>
      </c>
      <c r="D54" s="13"/>
      <c r="E54" s="13"/>
      <c r="F54" s="13">
        <v>297</v>
      </c>
      <c r="G54" s="13">
        <v>4186</v>
      </c>
      <c r="H54" s="13">
        <v>0</v>
      </c>
      <c r="I54" s="13">
        <v>0</v>
      </c>
      <c r="J54" s="13">
        <v>74</v>
      </c>
      <c r="K54" s="13">
        <v>4186</v>
      </c>
      <c r="L54" s="13">
        <v>0</v>
      </c>
      <c r="M54" s="13">
        <v>0</v>
      </c>
      <c r="N54" s="13">
        <v>74</v>
      </c>
      <c r="O54" s="13">
        <v>4186</v>
      </c>
      <c r="P54" s="13">
        <v>0</v>
      </c>
      <c r="Q54" s="13">
        <v>0</v>
      </c>
      <c r="R54" s="13">
        <v>74</v>
      </c>
      <c r="S54" s="13">
        <v>4186</v>
      </c>
      <c r="T54" s="13">
        <v>0</v>
      </c>
      <c r="U54" s="13">
        <v>0</v>
      </c>
      <c r="V54" s="13">
        <v>75</v>
      </c>
      <c r="W54" s="13">
        <v>2200</v>
      </c>
      <c r="X54" s="13"/>
      <c r="Y54" s="13"/>
      <c r="Z54" s="13">
        <v>550</v>
      </c>
      <c r="AA54" s="13">
        <v>0</v>
      </c>
      <c r="AB54" s="13">
        <v>0</v>
      </c>
      <c r="AC54" s="62">
        <v>550</v>
      </c>
      <c r="AD54" s="62">
        <v>0</v>
      </c>
      <c r="AE54" s="62">
        <v>0</v>
      </c>
      <c r="AF54" s="62">
        <v>550</v>
      </c>
      <c r="AG54" s="62">
        <v>0</v>
      </c>
      <c r="AH54" s="62">
        <v>0</v>
      </c>
      <c r="AI54" s="62">
        <v>550</v>
      </c>
      <c r="AJ54" s="62">
        <v>0</v>
      </c>
      <c r="AK54" s="62">
        <v>0</v>
      </c>
    </row>
    <row r="55" spans="1:37" s="11" customFormat="1" x14ac:dyDescent="0.25">
      <c r="A55" s="17">
        <f t="shared" si="37"/>
        <v>49</v>
      </c>
      <c r="B55" s="15" t="s">
        <v>94</v>
      </c>
      <c r="C55" s="13"/>
      <c r="D55" s="13"/>
      <c r="E55" s="13"/>
      <c r="F55" s="13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1922</v>
      </c>
      <c r="X55" s="13"/>
      <c r="Y55" s="13"/>
      <c r="Z55" s="13">
        <v>481</v>
      </c>
      <c r="AA55" s="13">
        <v>0</v>
      </c>
      <c r="AB55" s="13">
        <v>0</v>
      </c>
      <c r="AC55" s="62">
        <v>481</v>
      </c>
      <c r="AD55" s="62">
        <v>0</v>
      </c>
      <c r="AE55" s="62">
        <v>0</v>
      </c>
      <c r="AF55" s="62">
        <v>481</v>
      </c>
      <c r="AG55" s="62">
        <v>0</v>
      </c>
      <c r="AH55" s="62">
        <v>0</v>
      </c>
      <c r="AI55" s="62">
        <v>479</v>
      </c>
      <c r="AJ55" s="62">
        <v>0</v>
      </c>
      <c r="AK55" s="62">
        <v>0</v>
      </c>
    </row>
    <row r="56" spans="1:37" s="11" customFormat="1" x14ac:dyDescent="0.25">
      <c r="A56" s="17">
        <f t="shared" si="37"/>
        <v>50</v>
      </c>
      <c r="B56" s="15" t="s">
        <v>95</v>
      </c>
      <c r="C56" s="13"/>
      <c r="D56" s="13"/>
      <c r="E56" s="13"/>
      <c r="F56" s="13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/>
      <c r="X56" s="13"/>
      <c r="Y56" s="13"/>
      <c r="Z56" s="13">
        <v>0</v>
      </c>
      <c r="AA56" s="13">
        <v>0</v>
      </c>
      <c r="AB56" s="13">
        <v>0</v>
      </c>
      <c r="AC56" s="62">
        <v>0</v>
      </c>
      <c r="AD56" s="62">
        <v>0</v>
      </c>
      <c r="AE56" s="62">
        <v>0</v>
      </c>
      <c r="AF56" s="62">
        <v>0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</row>
    <row r="57" spans="1:37" s="11" customFormat="1" x14ac:dyDescent="0.25">
      <c r="A57" s="17">
        <f t="shared" si="37"/>
        <v>51</v>
      </c>
      <c r="B57" s="15" t="s">
        <v>96</v>
      </c>
      <c r="C57" s="13"/>
      <c r="D57" s="13"/>
      <c r="E57" s="13"/>
      <c r="F57" s="13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/>
      <c r="X57" s="13"/>
      <c r="Y57" s="13"/>
      <c r="Z57" s="13">
        <v>0</v>
      </c>
      <c r="AA57" s="13">
        <v>0</v>
      </c>
      <c r="AB57" s="13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</row>
    <row r="58" spans="1:37" s="11" customFormat="1" x14ac:dyDescent="0.25">
      <c r="A58" s="17">
        <f t="shared" si="37"/>
        <v>52</v>
      </c>
      <c r="B58" s="15" t="s">
        <v>97</v>
      </c>
      <c r="C58" s="13"/>
      <c r="D58" s="13"/>
      <c r="E58" s="13"/>
      <c r="F58" s="13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/>
      <c r="X58" s="13"/>
      <c r="Y58" s="13"/>
      <c r="Z58" s="13">
        <v>0</v>
      </c>
      <c r="AA58" s="13">
        <v>0</v>
      </c>
      <c r="AB58" s="13">
        <v>0</v>
      </c>
      <c r="AC58" s="62">
        <v>0</v>
      </c>
      <c r="AD58" s="62">
        <v>0</v>
      </c>
      <c r="AE58" s="62">
        <v>0</v>
      </c>
      <c r="AF58" s="62">
        <v>0</v>
      </c>
      <c r="AG58" s="62">
        <v>0</v>
      </c>
      <c r="AH58" s="62">
        <v>0</v>
      </c>
      <c r="AI58" s="62">
        <v>0</v>
      </c>
      <c r="AJ58" s="62">
        <v>0</v>
      </c>
      <c r="AK58" s="62">
        <v>0</v>
      </c>
    </row>
    <row r="59" spans="1:37" s="11" customFormat="1" x14ac:dyDescent="0.25">
      <c r="A59" s="17">
        <f t="shared" si="37"/>
        <v>53</v>
      </c>
      <c r="B59" s="15" t="s">
        <v>98</v>
      </c>
      <c r="C59" s="13"/>
      <c r="D59" s="13"/>
      <c r="E59" s="13"/>
      <c r="F59" s="13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/>
      <c r="X59" s="13"/>
      <c r="Y59" s="13"/>
      <c r="Z59" s="13">
        <v>0</v>
      </c>
      <c r="AA59" s="13">
        <v>0</v>
      </c>
      <c r="AB59" s="13">
        <v>0</v>
      </c>
      <c r="AC59" s="62">
        <v>0</v>
      </c>
      <c r="AD59" s="62">
        <v>0</v>
      </c>
      <c r="AE59" s="62">
        <v>0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</row>
    <row r="60" spans="1:37" s="11" customFormat="1" x14ac:dyDescent="0.25">
      <c r="A60" s="17">
        <f t="shared" si="37"/>
        <v>54</v>
      </c>
      <c r="B60" s="15" t="s">
        <v>99</v>
      </c>
      <c r="C60" s="13"/>
      <c r="D60" s="13"/>
      <c r="E60" s="13"/>
      <c r="F60" s="13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/>
      <c r="X60" s="13"/>
      <c r="Y60" s="13"/>
      <c r="Z60" s="13">
        <v>0</v>
      </c>
      <c r="AA60" s="13">
        <v>0</v>
      </c>
      <c r="AB60" s="13">
        <v>0</v>
      </c>
      <c r="AC60" s="62">
        <v>0</v>
      </c>
      <c r="AD60" s="62">
        <v>0</v>
      </c>
      <c r="AE60" s="62">
        <v>0</v>
      </c>
      <c r="AF60" s="62">
        <v>0</v>
      </c>
      <c r="AG60" s="62">
        <v>0</v>
      </c>
      <c r="AH60" s="62">
        <v>0</v>
      </c>
      <c r="AI60" s="62">
        <v>0</v>
      </c>
      <c r="AJ60" s="62">
        <v>0</v>
      </c>
      <c r="AK60" s="62">
        <v>0</v>
      </c>
    </row>
    <row r="61" spans="1:37" s="11" customFormat="1" x14ac:dyDescent="0.25">
      <c r="A61" s="17">
        <f t="shared" si="37"/>
        <v>55</v>
      </c>
      <c r="B61" s="15" t="s">
        <v>100</v>
      </c>
      <c r="C61" s="13"/>
      <c r="D61" s="13"/>
      <c r="E61" s="13"/>
      <c r="F61" s="13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/>
      <c r="X61" s="13"/>
      <c r="Y61" s="13"/>
      <c r="Z61" s="13">
        <v>0</v>
      </c>
      <c r="AA61" s="13">
        <v>0</v>
      </c>
      <c r="AB61" s="13">
        <v>0</v>
      </c>
      <c r="AC61" s="62">
        <v>0</v>
      </c>
      <c r="AD61" s="62">
        <v>0</v>
      </c>
      <c r="AE61" s="62">
        <v>0</v>
      </c>
      <c r="AF61" s="62">
        <v>0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</row>
    <row r="62" spans="1:37" s="11" customFormat="1" x14ac:dyDescent="0.25">
      <c r="A62" s="17">
        <f t="shared" si="37"/>
        <v>56</v>
      </c>
      <c r="B62" s="15" t="s">
        <v>101</v>
      </c>
      <c r="C62" s="13"/>
      <c r="D62" s="13"/>
      <c r="E62" s="13"/>
      <c r="F62" s="13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/>
      <c r="X62" s="13"/>
      <c r="Y62" s="13"/>
      <c r="Z62" s="13">
        <v>0</v>
      </c>
      <c r="AA62" s="13">
        <v>0</v>
      </c>
      <c r="AB62" s="13">
        <v>0</v>
      </c>
      <c r="AC62" s="62">
        <v>0</v>
      </c>
      <c r="AD62" s="62">
        <v>0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62">
        <v>0</v>
      </c>
      <c r="AK62" s="62">
        <v>0</v>
      </c>
    </row>
    <row r="63" spans="1:37" s="11" customFormat="1" x14ac:dyDescent="0.25">
      <c r="A63" s="17">
        <f t="shared" si="37"/>
        <v>57</v>
      </c>
      <c r="B63" s="15" t="s">
        <v>102</v>
      </c>
      <c r="C63" s="13"/>
      <c r="D63" s="13"/>
      <c r="E63" s="13"/>
      <c r="F63" s="13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/>
      <c r="X63" s="13"/>
      <c r="Y63" s="13"/>
      <c r="Z63" s="13">
        <v>0</v>
      </c>
      <c r="AA63" s="13">
        <v>0</v>
      </c>
      <c r="AB63" s="13">
        <v>0</v>
      </c>
      <c r="AC63" s="62">
        <v>0</v>
      </c>
      <c r="AD63" s="62">
        <v>0</v>
      </c>
      <c r="AE63" s="62">
        <v>0</v>
      </c>
      <c r="AF63" s="62">
        <v>0</v>
      </c>
      <c r="AG63" s="62">
        <v>0</v>
      </c>
      <c r="AH63" s="62">
        <v>0</v>
      </c>
      <c r="AI63" s="62">
        <v>0</v>
      </c>
      <c r="AJ63" s="62">
        <v>0</v>
      </c>
      <c r="AK63" s="62">
        <v>0</v>
      </c>
    </row>
    <row r="64" spans="1:37" s="11" customFormat="1" x14ac:dyDescent="0.25">
      <c r="A64" s="17">
        <f t="shared" si="37"/>
        <v>58</v>
      </c>
      <c r="B64" s="15" t="s">
        <v>103</v>
      </c>
      <c r="C64" s="13"/>
      <c r="D64" s="13"/>
      <c r="E64" s="13"/>
      <c r="F64" s="13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/>
      <c r="X64" s="13"/>
      <c r="Y64" s="13"/>
      <c r="Z64" s="13">
        <v>0</v>
      </c>
      <c r="AA64" s="13">
        <v>0</v>
      </c>
      <c r="AB64" s="13">
        <v>0</v>
      </c>
      <c r="AC64" s="62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62">
        <v>0</v>
      </c>
      <c r="AK64" s="62">
        <v>0</v>
      </c>
    </row>
    <row r="65" spans="1:37" s="11" customFormat="1" ht="37.5" x14ac:dyDescent="0.25">
      <c r="A65" s="17">
        <f t="shared" si="37"/>
        <v>59</v>
      </c>
      <c r="B65" s="15" t="s">
        <v>104</v>
      </c>
      <c r="C65" s="13"/>
      <c r="D65" s="13"/>
      <c r="E65" s="13"/>
      <c r="F65" s="13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/>
      <c r="X65" s="13"/>
      <c r="Y65" s="13"/>
      <c r="Z65" s="13">
        <v>0</v>
      </c>
      <c r="AA65" s="13">
        <v>0</v>
      </c>
      <c r="AB65" s="13">
        <v>0</v>
      </c>
      <c r="AC65" s="62">
        <v>0</v>
      </c>
      <c r="AD65" s="62">
        <v>0</v>
      </c>
      <c r="AE65" s="62">
        <v>0</v>
      </c>
      <c r="AF65" s="62">
        <v>0</v>
      </c>
      <c r="AG65" s="62">
        <v>0</v>
      </c>
      <c r="AH65" s="62">
        <v>0</v>
      </c>
      <c r="AI65" s="62">
        <v>0</v>
      </c>
      <c r="AJ65" s="62">
        <v>0</v>
      </c>
      <c r="AK65" s="62">
        <v>0</v>
      </c>
    </row>
    <row r="66" spans="1:37" s="11" customFormat="1" ht="37.5" x14ac:dyDescent="0.25">
      <c r="A66" s="17">
        <f t="shared" si="37"/>
        <v>60</v>
      </c>
      <c r="B66" s="15" t="s">
        <v>105</v>
      </c>
      <c r="C66" s="13"/>
      <c r="D66" s="13"/>
      <c r="E66" s="13"/>
      <c r="F66" s="13"/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/>
      <c r="X66" s="13"/>
      <c r="Y66" s="13"/>
      <c r="Z66" s="13">
        <v>0</v>
      </c>
      <c r="AA66" s="13">
        <v>0</v>
      </c>
      <c r="AB66" s="13">
        <v>0</v>
      </c>
      <c r="AC66" s="62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0</v>
      </c>
      <c r="AI66" s="62">
        <v>0</v>
      </c>
      <c r="AJ66" s="62">
        <v>0</v>
      </c>
      <c r="AK66" s="62">
        <v>0</v>
      </c>
    </row>
    <row r="67" spans="1:37" s="11" customFormat="1" ht="37.5" x14ac:dyDescent="0.25">
      <c r="A67" s="17">
        <f t="shared" si="37"/>
        <v>61</v>
      </c>
      <c r="B67" s="15" t="s">
        <v>106</v>
      </c>
      <c r="C67" s="13"/>
      <c r="D67" s="13"/>
      <c r="E67" s="13"/>
      <c r="F67" s="13"/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/>
      <c r="X67" s="13"/>
      <c r="Y67" s="13"/>
      <c r="Z67" s="13">
        <v>0</v>
      </c>
      <c r="AA67" s="13">
        <v>0</v>
      </c>
      <c r="AB67" s="13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</row>
    <row r="68" spans="1:37" s="11" customFormat="1" ht="37.5" x14ac:dyDescent="0.25">
      <c r="A68" s="17">
        <f t="shared" si="37"/>
        <v>62</v>
      </c>
      <c r="B68" s="15" t="s">
        <v>107</v>
      </c>
      <c r="C68" s="13"/>
      <c r="D68" s="13"/>
      <c r="E68" s="13"/>
      <c r="F68" s="13"/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/>
      <c r="X68" s="13"/>
      <c r="Y68" s="13"/>
      <c r="Z68" s="13">
        <v>0</v>
      </c>
      <c r="AA68" s="13">
        <v>0</v>
      </c>
      <c r="AB68" s="13">
        <v>0</v>
      </c>
      <c r="AC68" s="62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0</v>
      </c>
      <c r="AK68" s="62">
        <v>0</v>
      </c>
    </row>
    <row r="69" spans="1:37" s="11" customFormat="1" ht="37.5" x14ac:dyDescent="0.25">
      <c r="A69" s="17">
        <f t="shared" si="37"/>
        <v>63</v>
      </c>
      <c r="B69" s="15" t="s">
        <v>108</v>
      </c>
      <c r="C69" s="13"/>
      <c r="D69" s="13"/>
      <c r="E69" s="13"/>
      <c r="F69" s="13"/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515</v>
      </c>
      <c r="X69" s="13"/>
      <c r="Y69" s="13"/>
      <c r="Z69" s="13">
        <v>129</v>
      </c>
      <c r="AA69" s="13">
        <v>0</v>
      </c>
      <c r="AB69" s="13">
        <v>0</v>
      </c>
      <c r="AC69" s="62">
        <v>129</v>
      </c>
      <c r="AD69" s="62">
        <v>0</v>
      </c>
      <c r="AE69" s="62">
        <v>0</v>
      </c>
      <c r="AF69" s="62">
        <v>129</v>
      </c>
      <c r="AG69" s="62">
        <v>0</v>
      </c>
      <c r="AH69" s="62">
        <v>0</v>
      </c>
      <c r="AI69" s="62">
        <v>128</v>
      </c>
      <c r="AJ69" s="62">
        <v>0</v>
      </c>
      <c r="AK69" s="62">
        <v>0</v>
      </c>
    </row>
    <row r="70" spans="1:37" s="11" customFormat="1" ht="37.5" x14ac:dyDescent="0.25">
      <c r="A70" s="17">
        <f>A69+1</f>
        <v>64</v>
      </c>
      <c r="B70" s="15" t="s">
        <v>109</v>
      </c>
      <c r="C70" s="13"/>
      <c r="D70" s="13"/>
      <c r="E70" s="13"/>
      <c r="F70" s="13"/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/>
      <c r="X70" s="13"/>
      <c r="Y70" s="13"/>
      <c r="Z70" s="13">
        <v>0</v>
      </c>
      <c r="AA70" s="13">
        <v>0</v>
      </c>
      <c r="AB70" s="13">
        <v>0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</row>
    <row r="71" spans="1:37" s="11" customFormat="1" x14ac:dyDescent="0.25">
      <c r="A71" s="17">
        <f>A70+1</f>
        <v>65</v>
      </c>
      <c r="B71" s="15" t="s">
        <v>110</v>
      </c>
      <c r="C71" s="13"/>
      <c r="D71" s="13"/>
      <c r="E71" s="13"/>
      <c r="F71" s="13"/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/>
      <c r="X71" s="13"/>
      <c r="Y71" s="13"/>
      <c r="Z71" s="13">
        <v>0</v>
      </c>
      <c r="AA71" s="13">
        <v>0</v>
      </c>
      <c r="AB71" s="13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2">
        <v>0</v>
      </c>
      <c r="AK71" s="62">
        <v>0</v>
      </c>
    </row>
    <row r="72" spans="1:37" s="58" customFormat="1" x14ac:dyDescent="0.25">
      <c r="A72" s="19"/>
      <c r="B72" s="19" t="s">
        <v>111</v>
      </c>
      <c r="C72" s="20">
        <v>42756</v>
      </c>
      <c r="D72" s="20">
        <v>0</v>
      </c>
      <c r="E72" s="20">
        <v>0</v>
      </c>
      <c r="F72" s="20">
        <v>597</v>
      </c>
      <c r="G72" s="20">
        <v>10689</v>
      </c>
      <c r="H72" s="20">
        <v>0</v>
      </c>
      <c r="I72" s="20">
        <v>0</v>
      </c>
      <c r="J72" s="20">
        <v>149</v>
      </c>
      <c r="K72" s="20">
        <v>10689</v>
      </c>
      <c r="L72" s="20">
        <v>0</v>
      </c>
      <c r="M72" s="20">
        <v>0</v>
      </c>
      <c r="N72" s="20">
        <v>149</v>
      </c>
      <c r="O72" s="20">
        <v>10689</v>
      </c>
      <c r="P72" s="20">
        <v>0</v>
      </c>
      <c r="Q72" s="20">
        <v>0</v>
      </c>
      <c r="R72" s="20">
        <v>149</v>
      </c>
      <c r="S72" s="20">
        <v>10689</v>
      </c>
      <c r="T72" s="20">
        <v>0</v>
      </c>
      <c r="U72" s="20">
        <v>0</v>
      </c>
      <c r="V72" s="20">
        <v>150</v>
      </c>
      <c r="W72" s="20">
        <v>5173</v>
      </c>
      <c r="X72" s="20">
        <v>0</v>
      </c>
      <c r="Y72" s="20">
        <v>0</v>
      </c>
      <c r="Z72" s="20">
        <v>1294</v>
      </c>
      <c r="AA72" s="20">
        <v>0</v>
      </c>
      <c r="AB72" s="20">
        <v>0</v>
      </c>
      <c r="AC72" s="20">
        <v>1294</v>
      </c>
      <c r="AD72" s="20">
        <v>0</v>
      </c>
      <c r="AE72" s="20">
        <v>0</v>
      </c>
      <c r="AF72" s="20">
        <v>1294</v>
      </c>
      <c r="AG72" s="20">
        <v>0</v>
      </c>
      <c r="AH72" s="20">
        <v>0</v>
      </c>
      <c r="AI72" s="20">
        <v>1291</v>
      </c>
      <c r="AJ72" s="20">
        <v>0</v>
      </c>
      <c r="AK72" s="20">
        <v>0</v>
      </c>
    </row>
    <row r="73" spans="1:37" s="11" customFormat="1" x14ac:dyDescent="0.25">
      <c r="A73" s="17">
        <f>A71+1</f>
        <v>66</v>
      </c>
      <c r="B73" s="15" t="s">
        <v>112</v>
      </c>
      <c r="C73" s="13">
        <v>14184</v>
      </c>
      <c r="D73" s="13"/>
      <c r="E73" s="13"/>
      <c r="F73" s="13">
        <v>298</v>
      </c>
      <c r="G73" s="13">
        <v>3546</v>
      </c>
      <c r="H73" s="13">
        <v>0</v>
      </c>
      <c r="I73" s="13">
        <v>0</v>
      </c>
      <c r="J73" s="13">
        <v>75</v>
      </c>
      <c r="K73" s="13">
        <v>3546</v>
      </c>
      <c r="L73" s="13">
        <v>0</v>
      </c>
      <c r="M73" s="13">
        <v>0</v>
      </c>
      <c r="N73" s="13">
        <v>75</v>
      </c>
      <c r="O73" s="13">
        <v>3546</v>
      </c>
      <c r="P73" s="13">
        <v>0</v>
      </c>
      <c r="Q73" s="13">
        <v>0</v>
      </c>
      <c r="R73" s="13">
        <v>75</v>
      </c>
      <c r="S73" s="13">
        <v>3546</v>
      </c>
      <c r="T73" s="13">
        <v>0</v>
      </c>
      <c r="U73" s="13">
        <v>0</v>
      </c>
      <c r="V73" s="13">
        <v>73</v>
      </c>
      <c r="W73" s="13">
        <v>4900</v>
      </c>
      <c r="X73" s="13">
        <v>2000</v>
      </c>
      <c r="Y73" s="13"/>
      <c r="Z73" s="13">
        <v>1225</v>
      </c>
      <c r="AA73" s="13">
        <v>500</v>
      </c>
      <c r="AB73" s="13">
        <v>0</v>
      </c>
      <c r="AC73" s="62">
        <v>1225</v>
      </c>
      <c r="AD73" s="62">
        <v>500</v>
      </c>
      <c r="AE73" s="62">
        <v>0</v>
      </c>
      <c r="AF73" s="62">
        <v>1225</v>
      </c>
      <c r="AG73" s="62">
        <v>500</v>
      </c>
      <c r="AH73" s="62">
        <v>0</v>
      </c>
      <c r="AI73" s="62">
        <v>1225</v>
      </c>
      <c r="AJ73" s="62">
        <v>500</v>
      </c>
      <c r="AK73" s="62">
        <v>0</v>
      </c>
    </row>
    <row r="74" spans="1:37" s="11" customFormat="1" x14ac:dyDescent="0.25">
      <c r="A74" s="50">
        <f>A73+1</f>
        <v>67</v>
      </c>
      <c r="B74" s="15" t="s">
        <v>113</v>
      </c>
      <c r="C74" s="13"/>
      <c r="D74" s="13"/>
      <c r="E74" s="13"/>
      <c r="F74" s="13"/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/>
      <c r="X74" s="13"/>
      <c r="Y74" s="13"/>
      <c r="Z74" s="13">
        <v>0</v>
      </c>
      <c r="AA74" s="13">
        <v>0</v>
      </c>
      <c r="AB74" s="13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</row>
    <row r="75" spans="1:37" s="11" customFormat="1" x14ac:dyDescent="0.25">
      <c r="A75" s="50">
        <f t="shared" ref="A75:A87" si="38">A74+1</f>
        <v>68</v>
      </c>
      <c r="B75" s="15" t="s">
        <v>114</v>
      </c>
      <c r="C75" s="13">
        <v>10678</v>
      </c>
      <c r="D75" s="13"/>
      <c r="E75" s="13">
        <v>250</v>
      </c>
      <c r="F75" s="13"/>
      <c r="G75" s="13">
        <v>2670</v>
      </c>
      <c r="H75" s="13">
        <v>0</v>
      </c>
      <c r="I75" s="13">
        <v>63</v>
      </c>
      <c r="J75" s="13">
        <v>0</v>
      </c>
      <c r="K75" s="13">
        <v>2670</v>
      </c>
      <c r="L75" s="13">
        <v>0</v>
      </c>
      <c r="M75" s="13">
        <v>63</v>
      </c>
      <c r="N75" s="13">
        <v>0</v>
      </c>
      <c r="O75" s="13">
        <v>2670</v>
      </c>
      <c r="P75" s="13">
        <v>0</v>
      </c>
      <c r="Q75" s="13">
        <v>63</v>
      </c>
      <c r="R75" s="13">
        <v>0</v>
      </c>
      <c r="S75" s="13">
        <v>2668</v>
      </c>
      <c r="T75" s="13">
        <v>0</v>
      </c>
      <c r="U75" s="13">
        <v>61</v>
      </c>
      <c r="V75" s="13">
        <v>0</v>
      </c>
      <c r="W75" s="13">
        <v>4450</v>
      </c>
      <c r="X75" s="13">
        <v>460</v>
      </c>
      <c r="Y75" s="13"/>
      <c r="Z75" s="13">
        <v>1113</v>
      </c>
      <c r="AA75" s="13">
        <v>115</v>
      </c>
      <c r="AB75" s="13">
        <v>0</v>
      </c>
      <c r="AC75" s="62">
        <v>1113</v>
      </c>
      <c r="AD75" s="62">
        <v>115</v>
      </c>
      <c r="AE75" s="62">
        <v>0</v>
      </c>
      <c r="AF75" s="62">
        <v>1113</v>
      </c>
      <c r="AG75" s="62">
        <v>115</v>
      </c>
      <c r="AH75" s="62">
        <v>0</v>
      </c>
      <c r="AI75" s="62">
        <v>1111</v>
      </c>
      <c r="AJ75" s="62">
        <v>115</v>
      </c>
      <c r="AK75" s="62">
        <v>0</v>
      </c>
    </row>
    <row r="76" spans="1:37" s="11" customFormat="1" x14ac:dyDescent="0.25">
      <c r="A76" s="50">
        <f t="shared" si="38"/>
        <v>69</v>
      </c>
      <c r="B76" s="15" t="s">
        <v>115</v>
      </c>
      <c r="C76" s="13"/>
      <c r="D76" s="13"/>
      <c r="E76" s="13"/>
      <c r="F76" s="13"/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/>
      <c r="X76" s="13"/>
      <c r="Y76" s="13"/>
      <c r="Z76" s="13">
        <v>0</v>
      </c>
      <c r="AA76" s="13">
        <v>0</v>
      </c>
      <c r="AB76" s="13">
        <v>0</v>
      </c>
      <c r="AC76" s="62">
        <v>0</v>
      </c>
      <c r="AD76" s="62">
        <v>0</v>
      </c>
      <c r="AE76" s="62">
        <v>0</v>
      </c>
      <c r="AF76" s="62">
        <v>0</v>
      </c>
      <c r="AG76" s="62">
        <v>0</v>
      </c>
      <c r="AH76" s="62">
        <v>0</v>
      </c>
      <c r="AI76" s="62">
        <v>0</v>
      </c>
      <c r="AJ76" s="62">
        <v>0</v>
      </c>
      <c r="AK76" s="62">
        <v>0</v>
      </c>
    </row>
    <row r="77" spans="1:37" s="11" customFormat="1" ht="37.5" x14ac:dyDescent="0.25">
      <c r="A77" s="50">
        <f t="shared" si="38"/>
        <v>70</v>
      </c>
      <c r="B77" s="15" t="s">
        <v>116</v>
      </c>
      <c r="C77" s="13">
        <v>13930</v>
      </c>
      <c r="D77" s="13"/>
      <c r="E77" s="13"/>
      <c r="F77" s="13"/>
      <c r="G77" s="13">
        <v>3483</v>
      </c>
      <c r="H77" s="13">
        <v>0</v>
      </c>
      <c r="I77" s="13">
        <v>0</v>
      </c>
      <c r="J77" s="13">
        <v>0</v>
      </c>
      <c r="K77" s="13">
        <v>3483</v>
      </c>
      <c r="L77" s="13">
        <v>0</v>
      </c>
      <c r="M77" s="13">
        <v>0</v>
      </c>
      <c r="N77" s="13">
        <v>0</v>
      </c>
      <c r="O77" s="13">
        <v>3483</v>
      </c>
      <c r="P77" s="13">
        <v>0</v>
      </c>
      <c r="Q77" s="13">
        <v>0</v>
      </c>
      <c r="R77" s="13">
        <v>0</v>
      </c>
      <c r="S77" s="13">
        <v>3481</v>
      </c>
      <c r="T77" s="13">
        <v>0</v>
      </c>
      <c r="U77" s="13">
        <v>0</v>
      </c>
      <c r="V77" s="13">
        <v>0</v>
      </c>
      <c r="W77" s="13">
        <v>4000</v>
      </c>
      <c r="X77" s="13">
        <v>1500</v>
      </c>
      <c r="Y77" s="13"/>
      <c r="Z77" s="13">
        <v>1000</v>
      </c>
      <c r="AA77" s="13">
        <v>375</v>
      </c>
      <c r="AB77" s="13">
        <v>0</v>
      </c>
      <c r="AC77" s="62">
        <v>1000</v>
      </c>
      <c r="AD77" s="62">
        <v>375</v>
      </c>
      <c r="AE77" s="62">
        <v>0</v>
      </c>
      <c r="AF77" s="62">
        <v>1000</v>
      </c>
      <c r="AG77" s="62">
        <v>375</v>
      </c>
      <c r="AH77" s="62">
        <v>0</v>
      </c>
      <c r="AI77" s="62">
        <v>1000</v>
      </c>
      <c r="AJ77" s="62">
        <v>375</v>
      </c>
      <c r="AK77" s="62">
        <v>0</v>
      </c>
    </row>
    <row r="78" spans="1:37" s="11" customFormat="1" x14ac:dyDescent="0.25">
      <c r="A78" s="50">
        <f t="shared" si="38"/>
        <v>71</v>
      </c>
      <c r="B78" s="15" t="s">
        <v>117</v>
      </c>
      <c r="C78" s="13"/>
      <c r="D78" s="13"/>
      <c r="E78" s="13"/>
      <c r="F78" s="13"/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/>
      <c r="X78" s="13"/>
      <c r="Y78" s="13"/>
      <c r="Z78" s="13">
        <v>0</v>
      </c>
      <c r="AA78" s="13">
        <v>0</v>
      </c>
      <c r="AB78" s="13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</row>
    <row r="79" spans="1:37" s="11" customFormat="1" x14ac:dyDescent="0.25">
      <c r="A79" s="50">
        <f t="shared" si="38"/>
        <v>72</v>
      </c>
      <c r="B79" s="15" t="s">
        <v>118</v>
      </c>
      <c r="C79" s="13">
        <v>9708</v>
      </c>
      <c r="D79" s="13"/>
      <c r="E79" s="13"/>
      <c r="F79" s="13">
        <v>110</v>
      </c>
      <c r="G79" s="13">
        <v>2427</v>
      </c>
      <c r="H79" s="13">
        <v>0</v>
      </c>
      <c r="I79" s="13">
        <v>0</v>
      </c>
      <c r="J79" s="13">
        <v>28</v>
      </c>
      <c r="K79" s="13">
        <v>2427</v>
      </c>
      <c r="L79" s="13">
        <v>0</v>
      </c>
      <c r="M79" s="13">
        <v>0</v>
      </c>
      <c r="N79" s="13">
        <v>28</v>
      </c>
      <c r="O79" s="13">
        <v>2427</v>
      </c>
      <c r="P79" s="13">
        <v>0</v>
      </c>
      <c r="Q79" s="13">
        <v>0</v>
      </c>
      <c r="R79" s="13">
        <v>28</v>
      </c>
      <c r="S79" s="13">
        <v>2427</v>
      </c>
      <c r="T79" s="13">
        <v>0</v>
      </c>
      <c r="U79" s="13">
        <v>0</v>
      </c>
      <c r="V79" s="13">
        <v>26</v>
      </c>
      <c r="W79" s="13">
        <v>800</v>
      </c>
      <c r="X79" s="13"/>
      <c r="Y79" s="13"/>
      <c r="Z79" s="13">
        <v>200</v>
      </c>
      <c r="AA79" s="13">
        <v>0</v>
      </c>
      <c r="AB79" s="13">
        <v>0</v>
      </c>
      <c r="AC79" s="62">
        <v>200</v>
      </c>
      <c r="AD79" s="62">
        <v>0</v>
      </c>
      <c r="AE79" s="62">
        <v>0</v>
      </c>
      <c r="AF79" s="62">
        <v>200</v>
      </c>
      <c r="AG79" s="62">
        <v>0</v>
      </c>
      <c r="AH79" s="62">
        <v>0</v>
      </c>
      <c r="AI79" s="62">
        <v>200</v>
      </c>
      <c r="AJ79" s="62">
        <v>0</v>
      </c>
      <c r="AK79" s="62">
        <v>0</v>
      </c>
    </row>
    <row r="80" spans="1:37" s="11" customFormat="1" x14ac:dyDescent="0.25">
      <c r="A80" s="50">
        <f t="shared" si="38"/>
        <v>73</v>
      </c>
      <c r="B80" s="15" t="s">
        <v>119</v>
      </c>
      <c r="C80" s="13">
        <v>10585</v>
      </c>
      <c r="D80" s="13"/>
      <c r="E80" s="13"/>
      <c r="F80" s="13"/>
      <c r="G80" s="13">
        <v>2646</v>
      </c>
      <c r="H80" s="13">
        <v>0</v>
      </c>
      <c r="I80" s="13">
        <v>0</v>
      </c>
      <c r="J80" s="13">
        <v>0</v>
      </c>
      <c r="K80" s="13">
        <v>2646</v>
      </c>
      <c r="L80" s="13">
        <v>0</v>
      </c>
      <c r="M80" s="13">
        <v>0</v>
      </c>
      <c r="N80" s="13">
        <v>0</v>
      </c>
      <c r="O80" s="13">
        <v>2646</v>
      </c>
      <c r="P80" s="13">
        <v>0</v>
      </c>
      <c r="Q80" s="13">
        <v>0</v>
      </c>
      <c r="R80" s="13">
        <v>0</v>
      </c>
      <c r="S80" s="13">
        <v>2647</v>
      </c>
      <c r="T80" s="13">
        <v>0</v>
      </c>
      <c r="U80" s="13">
        <v>0</v>
      </c>
      <c r="V80" s="13">
        <v>0</v>
      </c>
      <c r="W80" s="13">
        <v>3200</v>
      </c>
      <c r="X80" s="13"/>
      <c r="Y80" s="13"/>
      <c r="Z80" s="13">
        <v>800</v>
      </c>
      <c r="AA80" s="13">
        <v>0</v>
      </c>
      <c r="AB80" s="13">
        <v>0</v>
      </c>
      <c r="AC80" s="62">
        <v>800</v>
      </c>
      <c r="AD80" s="62">
        <v>0</v>
      </c>
      <c r="AE80" s="62">
        <v>0</v>
      </c>
      <c r="AF80" s="62">
        <v>800</v>
      </c>
      <c r="AG80" s="62">
        <v>0</v>
      </c>
      <c r="AH80" s="62">
        <v>0</v>
      </c>
      <c r="AI80" s="62">
        <v>800</v>
      </c>
      <c r="AJ80" s="62">
        <v>0</v>
      </c>
      <c r="AK80" s="62">
        <v>0</v>
      </c>
    </row>
    <row r="81" spans="1:37" s="11" customFormat="1" x14ac:dyDescent="0.25">
      <c r="A81" s="50">
        <f t="shared" si="38"/>
        <v>74</v>
      </c>
      <c r="B81" s="15" t="s">
        <v>120</v>
      </c>
      <c r="C81" s="13">
        <v>10004</v>
      </c>
      <c r="D81" s="13"/>
      <c r="E81" s="13">
        <v>100</v>
      </c>
      <c r="F81" s="13"/>
      <c r="G81" s="13">
        <v>2501</v>
      </c>
      <c r="H81" s="13">
        <v>0</v>
      </c>
      <c r="I81" s="13">
        <v>25</v>
      </c>
      <c r="J81" s="13">
        <v>0</v>
      </c>
      <c r="K81" s="13">
        <v>2501</v>
      </c>
      <c r="L81" s="13">
        <v>0</v>
      </c>
      <c r="M81" s="13">
        <v>25</v>
      </c>
      <c r="N81" s="13">
        <v>0</v>
      </c>
      <c r="O81" s="13">
        <v>2501</v>
      </c>
      <c r="P81" s="13">
        <v>0</v>
      </c>
      <c r="Q81" s="13">
        <v>25</v>
      </c>
      <c r="R81" s="13">
        <v>0</v>
      </c>
      <c r="S81" s="13">
        <v>2501</v>
      </c>
      <c r="T81" s="13">
        <v>0</v>
      </c>
      <c r="U81" s="13">
        <v>25</v>
      </c>
      <c r="V81" s="13">
        <v>0</v>
      </c>
      <c r="W81" s="13">
        <v>3800</v>
      </c>
      <c r="X81" s="13">
        <v>500</v>
      </c>
      <c r="Y81" s="13"/>
      <c r="Z81" s="13">
        <v>950</v>
      </c>
      <c r="AA81" s="13">
        <v>125</v>
      </c>
      <c r="AB81" s="13">
        <v>0</v>
      </c>
      <c r="AC81" s="62">
        <v>950</v>
      </c>
      <c r="AD81" s="62">
        <v>125</v>
      </c>
      <c r="AE81" s="62">
        <v>0</v>
      </c>
      <c r="AF81" s="62">
        <v>950</v>
      </c>
      <c r="AG81" s="62">
        <v>125</v>
      </c>
      <c r="AH81" s="62">
        <v>0</v>
      </c>
      <c r="AI81" s="62">
        <v>950</v>
      </c>
      <c r="AJ81" s="62">
        <v>125</v>
      </c>
      <c r="AK81" s="62">
        <v>0</v>
      </c>
    </row>
    <row r="82" spans="1:37" s="11" customFormat="1" x14ac:dyDescent="0.25">
      <c r="A82" s="50">
        <f t="shared" si="38"/>
        <v>75</v>
      </c>
      <c r="B82" s="15" t="s">
        <v>121</v>
      </c>
      <c r="C82" s="13"/>
      <c r="D82" s="13"/>
      <c r="E82" s="13"/>
      <c r="F82" s="13"/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/>
      <c r="X82" s="13"/>
      <c r="Y82" s="13"/>
      <c r="Z82" s="13">
        <v>0</v>
      </c>
      <c r="AA82" s="13">
        <v>0</v>
      </c>
      <c r="AB82" s="13">
        <v>0</v>
      </c>
      <c r="AC82" s="62">
        <v>0</v>
      </c>
      <c r="AD82" s="62">
        <v>0</v>
      </c>
      <c r="AE82" s="62">
        <v>0</v>
      </c>
      <c r="AF82" s="62">
        <v>0</v>
      </c>
      <c r="AG82" s="62">
        <v>0</v>
      </c>
      <c r="AH82" s="62">
        <v>0</v>
      </c>
      <c r="AI82" s="62">
        <v>0</v>
      </c>
      <c r="AJ82" s="62">
        <v>0</v>
      </c>
      <c r="AK82" s="62">
        <v>0</v>
      </c>
    </row>
    <row r="83" spans="1:37" s="11" customFormat="1" x14ac:dyDescent="0.25">
      <c r="A83" s="50">
        <f t="shared" si="38"/>
        <v>76</v>
      </c>
      <c r="B83" s="15" t="s">
        <v>122</v>
      </c>
      <c r="C83" s="13">
        <v>11168</v>
      </c>
      <c r="D83" s="13"/>
      <c r="E83" s="13"/>
      <c r="F83" s="13"/>
      <c r="G83" s="13">
        <v>2792</v>
      </c>
      <c r="H83" s="13">
        <v>0</v>
      </c>
      <c r="I83" s="13">
        <v>0</v>
      </c>
      <c r="J83" s="13">
        <v>0</v>
      </c>
      <c r="K83" s="13">
        <v>2792</v>
      </c>
      <c r="L83" s="13">
        <v>0</v>
      </c>
      <c r="M83" s="13">
        <v>0</v>
      </c>
      <c r="N83" s="13">
        <v>0</v>
      </c>
      <c r="O83" s="13">
        <v>2792</v>
      </c>
      <c r="P83" s="13">
        <v>0</v>
      </c>
      <c r="Q83" s="13">
        <v>0</v>
      </c>
      <c r="R83" s="13">
        <v>0</v>
      </c>
      <c r="S83" s="13">
        <v>2792</v>
      </c>
      <c r="T83" s="13">
        <v>0</v>
      </c>
      <c r="U83" s="13">
        <v>0</v>
      </c>
      <c r="V83" s="13">
        <v>0</v>
      </c>
      <c r="W83" s="13">
        <v>869</v>
      </c>
      <c r="X83" s="13"/>
      <c r="Y83" s="13"/>
      <c r="Z83" s="13">
        <v>217</v>
      </c>
      <c r="AA83" s="13">
        <v>0</v>
      </c>
      <c r="AB83" s="13">
        <v>0</v>
      </c>
      <c r="AC83" s="62">
        <v>217</v>
      </c>
      <c r="AD83" s="62">
        <v>0</v>
      </c>
      <c r="AE83" s="62">
        <v>0</v>
      </c>
      <c r="AF83" s="62">
        <v>217</v>
      </c>
      <c r="AG83" s="62">
        <v>0</v>
      </c>
      <c r="AH83" s="62">
        <v>0</v>
      </c>
      <c r="AI83" s="62">
        <v>218</v>
      </c>
      <c r="AJ83" s="62">
        <v>0</v>
      </c>
      <c r="AK83" s="62">
        <v>0</v>
      </c>
    </row>
    <row r="84" spans="1:37" s="11" customFormat="1" x14ac:dyDescent="0.25">
      <c r="A84" s="50">
        <f t="shared" si="38"/>
        <v>77</v>
      </c>
      <c r="B84" s="15" t="s">
        <v>123</v>
      </c>
      <c r="C84" s="13"/>
      <c r="D84" s="13"/>
      <c r="E84" s="13"/>
      <c r="F84" s="13"/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/>
      <c r="X84" s="13"/>
      <c r="Y84" s="13"/>
      <c r="Z84" s="13">
        <v>0</v>
      </c>
      <c r="AA84" s="13">
        <v>0</v>
      </c>
      <c r="AB84" s="13">
        <v>0</v>
      </c>
      <c r="AC84" s="62">
        <v>0</v>
      </c>
      <c r="AD84" s="62">
        <v>0</v>
      </c>
      <c r="AE84" s="62">
        <v>0</v>
      </c>
      <c r="AF84" s="62">
        <v>0</v>
      </c>
      <c r="AG84" s="62">
        <v>0</v>
      </c>
      <c r="AH84" s="62">
        <v>0</v>
      </c>
      <c r="AI84" s="62">
        <v>0</v>
      </c>
      <c r="AJ84" s="62">
        <v>0</v>
      </c>
      <c r="AK84" s="62">
        <v>0</v>
      </c>
    </row>
    <row r="85" spans="1:37" s="11" customFormat="1" x14ac:dyDescent="0.25">
      <c r="A85" s="50">
        <f t="shared" si="38"/>
        <v>78</v>
      </c>
      <c r="B85" s="15" t="s">
        <v>124</v>
      </c>
      <c r="C85" s="13">
        <v>4373</v>
      </c>
      <c r="D85" s="13"/>
      <c r="E85" s="13"/>
      <c r="F85" s="13"/>
      <c r="G85" s="13">
        <v>1093</v>
      </c>
      <c r="H85" s="13">
        <v>0</v>
      </c>
      <c r="I85" s="13">
        <v>0</v>
      </c>
      <c r="J85" s="13">
        <v>0</v>
      </c>
      <c r="K85" s="13">
        <v>1093</v>
      </c>
      <c r="L85" s="13">
        <v>0</v>
      </c>
      <c r="M85" s="13">
        <v>0</v>
      </c>
      <c r="N85" s="13">
        <v>0</v>
      </c>
      <c r="O85" s="13">
        <v>1093</v>
      </c>
      <c r="P85" s="13">
        <v>0</v>
      </c>
      <c r="Q85" s="13">
        <v>0</v>
      </c>
      <c r="R85" s="13">
        <v>0</v>
      </c>
      <c r="S85" s="13">
        <v>1094</v>
      </c>
      <c r="T85" s="13">
        <v>0</v>
      </c>
      <c r="U85" s="13">
        <v>0</v>
      </c>
      <c r="V85" s="13">
        <v>0</v>
      </c>
      <c r="W85" s="13">
        <v>3600</v>
      </c>
      <c r="X85" s="13">
        <v>370</v>
      </c>
      <c r="Y85" s="13"/>
      <c r="Z85" s="13">
        <v>900</v>
      </c>
      <c r="AA85" s="13">
        <v>93</v>
      </c>
      <c r="AB85" s="13">
        <v>0</v>
      </c>
      <c r="AC85" s="62">
        <v>900</v>
      </c>
      <c r="AD85" s="62">
        <v>93</v>
      </c>
      <c r="AE85" s="62">
        <v>0</v>
      </c>
      <c r="AF85" s="62">
        <v>900</v>
      </c>
      <c r="AG85" s="62">
        <v>93</v>
      </c>
      <c r="AH85" s="62">
        <v>0</v>
      </c>
      <c r="AI85" s="62">
        <v>900</v>
      </c>
      <c r="AJ85" s="62">
        <v>91</v>
      </c>
      <c r="AK85" s="62">
        <v>0</v>
      </c>
    </row>
    <row r="86" spans="1:37" s="11" customFormat="1" x14ac:dyDescent="0.25">
      <c r="A86" s="50">
        <f t="shared" si="38"/>
        <v>79</v>
      </c>
      <c r="B86" s="15" t="s">
        <v>125</v>
      </c>
      <c r="C86" s="13">
        <v>1457</v>
      </c>
      <c r="D86" s="13"/>
      <c r="E86" s="13"/>
      <c r="F86" s="13"/>
      <c r="G86" s="13">
        <v>364</v>
      </c>
      <c r="H86" s="13">
        <v>0</v>
      </c>
      <c r="I86" s="13">
        <v>0</v>
      </c>
      <c r="J86" s="13">
        <v>0</v>
      </c>
      <c r="K86" s="13">
        <v>364</v>
      </c>
      <c r="L86" s="13">
        <v>0</v>
      </c>
      <c r="M86" s="13">
        <v>0</v>
      </c>
      <c r="N86" s="13">
        <v>0</v>
      </c>
      <c r="O86" s="13">
        <v>364</v>
      </c>
      <c r="P86" s="13">
        <v>0</v>
      </c>
      <c r="Q86" s="13">
        <v>0</v>
      </c>
      <c r="R86" s="13">
        <v>0</v>
      </c>
      <c r="S86" s="13">
        <v>365</v>
      </c>
      <c r="T86" s="13">
        <v>0</v>
      </c>
      <c r="U86" s="13">
        <v>0</v>
      </c>
      <c r="V86" s="13">
        <v>0</v>
      </c>
      <c r="W86" s="13">
        <v>550</v>
      </c>
      <c r="X86" s="13"/>
      <c r="Y86" s="13"/>
      <c r="Z86" s="13">
        <v>138</v>
      </c>
      <c r="AA86" s="13">
        <v>0</v>
      </c>
      <c r="AB86" s="13">
        <v>0</v>
      </c>
      <c r="AC86" s="62">
        <v>138</v>
      </c>
      <c r="AD86" s="62">
        <v>0</v>
      </c>
      <c r="AE86" s="62">
        <v>0</v>
      </c>
      <c r="AF86" s="62">
        <v>138</v>
      </c>
      <c r="AG86" s="62">
        <v>0</v>
      </c>
      <c r="AH86" s="62">
        <v>0</v>
      </c>
      <c r="AI86" s="62">
        <v>136</v>
      </c>
      <c r="AJ86" s="62">
        <v>0</v>
      </c>
      <c r="AK86" s="62">
        <v>0</v>
      </c>
    </row>
    <row r="87" spans="1:37" s="11" customFormat="1" x14ac:dyDescent="0.25">
      <c r="A87" s="50">
        <f t="shared" si="38"/>
        <v>80</v>
      </c>
      <c r="B87" s="15" t="s">
        <v>126</v>
      </c>
      <c r="C87" s="13">
        <v>3400</v>
      </c>
      <c r="D87" s="13"/>
      <c r="E87" s="13"/>
      <c r="F87" s="13"/>
      <c r="G87" s="13">
        <v>850</v>
      </c>
      <c r="H87" s="13">
        <v>0</v>
      </c>
      <c r="I87" s="13">
        <v>0</v>
      </c>
      <c r="J87" s="13">
        <v>0</v>
      </c>
      <c r="K87" s="13">
        <v>850</v>
      </c>
      <c r="L87" s="13">
        <v>0</v>
      </c>
      <c r="M87" s="13">
        <v>0</v>
      </c>
      <c r="N87" s="13">
        <v>0</v>
      </c>
      <c r="O87" s="13">
        <v>850</v>
      </c>
      <c r="P87" s="13">
        <v>0</v>
      </c>
      <c r="Q87" s="13">
        <v>0</v>
      </c>
      <c r="R87" s="13">
        <v>0</v>
      </c>
      <c r="S87" s="13">
        <v>850</v>
      </c>
      <c r="T87" s="13">
        <v>0</v>
      </c>
      <c r="U87" s="13">
        <v>0</v>
      </c>
      <c r="V87" s="13">
        <v>0</v>
      </c>
      <c r="W87" s="13">
        <v>1200</v>
      </c>
      <c r="X87" s="13"/>
      <c r="Y87" s="13"/>
      <c r="Z87" s="13">
        <v>300</v>
      </c>
      <c r="AA87" s="13">
        <v>0</v>
      </c>
      <c r="AB87" s="13">
        <v>0</v>
      </c>
      <c r="AC87" s="62">
        <v>300</v>
      </c>
      <c r="AD87" s="62">
        <v>0</v>
      </c>
      <c r="AE87" s="62">
        <v>0</v>
      </c>
      <c r="AF87" s="62">
        <v>300</v>
      </c>
      <c r="AG87" s="62">
        <v>0</v>
      </c>
      <c r="AH87" s="62">
        <v>0</v>
      </c>
      <c r="AI87" s="62">
        <v>300</v>
      </c>
      <c r="AJ87" s="62">
        <v>0</v>
      </c>
      <c r="AK87" s="62">
        <v>0</v>
      </c>
    </row>
    <row r="88" spans="1:37" s="58" customFormat="1" x14ac:dyDescent="0.25">
      <c r="A88" s="19"/>
      <c r="B88" s="19" t="s">
        <v>127</v>
      </c>
      <c r="C88" s="20">
        <v>89487</v>
      </c>
      <c r="D88" s="20">
        <v>0</v>
      </c>
      <c r="E88" s="20">
        <v>350</v>
      </c>
      <c r="F88" s="20">
        <v>408</v>
      </c>
      <c r="G88" s="20">
        <v>22372</v>
      </c>
      <c r="H88" s="20">
        <v>0</v>
      </c>
      <c r="I88" s="20">
        <v>88</v>
      </c>
      <c r="J88" s="20">
        <v>103</v>
      </c>
      <c r="K88" s="20">
        <v>22372</v>
      </c>
      <c r="L88" s="20">
        <v>0</v>
      </c>
      <c r="M88" s="20">
        <v>88</v>
      </c>
      <c r="N88" s="20">
        <v>103</v>
      </c>
      <c r="O88" s="20">
        <v>22372</v>
      </c>
      <c r="P88" s="20">
        <v>0</v>
      </c>
      <c r="Q88" s="20">
        <v>88</v>
      </c>
      <c r="R88" s="20">
        <v>103</v>
      </c>
      <c r="S88" s="20">
        <v>22371</v>
      </c>
      <c r="T88" s="20">
        <v>0</v>
      </c>
      <c r="U88" s="20">
        <v>86</v>
      </c>
      <c r="V88" s="20">
        <v>99</v>
      </c>
      <c r="W88" s="20">
        <v>27369</v>
      </c>
      <c r="X88" s="20">
        <v>4830</v>
      </c>
      <c r="Y88" s="20">
        <v>0</v>
      </c>
      <c r="Z88" s="20">
        <v>6843</v>
      </c>
      <c r="AA88" s="20">
        <v>1208</v>
      </c>
      <c r="AB88" s="20">
        <v>0</v>
      </c>
      <c r="AC88" s="20">
        <v>6843</v>
      </c>
      <c r="AD88" s="20">
        <v>1208</v>
      </c>
      <c r="AE88" s="20">
        <v>0</v>
      </c>
      <c r="AF88" s="20">
        <v>6843</v>
      </c>
      <c r="AG88" s="20">
        <v>1208</v>
      </c>
      <c r="AH88" s="20">
        <v>0</v>
      </c>
      <c r="AI88" s="20">
        <v>6840</v>
      </c>
      <c r="AJ88" s="20">
        <v>1206</v>
      </c>
      <c r="AK88" s="20">
        <v>0</v>
      </c>
    </row>
    <row r="89" spans="1:37" s="11" customFormat="1" ht="37.5" x14ac:dyDescent="0.25">
      <c r="A89" s="17">
        <f>A87+1</f>
        <v>81</v>
      </c>
      <c r="B89" s="15" t="s">
        <v>128</v>
      </c>
      <c r="C89" s="13">
        <v>36027</v>
      </c>
      <c r="D89" s="13">
        <v>1721</v>
      </c>
      <c r="E89" s="13">
        <v>220</v>
      </c>
      <c r="F89" s="13">
        <v>2314</v>
      </c>
      <c r="G89" s="13">
        <v>9007</v>
      </c>
      <c r="H89" s="13">
        <v>430</v>
      </c>
      <c r="I89" s="13">
        <v>55</v>
      </c>
      <c r="J89" s="13">
        <v>579</v>
      </c>
      <c r="K89" s="13">
        <v>9007</v>
      </c>
      <c r="L89" s="13">
        <v>430</v>
      </c>
      <c r="M89" s="13">
        <v>55</v>
      </c>
      <c r="N89" s="13">
        <v>579</v>
      </c>
      <c r="O89" s="13">
        <v>9007</v>
      </c>
      <c r="P89" s="13">
        <v>430</v>
      </c>
      <c r="Q89" s="13">
        <v>55</v>
      </c>
      <c r="R89" s="13">
        <v>579</v>
      </c>
      <c r="S89" s="13">
        <v>9006</v>
      </c>
      <c r="T89" s="13">
        <v>431</v>
      </c>
      <c r="U89" s="13">
        <v>55</v>
      </c>
      <c r="V89" s="13">
        <v>577</v>
      </c>
      <c r="W89" s="13">
        <v>500</v>
      </c>
      <c r="X89" s="13">
        <v>200</v>
      </c>
      <c r="Y89" s="13"/>
      <c r="Z89" s="13">
        <v>125</v>
      </c>
      <c r="AA89" s="13">
        <v>50</v>
      </c>
      <c r="AB89" s="13">
        <v>0</v>
      </c>
      <c r="AC89" s="62">
        <v>125</v>
      </c>
      <c r="AD89" s="62">
        <v>50</v>
      </c>
      <c r="AE89" s="62">
        <v>0</v>
      </c>
      <c r="AF89" s="62">
        <v>125</v>
      </c>
      <c r="AG89" s="62">
        <v>50</v>
      </c>
      <c r="AH89" s="62">
        <v>0</v>
      </c>
      <c r="AI89" s="62">
        <v>125</v>
      </c>
      <c r="AJ89" s="62">
        <v>50</v>
      </c>
      <c r="AK89" s="62">
        <v>0</v>
      </c>
    </row>
    <row r="90" spans="1:37" s="11" customFormat="1" ht="37.5" x14ac:dyDescent="0.25">
      <c r="A90" s="50">
        <f>A89+1</f>
        <v>82</v>
      </c>
      <c r="B90" s="15" t="s">
        <v>129</v>
      </c>
      <c r="C90" s="13">
        <v>21136</v>
      </c>
      <c r="D90" s="13">
        <v>179</v>
      </c>
      <c r="E90" s="13"/>
      <c r="F90" s="13">
        <v>593</v>
      </c>
      <c r="G90" s="13">
        <v>5284</v>
      </c>
      <c r="H90" s="13">
        <v>45</v>
      </c>
      <c r="I90" s="13">
        <v>0</v>
      </c>
      <c r="J90" s="13">
        <v>148</v>
      </c>
      <c r="K90" s="13">
        <v>5284</v>
      </c>
      <c r="L90" s="13">
        <v>45</v>
      </c>
      <c r="M90" s="13">
        <v>0</v>
      </c>
      <c r="N90" s="13">
        <v>148</v>
      </c>
      <c r="O90" s="13">
        <v>5284</v>
      </c>
      <c r="P90" s="13">
        <v>45</v>
      </c>
      <c r="Q90" s="13">
        <v>0</v>
      </c>
      <c r="R90" s="13">
        <v>148</v>
      </c>
      <c r="S90" s="13">
        <v>5284</v>
      </c>
      <c r="T90" s="13">
        <v>44</v>
      </c>
      <c r="U90" s="13">
        <v>0</v>
      </c>
      <c r="V90" s="13">
        <v>149</v>
      </c>
      <c r="W90" s="13">
        <v>300</v>
      </c>
      <c r="X90" s="13">
        <v>20</v>
      </c>
      <c r="Y90" s="13"/>
      <c r="Z90" s="13">
        <v>75</v>
      </c>
      <c r="AA90" s="13">
        <v>5</v>
      </c>
      <c r="AB90" s="13">
        <v>0</v>
      </c>
      <c r="AC90" s="62">
        <v>75</v>
      </c>
      <c r="AD90" s="62">
        <v>5</v>
      </c>
      <c r="AE90" s="62">
        <v>0</v>
      </c>
      <c r="AF90" s="62">
        <v>75</v>
      </c>
      <c r="AG90" s="62">
        <v>5</v>
      </c>
      <c r="AH90" s="62">
        <v>0</v>
      </c>
      <c r="AI90" s="62">
        <v>75</v>
      </c>
      <c r="AJ90" s="62">
        <v>5</v>
      </c>
      <c r="AK90" s="62">
        <v>0</v>
      </c>
    </row>
    <row r="91" spans="1:37" s="11" customFormat="1" ht="37.5" x14ac:dyDescent="0.25">
      <c r="A91" s="50">
        <f t="shared" ref="A91:A115" si="39">A90+1</f>
        <v>83</v>
      </c>
      <c r="B91" s="15" t="s">
        <v>130</v>
      </c>
      <c r="C91" s="13">
        <v>2544</v>
      </c>
      <c r="D91" s="13"/>
      <c r="E91" s="13"/>
      <c r="F91" s="13">
        <v>57</v>
      </c>
      <c r="G91" s="13">
        <v>636</v>
      </c>
      <c r="H91" s="13">
        <v>0</v>
      </c>
      <c r="I91" s="13">
        <v>0</v>
      </c>
      <c r="J91" s="13">
        <v>14</v>
      </c>
      <c r="K91" s="13">
        <v>636</v>
      </c>
      <c r="L91" s="13">
        <v>0</v>
      </c>
      <c r="M91" s="13">
        <v>0</v>
      </c>
      <c r="N91" s="13">
        <v>14</v>
      </c>
      <c r="O91" s="13">
        <v>636</v>
      </c>
      <c r="P91" s="13">
        <v>0</v>
      </c>
      <c r="Q91" s="13">
        <v>0</v>
      </c>
      <c r="R91" s="13">
        <v>14</v>
      </c>
      <c r="S91" s="13">
        <v>636</v>
      </c>
      <c r="T91" s="13">
        <v>0</v>
      </c>
      <c r="U91" s="13">
        <v>0</v>
      </c>
      <c r="V91" s="13">
        <v>15</v>
      </c>
      <c r="W91" s="13">
        <v>200</v>
      </c>
      <c r="X91" s="13"/>
      <c r="Y91" s="13"/>
      <c r="Z91" s="13">
        <v>50</v>
      </c>
      <c r="AA91" s="13">
        <v>0</v>
      </c>
      <c r="AB91" s="13">
        <v>0</v>
      </c>
      <c r="AC91" s="62">
        <v>50</v>
      </c>
      <c r="AD91" s="62">
        <v>0</v>
      </c>
      <c r="AE91" s="62">
        <v>0</v>
      </c>
      <c r="AF91" s="62">
        <v>50</v>
      </c>
      <c r="AG91" s="62">
        <v>0</v>
      </c>
      <c r="AH91" s="62">
        <v>0</v>
      </c>
      <c r="AI91" s="62">
        <v>50</v>
      </c>
      <c r="AJ91" s="62">
        <v>0</v>
      </c>
      <c r="AK91" s="62">
        <v>0</v>
      </c>
    </row>
    <row r="92" spans="1:37" s="11" customFormat="1" ht="37.5" x14ac:dyDescent="0.25">
      <c r="A92" s="50">
        <f t="shared" si="39"/>
        <v>84</v>
      </c>
      <c r="B92" s="15" t="s">
        <v>131</v>
      </c>
      <c r="C92" s="13">
        <v>6210</v>
      </c>
      <c r="D92" s="13"/>
      <c r="E92" s="13"/>
      <c r="F92" s="13"/>
      <c r="G92" s="13">
        <v>1553</v>
      </c>
      <c r="H92" s="13">
        <v>0</v>
      </c>
      <c r="I92" s="13">
        <v>0</v>
      </c>
      <c r="J92" s="13">
        <v>0</v>
      </c>
      <c r="K92" s="13">
        <v>1553</v>
      </c>
      <c r="L92" s="13">
        <v>0</v>
      </c>
      <c r="M92" s="13">
        <v>0</v>
      </c>
      <c r="N92" s="13">
        <v>0</v>
      </c>
      <c r="O92" s="13">
        <v>1553</v>
      </c>
      <c r="P92" s="13">
        <v>0</v>
      </c>
      <c r="Q92" s="13">
        <v>0</v>
      </c>
      <c r="R92" s="13">
        <v>0</v>
      </c>
      <c r="S92" s="13">
        <v>1551</v>
      </c>
      <c r="T92" s="13">
        <v>0</v>
      </c>
      <c r="U92" s="13">
        <v>0</v>
      </c>
      <c r="V92" s="13">
        <v>0</v>
      </c>
      <c r="W92" s="13">
        <v>1500</v>
      </c>
      <c r="X92" s="13"/>
      <c r="Y92" s="13"/>
      <c r="Z92" s="13">
        <v>375</v>
      </c>
      <c r="AA92" s="13">
        <v>0</v>
      </c>
      <c r="AB92" s="13">
        <v>0</v>
      </c>
      <c r="AC92" s="62">
        <v>375</v>
      </c>
      <c r="AD92" s="62">
        <v>0</v>
      </c>
      <c r="AE92" s="62">
        <v>0</v>
      </c>
      <c r="AF92" s="62">
        <v>375</v>
      </c>
      <c r="AG92" s="62">
        <v>0</v>
      </c>
      <c r="AH92" s="62">
        <v>0</v>
      </c>
      <c r="AI92" s="62">
        <v>375</v>
      </c>
      <c r="AJ92" s="62">
        <v>0</v>
      </c>
      <c r="AK92" s="62">
        <v>0</v>
      </c>
    </row>
    <row r="93" spans="1:37" s="11" customFormat="1" ht="37.5" x14ac:dyDescent="0.25">
      <c r="A93" s="50">
        <f t="shared" si="39"/>
        <v>85</v>
      </c>
      <c r="B93" s="15" t="s">
        <v>132</v>
      </c>
      <c r="C93" s="13">
        <v>7103</v>
      </c>
      <c r="D93" s="13">
        <v>7000</v>
      </c>
      <c r="E93" s="13"/>
      <c r="F93" s="13">
        <v>103</v>
      </c>
      <c r="G93" s="13">
        <v>1776</v>
      </c>
      <c r="H93" s="13">
        <v>1750</v>
      </c>
      <c r="I93" s="13">
        <v>0</v>
      </c>
      <c r="J93" s="13">
        <v>26</v>
      </c>
      <c r="K93" s="13">
        <v>1776</v>
      </c>
      <c r="L93" s="13">
        <v>1750</v>
      </c>
      <c r="M93" s="13">
        <v>0</v>
      </c>
      <c r="N93" s="13">
        <v>26</v>
      </c>
      <c r="O93" s="13">
        <v>1776</v>
      </c>
      <c r="P93" s="13">
        <v>1750</v>
      </c>
      <c r="Q93" s="13">
        <v>0</v>
      </c>
      <c r="R93" s="13">
        <v>26</v>
      </c>
      <c r="S93" s="13">
        <v>1775</v>
      </c>
      <c r="T93" s="13">
        <v>1750</v>
      </c>
      <c r="U93" s="13">
        <v>0</v>
      </c>
      <c r="V93" s="13">
        <v>25</v>
      </c>
      <c r="W93" s="13">
        <v>10300</v>
      </c>
      <c r="X93" s="13">
        <v>10300</v>
      </c>
      <c r="Y93" s="13"/>
      <c r="Z93" s="13">
        <v>2575</v>
      </c>
      <c r="AA93" s="13">
        <v>2575</v>
      </c>
      <c r="AB93" s="13">
        <v>0</v>
      </c>
      <c r="AC93" s="62">
        <v>2575</v>
      </c>
      <c r="AD93" s="62">
        <v>2575</v>
      </c>
      <c r="AE93" s="62">
        <v>0</v>
      </c>
      <c r="AF93" s="62">
        <v>2575</v>
      </c>
      <c r="AG93" s="62">
        <v>2575</v>
      </c>
      <c r="AH93" s="62">
        <v>0</v>
      </c>
      <c r="AI93" s="62">
        <v>2575</v>
      </c>
      <c r="AJ93" s="62">
        <v>2575</v>
      </c>
      <c r="AK93" s="62">
        <v>0</v>
      </c>
    </row>
    <row r="94" spans="1:37" s="11" customFormat="1" ht="37.5" x14ac:dyDescent="0.25">
      <c r="A94" s="50">
        <f t="shared" si="39"/>
        <v>86</v>
      </c>
      <c r="B94" s="15" t="s">
        <v>133</v>
      </c>
      <c r="C94" s="13">
        <v>4040</v>
      </c>
      <c r="D94" s="13"/>
      <c r="E94" s="13"/>
      <c r="F94" s="13">
        <v>1100</v>
      </c>
      <c r="G94" s="13">
        <v>1010</v>
      </c>
      <c r="H94" s="13">
        <v>0</v>
      </c>
      <c r="I94" s="13">
        <v>0</v>
      </c>
      <c r="J94" s="13">
        <v>275</v>
      </c>
      <c r="K94" s="13">
        <v>1010</v>
      </c>
      <c r="L94" s="13">
        <v>0</v>
      </c>
      <c r="M94" s="13">
        <v>0</v>
      </c>
      <c r="N94" s="13">
        <v>275</v>
      </c>
      <c r="O94" s="13">
        <v>1010</v>
      </c>
      <c r="P94" s="13">
        <v>0</v>
      </c>
      <c r="Q94" s="13">
        <v>0</v>
      </c>
      <c r="R94" s="13">
        <v>275</v>
      </c>
      <c r="S94" s="13">
        <v>1010</v>
      </c>
      <c r="T94" s="13">
        <v>0</v>
      </c>
      <c r="U94" s="13">
        <v>0</v>
      </c>
      <c r="V94" s="13">
        <v>275</v>
      </c>
      <c r="W94" s="13"/>
      <c r="X94" s="13"/>
      <c r="Y94" s="13"/>
      <c r="Z94" s="13">
        <v>0</v>
      </c>
      <c r="AA94" s="13">
        <v>0</v>
      </c>
      <c r="AB94" s="13">
        <v>0</v>
      </c>
      <c r="AC94" s="62">
        <v>0</v>
      </c>
      <c r="AD94" s="62">
        <v>0</v>
      </c>
      <c r="AE94" s="62">
        <v>0</v>
      </c>
      <c r="AF94" s="62">
        <v>0</v>
      </c>
      <c r="AG94" s="62">
        <v>0</v>
      </c>
      <c r="AH94" s="62">
        <v>0</v>
      </c>
      <c r="AI94" s="62">
        <v>0</v>
      </c>
      <c r="AJ94" s="62">
        <v>0</v>
      </c>
      <c r="AK94" s="62">
        <v>0</v>
      </c>
    </row>
    <row r="95" spans="1:37" s="11" customFormat="1" ht="37.5" x14ac:dyDescent="0.25">
      <c r="A95" s="50">
        <f t="shared" si="39"/>
        <v>87</v>
      </c>
      <c r="B95" s="15" t="s">
        <v>134</v>
      </c>
      <c r="C95" s="13">
        <v>9399</v>
      </c>
      <c r="D95" s="13">
        <v>160</v>
      </c>
      <c r="E95" s="13">
        <v>350</v>
      </c>
      <c r="F95" s="13">
        <v>20</v>
      </c>
      <c r="G95" s="13">
        <v>2350</v>
      </c>
      <c r="H95" s="13">
        <v>40</v>
      </c>
      <c r="I95" s="13">
        <v>88</v>
      </c>
      <c r="J95" s="13">
        <v>5</v>
      </c>
      <c r="K95" s="13">
        <v>2350</v>
      </c>
      <c r="L95" s="13">
        <v>40</v>
      </c>
      <c r="M95" s="13">
        <v>88</v>
      </c>
      <c r="N95" s="13">
        <v>5</v>
      </c>
      <c r="O95" s="13">
        <v>2350</v>
      </c>
      <c r="P95" s="13">
        <v>40</v>
      </c>
      <c r="Q95" s="13">
        <v>88</v>
      </c>
      <c r="R95" s="13">
        <v>5</v>
      </c>
      <c r="S95" s="13">
        <v>2349</v>
      </c>
      <c r="T95" s="13">
        <v>40</v>
      </c>
      <c r="U95" s="13">
        <v>86</v>
      </c>
      <c r="V95" s="13">
        <v>5</v>
      </c>
      <c r="W95" s="13">
        <v>350</v>
      </c>
      <c r="X95" s="13"/>
      <c r="Y95" s="13"/>
      <c r="Z95" s="13">
        <v>88</v>
      </c>
      <c r="AA95" s="13">
        <v>0</v>
      </c>
      <c r="AB95" s="13">
        <v>0</v>
      </c>
      <c r="AC95" s="62">
        <v>88</v>
      </c>
      <c r="AD95" s="62">
        <v>0</v>
      </c>
      <c r="AE95" s="62">
        <v>0</v>
      </c>
      <c r="AF95" s="62">
        <v>88</v>
      </c>
      <c r="AG95" s="62">
        <v>0</v>
      </c>
      <c r="AH95" s="62">
        <v>0</v>
      </c>
      <c r="AI95" s="62">
        <v>86</v>
      </c>
      <c r="AJ95" s="62">
        <v>0</v>
      </c>
      <c r="AK95" s="62">
        <v>0</v>
      </c>
    </row>
    <row r="96" spans="1:37" s="11" customFormat="1" ht="37.5" x14ac:dyDescent="0.25">
      <c r="A96" s="50">
        <f t="shared" si="39"/>
        <v>88</v>
      </c>
      <c r="B96" s="15" t="s">
        <v>135</v>
      </c>
      <c r="C96" s="13">
        <v>2426</v>
      </c>
      <c r="D96" s="13"/>
      <c r="E96" s="13"/>
      <c r="F96" s="13"/>
      <c r="G96" s="13">
        <v>607</v>
      </c>
      <c r="H96" s="13">
        <v>0</v>
      </c>
      <c r="I96" s="13">
        <v>0</v>
      </c>
      <c r="J96" s="13">
        <v>0</v>
      </c>
      <c r="K96" s="13">
        <v>607</v>
      </c>
      <c r="L96" s="13">
        <v>0</v>
      </c>
      <c r="M96" s="13">
        <v>0</v>
      </c>
      <c r="N96" s="13">
        <v>0</v>
      </c>
      <c r="O96" s="13">
        <v>607</v>
      </c>
      <c r="P96" s="13">
        <v>0</v>
      </c>
      <c r="Q96" s="13">
        <v>0</v>
      </c>
      <c r="R96" s="13">
        <v>0</v>
      </c>
      <c r="S96" s="13">
        <v>605</v>
      </c>
      <c r="T96" s="13">
        <v>0</v>
      </c>
      <c r="U96" s="13">
        <v>0</v>
      </c>
      <c r="V96" s="13">
        <v>0</v>
      </c>
      <c r="W96" s="13"/>
      <c r="X96" s="13"/>
      <c r="Y96" s="13"/>
      <c r="Z96" s="13">
        <v>0</v>
      </c>
      <c r="AA96" s="13">
        <v>0</v>
      </c>
      <c r="AB96" s="13">
        <v>0</v>
      </c>
      <c r="AC96" s="62">
        <v>0</v>
      </c>
      <c r="AD96" s="62">
        <v>0</v>
      </c>
      <c r="AE96" s="62">
        <v>0</v>
      </c>
      <c r="AF96" s="62">
        <v>0</v>
      </c>
      <c r="AG96" s="62">
        <v>0</v>
      </c>
      <c r="AH96" s="62">
        <v>0</v>
      </c>
      <c r="AI96" s="62">
        <v>0</v>
      </c>
      <c r="AJ96" s="62">
        <v>0</v>
      </c>
      <c r="AK96" s="62">
        <v>0</v>
      </c>
    </row>
    <row r="97" spans="1:37" s="11" customFormat="1" ht="37.5" x14ac:dyDescent="0.25">
      <c r="A97" s="50">
        <f t="shared" si="39"/>
        <v>89</v>
      </c>
      <c r="B97" s="15" t="s">
        <v>136</v>
      </c>
      <c r="C97" s="13"/>
      <c r="D97" s="13"/>
      <c r="E97" s="13"/>
      <c r="F97" s="13"/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3500</v>
      </c>
      <c r="X97" s="13"/>
      <c r="Y97" s="13"/>
      <c r="Z97" s="13">
        <v>875</v>
      </c>
      <c r="AA97" s="13">
        <v>0</v>
      </c>
      <c r="AB97" s="13">
        <v>0</v>
      </c>
      <c r="AC97" s="62">
        <v>875</v>
      </c>
      <c r="AD97" s="62">
        <v>0</v>
      </c>
      <c r="AE97" s="62">
        <v>0</v>
      </c>
      <c r="AF97" s="62">
        <v>875</v>
      </c>
      <c r="AG97" s="62">
        <v>0</v>
      </c>
      <c r="AH97" s="62">
        <v>0</v>
      </c>
      <c r="AI97" s="62">
        <v>875</v>
      </c>
      <c r="AJ97" s="62">
        <v>0</v>
      </c>
      <c r="AK97" s="62">
        <v>0</v>
      </c>
    </row>
    <row r="98" spans="1:37" s="11" customFormat="1" ht="37.5" x14ac:dyDescent="0.25">
      <c r="A98" s="50">
        <f t="shared" si="39"/>
        <v>90</v>
      </c>
      <c r="B98" s="15" t="s">
        <v>137</v>
      </c>
      <c r="C98" s="13">
        <v>2500</v>
      </c>
      <c r="D98" s="13"/>
      <c r="E98" s="13">
        <v>2500</v>
      </c>
      <c r="F98" s="13"/>
      <c r="G98" s="13">
        <v>625</v>
      </c>
      <c r="H98" s="13">
        <v>0</v>
      </c>
      <c r="I98" s="13">
        <v>625</v>
      </c>
      <c r="J98" s="13">
        <v>0</v>
      </c>
      <c r="K98" s="13">
        <v>625</v>
      </c>
      <c r="L98" s="13">
        <v>0</v>
      </c>
      <c r="M98" s="13">
        <v>625</v>
      </c>
      <c r="N98" s="13">
        <v>0</v>
      </c>
      <c r="O98" s="13">
        <v>625</v>
      </c>
      <c r="P98" s="13">
        <v>0</v>
      </c>
      <c r="Q98" s="13">
        <v>625</v>
      </c>
      <c r="R98" s="13">
        <v>0</v>
      </c>
      <c r="S98" s="13">
        <v>625</v>
      </c>
      <c r="T98" s="13">
        <v>0</v>
      </c>
      <c r="U98" s="13">
        <v>625</v>
      </c>
      <c r="V98" s="13">
        <v>0</v>
      </c>
      <c r="W98" s="13">
        <v>700</v>
      </c>
      <c r="X98" s="13"/>
      <c r="Y98" s="13"/>
      <c r="Z98" s="13">
        <v>175</v>
      </c>
      <c r="AA98" s="13">
        <v>0</v>
      </c>
      <c r="AB98" s="13">
        <v>0</v>
      </c>
      <c r="AC98" s="62">
        <v>175</v>
      </c>
      <c r="AD98" s="62">
        <v>0</v>
      </c>
      <c r="AE98" s="62">
        <v>0</v>
      </c>
      <c r="AF98" s="62">
        <v>175</v>
      </c>
      <c r="AG98" s="62">
        <v>0</v>
      </c>
      <c r="AH98" s="62">
        <v>0</v>
      </c>
      <c r="AI98" s="62">
        <v>175</v>
      </c>
      <c r="AJ98" s="62">
        <v>0</v>
      </c>
      <c r="AK98" s="62">
        <v>0</v>
      </c>
    </row>
    <row r="99" spans="1:37" s="11" customFormat="1" ht="37.5" x14ac:dyDescent="0.25">
      <c r="A99" s="50">
        <f t="shared" si="39"/>
        <v>91</v>
      </c>
      <c r="B99" s="15" t="s">
        <v>138</v>
      </c>
      <c r="C99" s="13"/>
      <c r="D99" s="13"/>
      <c r="E99" s="13"/>
      <c r="F99" s="13"/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/>
      <c r="X99" s="13"/>
      <c r="Y99" s="13"/>
      <c r="Z99" s="13">
        <v>0</v>
      </c>
      <c r="AA99" s="13">
        <v>0</v>
      </c>
      <c r="AB99" s="13">
        <v>0</v>
      </c>
      <c r="AC99" s="62">
        <v>0</v>
      </c>
      <c r="AD99" s="62">
        <v>0</v>
      </c>
      <c r="AE99" s="62">
        <v>0</v>
      </c>
      <c r="AF99" s="62">
        <v>0</v>
      </c>
      <c r="AG99" s="62">
        <v>0</v>
      </c>
      <c r="AH99" s="62">
        <v>0</v>
      </c>
      <c r="AI99" s="62">
        <v>0</v>
      </c>
      <c r="AJ99" s="62">
        <v>0</v>
      </c>
      <c r="AK99" s="62">
        <v>0</v>
      </c>
    </row>
    <row r="100" spans="1:37" s="11" customFormat="1" ht="37.5" x14ac:dyDescent="0.25">
      <c r="A100" s="50">
        <f t="shared" si="39"/>
        <v>92</v>
      </c>
      <c r="B100" s="15" t="s">
        <v>139</v>
      </c>
      <c r="C100" s="13"/>
      <c r="D100" s="13"/>
      <c r="E100" s="13"/>
      <c r="F100" s="13"/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/>
      <c r="X100" s="13"/>
      <c r="Y100" s="13"/>
      <c r="Z100" s="13">
        <v>0</v>
      </c>
      <c r="AA100" s="13">
        <v>0</v>
      </c>
      <c r="AB100" s="13">
        <v>0</v>
      </c>
      <c r="AC100" s="62">
        <v>0</v>
      </c>
      <c r="AD100" s="62">
        <v>0</v>
      </c>
      <c r="AE100" s="62">
        <v>0</v>
      </c>
      <c r="AF100" s="62">
        <v>0</v>
      </c>
      <c r="AG100" s="62">
        <v>0</v>
      </c>
      <c r="AH100" s="62">
        <v>0</v>
      </c>
      <c r="AI100" s="62">
        <v>0</v>
      </c>
      <c r="AJ100" s="62">
        <v>0</v>
      </c>
      <c r="AK100" s="62">
        <v>0</v>
      </c>
    </row>
    <row r="101" spans="1:37" s="11" customFormat="1" ht="37.5" x14ac:dyDescent="0.25">
      <c r="A101" s="50">
        <f t="shared" si="39"/>
        <v>93</v>
      </c>
      <c r="B101" s="15" t="s">
        <v>140</v>
      </c>
      <c r="C101" s="13"/>
      <c r="D101" s="13"/>
      <c r="E101" s="13"/>
      <c r="F101" s="13"/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/>
      <c r="X101" s="13"/>
      <c r="Y101" s="13"/>
      <c r="Z101" s="13">
        <v>0</v>
      </c>
      <c r="AA101" s="13">
        <v>0</v>
      </c>
      <c r="AB101" s="13">
        <v>0</v>
      </c>
      <c r="AC101" s="62">
        <v>0</v>
      </c>
      <c r="AD101" s="62">
        <v>0</v>
      </c>
      <c r="AE101" s="62">
        <v>0</v>
      </c>
      <c r="AF101" s="62">
        <v>0</v>
      </c>
      <c r="AG101" s="62">
        <v>0</v>
      </c>
      <c r="AH101" s="62">
        <v>0</v>
      </c>
      <c r="AI101" s="62">
        <v>0</v>
      </c>
      <c r="AJ101" s="62">
        <v>0</v>
      </c>
      <c r="AK101" s="62">
        <v>0</v>
      </c>
    </row>
    <row r="102" spans="1:37" s="11" customFormat="1" ht="37.5" x14ac:dyDescent="0.25">
      <c r="A102" s="50">
        <f t="shared" si="39"/>
        <v>94</v>
      </c>
      <c r="B102" s="15" t="s">
        <v>141</v>
      </c>
      <c r="C102" s="13"/>
      <c r="D102" s="13"/>
      <c r="E102" s="13"/>
      <c r="F102" s="13"/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480</v>
      </c>
      <c r="X102" s="13"/>
      <c r="Y102" s="13"/>
      <c r="Z102" s="13">
        <v>120</v>
      </c>
      <c r="AA102" s="13">
        <v>0</v>
      </c>
      <c r="AB102" s="13">
        <v>0</v>
      </c>
      <c r="AC102" s="62">
        <v>120</v>
      </c>
      <c r="AD102" s="62">
        <v>0</v>
      </c>
      <c r="AE102" s="62">
        <v>0</v>
      </c>
      <c r="AF102" s="62">
        <v>120</v>
      </c>
      <c r="AG102" s="62">
        <v>0</v>
      </c>
      <c r="AH102" s="62">
        <v>0</v>
      </c>
      <c r="AI102" s="62">
        <v>120</v>
      </c>
      <c r="AJ102" s="62">
        <v>0</v>
      </c>
      <c r="AK102" s="62">
        <v>0</v>
      </c>
    </row>
    <row r="103" spans="1:37" s="11" customFormat="1" ht="37.5" x14ac:dyDescent="0.25">
      <c r="A103" s="50">
        <f t="shared" si="39"/>
        <v>95</v>
      </c>
      <c r="B103" s="15" t="s">
        <v>142</v>
      </c>
      <c r="C103" s="13">
        <v>910</v>
      </c>
      <c r="D103" s="13"/>
      <c r="E103" s="13">
        <v>910</v>
      </c>
      <c r="F103" s="13"/>
      <c r="G103" s="13">
        <v>228</v>
      </c>
      <c r="H103" s="13">
        <v>0</v>
      </c>
      <c r="I103" s="13">
        <v>228</v>
      </c>
      <c r="J103" s="13">
        <v>0</v>
      </c>
      <c r="K103" s="13">
        <v>228</v>
      </c>
      <c r="L103" s="13">
        <v>0</v>
      </c>
      <c r="M103" s="13">
        <v>228</v>
      </c>
      <c r="N103" s="13">
        <v>0</v>
      </c>
      <c r="O103" s="13">
        <v>228</v>
      </c>
      <c r="P103" s="13">
        <v>0</v>
      </c>
      <c r="Q103" s="13">
        <v>228</v>
      </c>
      <c r="R103" s="13">
        <v>0</v>
      </c>
      <c r="S103" s="13">
        <v>226</v>
      </c>
      <c r="T103" s="13">
        <v>0</v>
      </c>
      <c r="U103" s="13">
        <v>226</v>
      </c>
      <c r="V103" s="13">
        <v>0</v>
      </c>
      <c r="W103" s="13">
        <v>650</v>
      </c>
      <c r="X103" s="13"/>
      <c r="Y103" s="13"/>
      <c r="Z103" s="13">
        <v>163</v>
      </c>
      <c r="AA103" s="13">
        <v>0</v>
      </c>
      <c r="AB103" s="13">
        <v>0</v>
      </c>
      <c r="AC103" s="62">
        <v>163</v>
      </c>
      <c r="AD103" s="62">
        <v>0</v>
      </c>
      <c r="AE103" s="62">
        <v>0</v>
      </c>
      <c r="AF103" s="62">
        <v>163</v>
      </c>
      <c r="AG103" s="62">
        <v>0</v>
      </c>
      <c r="AH103" s="62">
        <v>0</v>
      </c>
      <c r="AI103" s="62">
        <v>161</v>
      </c>
      <c r="AJ103" s="62">
        <v>0</v>
      </c>
      <c r="AK103" s="62">
        <v>0</v>
      </c>
    </row>
    <row r="104" spans="1:37" s="11" customFormat="1" ht="56.25" x14ac:dyDescent="0.25">
      <c r="A104" s="50">
        <f t="shared" si="39"/>
        <v>96</v>
      </c>
      <c r="B104" s="15" t="s">
        <v>143</v>
      </c>
      <c r="C104" s="13">
        <v>7607</v>
      </c>
      <c r="D104" s="13"/>
      <c r="E104" s="13"/>
      <c r="F104" s="13"/>
      <c r="G104" s="13">
        <v>1902</v>
      </c>
      <c r="H104" s="13">
        <v>0</v>
      </c>
      <c r="I104" s="13">
        <v>0</v>
      </c>
      <c r="J104" s="13">
        <v>0</v>
      </c>
      <c r="K104" s="13">
        <v>1902</v>
      </c>
      <c r="L104" s="13">
        <v>0</v>
      </c>
      <c r="M104" s="13">
        <v>0</v>
      </c>
      <c r="N104" s="13">
        <v>0</v>
      </c>
      <c r="O104" s="13">
        <v>1902</v>
      </c>
      <c r="P104" s="13">
        <v>0</v>
      </c>
      <c r="Q104" s="13">
        <v>0</v>
      </c>
      <c r="R104" s="13">
        <v>0</v>
      </c>
      <c r="S104" s="13">
        <v>1901</v>
      </c>
      <c r="T104" s="13">
        <v>0</v>
      </c>
      <c r="U104" s="13">
        <v>0</v>
      </c>
      <c r="V104" s="13">
        <v>0</v>
      </c>
      <c r="W104" s="13">
        <v>900</v>
      </c>
      <c r="X104" s="13"/>
      <c r="Y104" s="13"/>
      <c r="Z104" s="13">
        <v>225</v>
      </c>
      <c r="AA104" s="13">
        <v>0</v>
      </c>
      <c r="AB104" s="13">
        <v>0</v>
      </c>
      <c r="AC104" s="62">
        <v>225</v>
      </c>
      <c r="AD104" s="62">
        <v>0</v>
      </c>
      <c r="AE104" s="62">
        <v>0</v>
      </c>
      <c r="AF104" s="62">
        <v>225</v>
      </c>
      <c r="AG104" s="62">
        <v>0</v>
      </c>
      <c r="AH104" s="62">
        <v>0</v>
      </c>
      <c r="AI104" s="62">
        <v>225</v>
      </c>
      <c r="AJ104" s="62">
        <v>0</v>
      </c>
      <c r="AK104" s="62">
        <v>0</v>
      </c>
    </row>
    <row r="105" spans="1:37" s="11" customFormat="1" ht="37.5" x14ac:dyDescent="0.25">
      <c r="A105" s="50">
        <f t="shared" si="39"/>
        <v>97</v>
      </c>
      <c r="B105" s="15" t="s">
        <v>144</v>
      </c>
      <c r="C105" s="13">
        <v>12236</v>
      </c>
      <c r="D105" s="13">
        <v>171</v>
      </c>
      <c r="E105" s="13">
        <v>500</v>
      </c>
      <c r="F105" s="13">
        <v>1000</v>
      </c>
      <c r="G105" s="13">
        <v>3059</v>
      </c>
      <c r="H105" s="13">
        <v>43</v>
      </c>
      <c r="I105" s="13">
        <v>125</v>
      </c>
      <c r="J105" s="13">
        <v>250</v>
      </c>
      <c r="K105" s="13">
        <v>3059</v>
      </c>
      <c r="L105" s="13">
        <v>43</v>
      </c>
      <c r="M105" s="13">
        <v>125</v>
      </c>
      <c r="N105" s="13">
        <v>250</v>
      </c>
      <c r="O105" s="13">
        <v>3059</v>
      </c>
      <c r="P105" s="13">
        <v>43</v>
      </c>
      <c r="Q105" s="13">
        <v>125</v>
      </c>
      <c r="R105" s="13">
        <v>250</v>
      </c>
      <c r="S105" s="13">
        <v>3059</v>
      </c>
      <c r="T105" s="13">
        <v>42</v>
      </c>
      <c r="U105" s="13">
        <v>125</v>
      </c>
      <c r="V105" s="13">
        <v>250</v>
      </c>
      <c r="W105" s="13"/>
      <c r="X105" s="13"/>
      <c r="Y105" s="13"/>
      <c r="Z105" s="13">
        <v>0</v>
      </c>
      <c r="AA105" s="13">
        <v>0</v>
      </c>
      <c r="AB105" s="13">
        <v>0</v>
      </c>
      <c r="AC105" s="62">
        <v>0</v>
      </c>
      <c r="AD105" s="62">
        <v>0</v>
      </c>
      <c r="AE105" s="62">
        <v>0</v>
      </c>
      <c r="AF105" s="62">
        <v>0</v>
      </c>
      <c r="AG105" s="62">
        <v>0</v>
      </c>
      <c r="AH105" s="62">
        <v>0</v>
      </c>
      <c r="AI105" s="62">
        <v>0</v>
      </c>
      <c r="AJ105" s="62">
        <v>0</v>
      </c>
      <c r="AK105" s="62">
        <v>0</v>
      </c>
    </row>
    <row r="106" spans="1:37" s="11" customFormat="1" ht="37.5" x14ac:dyDescent="0.25">
      <c r="A106" s="50">
        <f t="shared" si="39"/>
        <v>98</v>
      </c>
      <c r="B106" s="15" t="s">
        <v>145</v>
      </c>
      <c r="C106" s="13">
        <v>2814</v>
      </c>
      <c r="D106" s="13"/>
      <c r="E106" s="13"/>
      <c r="F106" s="13"/>
      <c r="G106" s="13">
        <v>704</v>
      </c>
      <c r="H106" s="13">
        <v>0</v>
      </c>
      <c r="I106" s="13">
        <v>0</v>
      </c>
      <c r="J106" s="13">
        <v>0</v>
      </c>
      <c r="K106" s="13">
        <v>704</v>
      </c>
      <c r="L106" s="13">
        <v>0</v>
      </c>
      <c r="M106" s="13">
        <v>0</v>
      </c>
      <c r="N106" s="13">
        <v>0</v>
      </c>
      <c r="O106" s="13">
        <v>704</v>
      </c>
      <c r="P106" s="13">
        <v>0</v>
      </c>
      <c r="Q106" s="13">
        <v>0</v>
      </c>
      <c r="R106" s="13">
        <v>0</v>
      </c>
      <c r="S106" s="13">
        <v>702</v>
      </c>
      <c r="T106" s="13">
        <v>0</v>
      </c>
      <c r="U106" s="13">
        <v>0</v>
      </c>
      <c r="V106" s="13">
        <v>0</v>
      </c>
      <c r="W106" s="13">
        <v>1000</v>
      </c>
      <c r="X106" s="13"/>
      <c r="Y106" s="13"/>
      <c r="Z106" s="13">
        <v>250</v>
      </c>
      <c r="AA106" s="13">
        <v>0</v>
      </c>
      <c r="AB106" s="13">
        <v>0</v>
      </c>
      <c r="AC106" s="62">
        <v>250</v>
      </c>
      <c r="AD106" s="62">
        <v>0</v>
      </c>
      <c r="AE106" s="62">
        <v>0</v>
      </c>
      <c r="AF106" s="62">
        <v>250</v>
      </c>
      <c r="AG106" s="62">
        <v>0</v>
      </c>
      <c r="AH106" s="62">
        <v>0</v>
      </c>
      <c r="AI106" s="62">
        <v>250</v>
      </c>
      <c r="AJ106" s="62">
        <v>0</v>
      </c>
      <c r="AK106" s="62">
        <v>0</v>
      </c>
    </row>
    <row r="107" spans="1:37" s="11" customFormat="1" ht="56.25" x14ac:dyDescent="0.25">
      <c r="A107" s="50">
        <f t="shared" si="39"/>
        <v>99</v>
      </c>
      <c r="B107" s="15" t="s">
        <v>146</v>
      </c>
      <c r="C107" s="13">
        <v>3372</v>
      </c>
      <c r="D107" s="13"/>
      <c r="E107" s="13"/>
      <c r="F107" s="13">
        <v>810</v>
      </c>
      <c r="G107" s="13">
        <v>843</v>
      </c>
      <c r="H107" s="13">
        <v>0</v>
      </c>
      <c r="I107" s="13">
        <v>0</v>
      </c>
      <c r="J107" s="13">
        <v>203</v>
      </c>
      <c r="K107" s="13">
        <v>843</v>
      </c>
      <c r="L107" s="13">
        <v>0</v>
      </c>
      <c r="M107" s="13">
        <v>0</v>
      </c>
      <c r="N107" s="13">
        <v>203</v>
      </c>
      <c r="O107" s="13">
        <v>843</v>
      </c>
      <c r="P107" s="13">
        <v>0</v>
      </c>
      <c r="Q107" s="13">
        <v>0</v>
      </c>
      <c r="R107" s="13">
        <v>203</v>
      </c>
      <c r="S107" s="13">
        <v>843</v>
      </c>
      <c r="T107" s="13">
        <v>0</v>
      </c>
      <c r="U107" s="13">
        <v>0</v>
      </c>
      <c r="V107" s="13">
        <v>201</v>
      </c>
      <c r="W107" s="13">
        <v>230</v>
      </c>
      <c r="X107" s="13"/>
      <c r="Y107" s="13"/>
      <c r="Z107" s="13">
        <v>58</v>
      </c>
      <c r="AA107" s="13">
        <v>0</v>
      </c>
      <c r="AB107" s="13">
        <v>0</v>
      </c>
      <c r="AC107" s="62">
        <v>58</v>
      </c>
      <c r="AD107" s="62">
        <v>0</v>
      </c>
      <c r="AE107" s="62">
        <v>0</v>
      </c>
      <c r="AF107" s="62">
        <v>58</v>
      </c>
      <c r="AG107" s="62">
        <v>0</v>
      </c>
      <c r="AH107" s="62">
        <v>0</v>
      </c>
      <c r="AI107" s="62">
        <v>56</v>
      </c>
      <c r="AJ107" s="62">
        <v>0</v>
      </c>
      <c r="AK107" s="62">
        <v>0</v>
      </c>
    </row>
    <row r="108" spans="1:37" s="11" customFormat="1" x14ac:dyDescent="0.25">
      <c r="A108" s="50">
        <f t="shared" si="39"/>
        <v>100</v>
      </c>
      <c r="B108" s="15" t="s">
        <v>147</v>
      </c>
      <c r="C108" s="13"/>
      <c r="D108" s="13"/>
      <c r="E108" s="13"/>
      <c r="F108" s="13"/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800</v>
      </c>
      <c r="X108" s="13"/>
      <c r="Y108" s="13"/>
      <c r="Z108" s="13">
        <v>200</v>
      </c>
      <c r="AA108" s="13">
        <v>0</v>
      </c>
      <c r="AB108" s="13">
        <v>0</v>
      </c>
      <c r="AC108" s="62">
        <v>200</v>
      </c>
      <c r="AD108" s="62">
        <v>0</v>
      </c>
      <c r="AE108" s="62">
        <v>0</v>
      </c>
      <c r="AF108" s="62">
        <v>200</v>
      </c>
      <c r="AG108" s="62">
        <v>0</v>
      </c>
      <c r="AH108" s="62">
        <v>0</v>
      </c>
      <c r="AI108" s="62">
        <v>200</v>
      </c>
      <c r="AJ108" s="62">
        <v>0</v>
      </c>
      <c r="AK108" s="62">
        <v>0</v>
      </c>
    </row>
    <row r="109" spans="1:37" s="11" customFormat="1" ht="37.5" x14ac:dyDescent="0.25">
      <c r="A109" s="50">
        <f t="shared" si="39"/>
        <v>101</v>
      </c>
      <c r="B109" s="15" t="s">
        <v>148</v>
      </c>
      <c r="C109" s="13"/>
      <c r="D109" s="13"/>
      <c r="E109" s="13"/>
      <c r="F109" s="13"/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/>
      <c r="X109" s="13"/>
      <c r="Y109" s="13"/>
      <c r="Z109" s="13">
        <v>0</v>
      </c>
      <c r="AA109" s="13">
        <v>0</v>
      </c>
      <c r="AB109" s="13">
        <v>0</v>
      </c>
      <c r="AC109" s="62">
        <v>0</v>
      </c>
      <c r="AD109" s="62">
        <v>0</v>
      </c>
      <c r="AE109" s="62">
        <v>0</v>
      </c>
      <c r="AF109" s="62">
        <v>0</v>
      </c>
      <c r="AG109" s="62">
        <v>0</v>
      </c>
      <c r="AH109" s="62">
        <v>0</v>
      </c>
      <c r="AI109" s="62">
        <v>0</v>
      </c>
      <c r="AJ109" s="62">
        <v>0</v>
      </c>
      <c r="AK109" s="62">
        <v>0</v>
      </c>
    </row>
    <row r="110" spans="1:37" s="11" customFormat="1" ht="37.5" x14ac:dyDescent="0.25">
      <c r="A110" s="50">
        <f t="shared" si="39"/>
        <v>102</v>
      </c>
      <c r="B110" s="15" t="s">
        <v>149</v>
      </c>
      <c r="C110" s="13">
        <v>1399</v>
      </c>
      <c r="D110" s="13">
        <v>334</v>
      </c>
      <c r="E110" s="13"/>
      <c r="F110" s="13">
        <v>50</v>
      </c>
      <c r="G110" s="13">
        <v>350</v>
      </c>
      <c r="H110" s="13">
        <v>84</v>
      </c>
      <c r="I110" s="13">
        <v>0</v>
      </c>
      <c r="J110" s="13">
        <v>13</v>
      </c>
      <c r="K110" s="13">
        <v>350</v>
      </c>
      <c r="L110" s="13">
        <v>84</v>
      </c>
      <c r="M110" s="13">
        <v>0</v>
      </c>
      <c r="N110" s="13">
        <v>13</v>
      </c>
      <c r="O110" s="13">
        <v>350</v>
      </c>
      <c r="P110" s="13">
        <v>84</v>
      </c>
      <c r="Q110" s="13">
        <v>0</v>
      </c>
      <c r="R110" s="13">
        <v>13</v>
      </c>
      <c r="S110" s="13">
        <v>349</v>
      </c>
      <c r="T110" s="13">
        <v>82</v>
      </c>
      <c r="U110" s="13">
        <v>0</v>
      </c>
      <c r="V110" s="13">
        <v>11</v>
      </c>
      <c r="W110" s="13"/>
      <c r="X110" s="13"/>
      <c r="Y110" s="13"/>
      <c r="Z110" s="13">
        <v>0</v>
      </c>
      <c r="AA110" s="13">
        <v>0</v>
      </c>
      <c r="AB110" s="13">
        <v>0</v>
      </c>
      <c r="AC110" s="62">
        <v>0</v>
      </c>
      <c r="AD110" s="62">
        <v>0</v>
      </c>
      <c r="AE110" s="62">
        <v>0</v>
      </c>
      <c r="AF110" s="62">
        <v>0</v>
      </c>
      <c r="AG110" s="62">
        <v>0</v>
      </c>
      <c r="AH110" s="62">
        <v>0</v>
      </c>
      <c r="AI110" s="62">
        <v>0</v>
      </c>
      <c r="AJ110" s="62">
        <v>0</v>
      </c>
      <c r="AK110" s="62">
        <v>0</v>
      </c>
    </row>
    <row r="111" spans="1:37" s="11" customFormat="1" ht="37.5" x14ac:dyDescent="0.25">
      <c r="A111" s="50">
        <f t="shared" si="39"/>
        <v>103</v>
      </c>
      <c r="B111" s="15" t="s">
        <v>150</v>
      </c>
      <c r="C111" s="13"/>
      <c r="D111" s="13"/>
      <c r="E111" s="13"/>
      <c r="F111" s="13"/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900</v>
      </c>
      <c r="X111" s="13"/>
      <c r="Y111" s="13">
        <v>900</v>
      </c>
      <c r="Z111" s="13">
        <v>225</v>
      </c>
      <c r="AA111" s="13">
        <v>0</v>
      </c>
      <c r="AB111" s="13">
        <v>225</v>
      </c>
      <c r="AC111" s="62">
        <v>225</v>
      </c>
      <c r="AD111" s="62">
        <v>0</v>
      </c>
      <c r="AE111" s="62">
        <v>225</v>
      </c>
      <c r="AF111" s="62">
        <v>225</v>
      </c>
      <c r="AG111" s="62">
        <v>0</v>
      </c>
      <c r="AH111" s="62">
        <v>225</v>
      </c>
      <c r="AI111" s="62">
        <v>225</v>
      </c>
      <c r="AJ111" s="62">
        <v>0</v>
      </c>
      <c r="AK111" s="62">
        <v>225</v>
      </c>
    </row>
    <row r="112" spans="1:37" s="11" customFormat="1" ht="37.5" x14ac:dyDescent="0.25">
      <c r="A112" s="50">
        <f t="shared" si="39"/>
        <v>104</v>
      </c>
      <c r="B112" s="15" t="s">
        <v>151</v>
      </c>
      <c r="C112" s="13">
        <v>2288</v>
      </c>
      <c r="D112" s="13"/>
      <c r="E112" s="13">
        <v>1900</v>
      </c>
      <c r="F112" s="13"/>
      <c r="G112" s="13">
        <v>572</v>
      </c>
      <c r="H112" s="13">
        <v>0</v>
      </c>
      <c r="I112" s="13">
        <v>475</v>
      </c>
      <c r="J112" s="13">
        <v>0</v>
      </c>
      <c r="K112" s="13">
        <v>572</v>
      </c>
      <c r="L112" s="13">
        <v>0</v>
      </c>
      <c r="M112" s="13">
        <v>475</v>
      </c>
      <c r="N112" s="13">
        <v>0</v>
      </c>
      <c r="O112" s="13">
        <v>572</v>
      </c>
      <c r="P112" s="13">
        <v>0</v>
      </c>
      <c r="Q112" s="13">
        <v>475</v>
      </c>
      <c r="R112" s="13">
        <v>0</v>
      </c>
      <c r="S112" s="13">
        <v>572</v>
      </c>
      <c r="T112" s="13">
        <v>0</v>
      </c>
      <c r="U112" s="13">
        <v>475</v>
      </c>
      <c r="V112" s="13">
        <v>0</v>
      </c>
      <c r="W112" s="13"/>
      <c r="X112" s="13"/>
      <c r="Y112" s="13"/>
      <c r="Z112" s="13">
        <v>0</v>
      </c>
      <c r="AA112" s="13">
        <v>0</v>
      </c>
      <c r="AB112" s="13">
        <v>0</v>
      </c>
      <c r="AC112" s="62">
        <v>0</v>
      </c>
      <c r="AD112" s="62">
        <v>0</v>
      </c>
      <c r="AE112" s="62">
        <v>0</v>
      </c>
      <c r="AF112" s="62">
        <v>0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</row>
    <row r="113" spans="1:37" s="11" customFormat="1" ht="37.5" x14ac:dyDescent="0.25">
      <c r="A113" s="50">
        <f t="shared" si="39"/>
        <v>105</v>
      </c>
      <c r="B113" s="15" t="s">
        <v>152</v>
      </c>
      <c r="C113" s="13">
        <v>1000</v>
      </c>
      <c r="D113" s="13"/>
      <c r="E113" s="13">
        <v>1000</v>
      </c>
      <c r="F113" s="13"/>
      <c r="G113" s="13">
        <v>250</v>
      </c>
      <c r="H113" s="13">
        <v>0</v>
      </c>
      <c r="I113" s="13">
        <v>250</v>
      </c>
      <c r="J113" s="13">
        <v>0</v>
      </c>
      <c r="K113" s="13">
        <v>250</v>
      </c>
      <c r="L113" s="13">
        <v>0</v>
      </c>
      <c r="M113" s="13">
        <v>250</v>
      </c>
      <c r="N113" s="13">
        <v>0</v>
      </c>
      <c r="O113" s="13">
        <v>250</v>
      </c>
      <c r="P113" s="13">
        <v>0</v>
      </c>
      <c r="Q113" s="13">
        <v>250</v>
      </c>
      <c r="R113" s="13">
        <v>0</v>
      </c>
      <c r="S113" s="13">
        <v>250</v>
      </c>
      <c r="T113" s="13">
        <v>0</v>
      </c>
      <c r="U113" s="13">
        <v>250</v>
      </c>
      <c r="V113" s="13">
        <v>0</v>
      </c>
      <c r="W113" s="13">
        <v>1200</v>
      </c>
      <c r="X113" s="13"/>
      <c r="Y113" s="13"/>
      <c r="Z113" s="13">
        <v>300</v>
      </c>
      <c r="AA113" s="13">
        <v>0</v>
      </c>
      <c r="AB113" s="13">
        <v>0</v>
      </c>
      <c r="AC113" s="62">
        <v>300</v>
      </c>
      <c r="AD113" s="62">
        <v>0</v>
      </c>
      <c r="AE113" s="62">
        <v>0</v>
      </c>
      <c r="AF113" s="62">
        <v>300</v>
      </c>
      <c r="AG113" s="62">
        <v>0</v>
      </c>
      <c r="AH113" s="62">
        <v>0</v>
      </c>
      <c r="AI113" s="62">
        <v>300</v>
      </c>
      <c r="AJ113" s="62">
        <v>0</v>
      </c>
      <c r="AK113" s="62">
        <v>0</v>
      </c>
    </row>
    <row r="114" spans="1:37" s="11" customFormat="1" x14ac:dyDescent="0.25">
      <c r="A114" s="50">
        <f t="shared" si="39"/>
        <v>106</v>
      </c>
      <c r="B114" s="15" t="s">
        <v>153</v>
      </c>
      <c r="C114" s="13">
        <v>6889</v>
      </c>
      <c r="D114" s="13"/>
      <c r="E114" s="13"/>
      <c r="F114" s="13">
        <v>320</v>
      </c>
      <c r="G114" s="13">
        <v>1722</v>
      </c>
      <c r="H114" s="13">
        <v>0</v>
      </c>
      <c r="I114" s="13">
        <v>0</v>
      </c>
      <c r="J114" s="13">
        <v>80</v>
      </c>
      <c r="K114" s="13">
        <v>1722</v>
      </c>
      <c r="L114" s="13">
        <v>0</v>
      </c>
      <c r="M114" s="13">
        <v>0</v>
      </c>
      <c r="N114" s="13">
        <v>80</v>
      </c>
      <c r="O114" s="13">
        <v>1722</v>
      </c>
      <c r="P114" s="13">
        <v>0</v>
      </c>
      <c r="Q114" s="13">
        <v>0</v>
      </c>
      <c r="R114" s="13">
        <v>80</v>
      </c>
      <c r="S114" s="13">
        <v>1723</v>
      </c>
      <c r="T114" s="13">
        <v>0</v>
      </c>
      <c r="U114" s="13">
        <v>0</v>
      </c>
      <c r="V114" s="13">
        <v>80</v>
      </c>
      <c r="W114" s="13">
        <v>450</v>
      </c>
      <c r="X114" s="13"/>
      <c r="Y114" s="13"/>
      <c r="Z114" s="13">
        <v>113</v>
      </c>
      <c r="AA114" s="13">
        <v>0</v>
      </c>
      <c r="AB114" s="13">
        <v>0</v>
      </c>
      <c r="AC114" s="62">
        <v>113</v>
      </c>
      <c r="AD114" s="62">
        <v>0</v>
      </c>
      <c r="AE114" s="62">
        <v>0</v>
      </c>
      <c r="AF114" s="62">
        <v>113</v>
      </c>
      <c r="AG114" s="62">
        <v>0</v>
      </c>
      <c r="AH114" s="62">
        <v>0</v>
      </c>
      <c r="AI114" s="62">
        <v>111</v>
      </c>
      <c r="AJ114" s="62">
        <v>0</v>
      </c>
      <c r="AK114" s="62">
        <v>0</v>
      </c>
    </row>
    <row r="115" spans="1:37" s="11" customFormat="1" ht="37.5" x14ac:dyDescent="0.25">
      <c r="A115" s="50">
        <f t="shared" si="39"/>
        <v>107</v>
      </c>
      <c r="B115" s="15" t="s">
        <v>154</v>
      </c>
      <c r="C115" s="13"/>
      <c r="D115" s="13"/>
      <c r="E115" s="13"/>
      <c r="F115" s="13"/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/>
      <c r="X115" s="13"/>
      <c r="Y115" s="13"/>
      <c r="Z115" s="13">
        <v>0</v>
      </c>
      <c r="AA115" s="13">
        <v>0</v>
      </c>
      <c r="AB115" s="13">
        <v>0</v>
      </c>
      <c r="AC115" s="62">
        <v>0</v>
      </c>
      <c r="AD115" s="62">
        <v>0</v>
      </c>
      <c r="AE115" s="62">
        <v>0</v>
      </c>
      <c r="AF115" s="62">
        <v>0</v>
      </c>
      <c r="AG115" s="62">
        <v>0</v>
      </c>
      <c r="AH115" s="62">
        <v>0</v>
      </c>
      <c r="AI115" s="62">
        <v>0</v>
      </c>
      <c r="AJ115" s="62">
        <v>0</v>
      </c>
      <c r="AK115" s="62">
        <v>0</v>
      </c>
    </row>
    <row r="116" spans="1:37" s="58" customFormat="1" x14ac:dyDescent="0.25">
      <c r="A116" s="19"/>
      <c r="B116" s="19" t="s">
        <v>155</v>
      </c>
      <c r="C116" s="20">
        <v>129900</v>
      </c>
      <c r="D116" s="20">
        <v>9565</v>
      </c>
      <c r="E116" s="20">
        <v>7380</v>
      </c>
      <c r="F116" s="20">
        <v>6367</v>
      </c>
      <c r="G116" s="20">
        <v>32478</v>
      </c>
      <c r="H116" s="20">
        <v>2392</v>
      </c>
      <c r="I116" s="20">
        <v>1846</v>
      </c>
      <c r="J116" s="20">
        <v>1593</v>
      </c>
      <c r="K116" s="20">
        <v>32478</v>
      </c>
      <c r="L116" s="20">
        <v>2392</v>
      </c>
      <c r="M116" s="20">
        <v>1846</v>
      </c>
      <c r="N116" s="20">
        <v>1593</v>
      </c>
      <c r="O116" s="20">
        <v>32478</v>
      </c>
      <c r="P116" s="20">
        <v>2392</v>
      </c>
      <c r="Q116" s="20">
        <v>1846</v>
      </c>
      <c r="R116" s="20">
        <v>1593</v>
      </c>
      <c r="S116" s="20">
        <v>32466</v>
      </c>
      <c r="T116" s="20">
        <v>2389</v>
      </c>
      <c r="U116" s="20">
        <v>1842</v>
      </c>
      <c r="V116" s="20">
        <v>1588</v>
      </c>
      <c r="W116" s="20">
        <v>23960</v>
      </c>
      <c r="X116" s="20">
        <v>10520</v>
      </c>
      <c r="Y116" s="20">
        <v>900</v>
      </c>
      <c r="Z116" s="20">
        <v>5992</v>
      </c>
      <c r="AA116" s="20">
        <v>2630</v>
      </c>
      <c r="AB116" s="20">
        <v>225</v>
      </c>
      <c r="AC116" s="20">
        <v>5992</v>
      </c>
      <c r="AD116" s="20">
        <v>2630</v>
      </c>
      <c r="AE116" s="20">
        <v>225</v>
      </c>
      <c r="AF116" s="20">
        <v>5992</v>
      </c>
      <c r="AG116" s="20">
        <v>2630</v>
      </c>
      <c r="AH116" s="20">
        <v>225</v>
      </c>
      <c r="AI116" s="20">
        <v>5984</v>
      </c>
      <c r="AJ116" s="20">
        <v>2630</v>
      </c>
      <c r="AK116" s="20">
        <v>225</v>
      </c>
    </row>
    <row r="117" spans="1:37" s="11" customFormat="1" ht="37.5" x14ac:dyDescent="0.25">
      <c r="A117" s="17">
        <f>A115+1</f>
        <v>108</v>
      </c>
      <c r="B117" s="15" t="s">
        <v>156</v>
      </c>
      <c r="C117" s="13">
        <v>1951</v>
      </c>
      <c r="D117" s="13"/>
      <c r="E117" s="13"/>
      <c r="F117" s="13">
        <v>337</v>
      </c>
      <c r="G117" s="13">
        <v>488</v>
      </c>
      <c r="H117" s="13">
        <v>0</v>
      </c>
      <c r="I117" s="13">
        <v>0</v>
      </c>
      <c r="J117" s="13">
        <v>84</v>
      </c>
      <c r="K117" s="13">
        <v>488</v>
      </c>
      <c r="L117" s="13">
        <v>0</v>
      </c>
      <c r="M117" s="13">
        <v>0</v>
      </c>
      <c r="N117" s="13">
        <v>84</v>
      </c>
      <c r="O117" s="13">
        <v>488</v>
      </c>
      <c r="P117" s="13">
        <v>0</v>
      </c>
      <c r="Q117" s="13">
        <v>0</v>
      </c>
      <c r="R117" s="13">
        <v>84</v>
      </c>
      <c r="S117" s="13">
        <v>487</v>
      </c>
      <c r="T117" s="13">
        <v>0</v>
      </c>
      <c r="U117" s="13">
        <v>0</v>
      </c>
      <c r="V117" s="13">
        <v>85</v>
      </c>
      <c r="W117" s="13">
        <v>400</v>
      </c>
      <c r="X117" s="13"/>
      <c r="Y117" s="13"/>
      <c r="Z117" s="13">
        <v>100</v>
      </c>
      <c r="AA117" s="13">
        <v>0</v>
      </c>
      <c r="AB117" s="13">
        <v>0</v>
      </c>
      <c r="AC117" s="62">
        <v>100</v>
      </c>
      <c r="AD117" s="62">
        <v>0</v>
      </c>
      <c r="AE117" s="62">
        <v>0</v>
      </c>
      <c r="AF117" s="62">
        <v>100</v>
      </c>
      <c r="AG117" s="62">
        <v>0</v>
      </c>
      <c r="AH117" s="62">
        <v>0</v>
      </c>
      <c r="AI117" s="62">
        <v>100</v>
      </c>
      <c r="AJ117" s="62">
        <v>0</v>
      </c>
      <c r="AK117" s="62">
        <v>0</v>
      </c>
    </row>
    <row r="118" spans="1:37" s="11" customFormat="1" x14ac:dyDescent="0.25">
      <c r="A118" s="50">
        <f>A117+1</f>
        <v>109</v>
      </c>
      <c r="B118" s="15" t="s">
        <v>157</v>
      </c>
      <c r="C118" s="13">
        <v>1623</v>
      </c>
      <c r="D118" s="13"/>
      <c r="E118" s="13"/>
      <c r="F118" s="13"/>
      <c r="G118" s="13">
        <v>406</v>
      </c>
      <c r="H118" s="13">
        <v>0</v>
      </c>
      <c r="I118" s="13">
        <v>0</v>
      </c>
      <c r="J118" s="13">
        <v>0</v>
      </c>
      <c r="K118" s="13">
        <v>406</v>
      </c>
      <c r="L118" s="13">
        <v>0</v>
      </c>
      <c r="M118" s="13">
        <v>0</v>
      </c>
      <c r="N118" s="13">
        <v>0</v>
      </c>
      <c r="O118" s="13">
        <v>406</v>
      </c>
      <c r="P118" s="13">
        <v>0</v>
      </c>
      <c r="Q118" s="13">
        <v>0</v>
      </c>
      <c r="R118" s="13">
        <v>0</v>
      </c>
      <c r="S118" s="13">
        <v>405</v>
      </c>
      <c r="T118" s="13">
        <v>0</v>
      </c>
      <c r="U118" s="13">
        <v>0</v>
      </c>
      <c r="V118" s="13">
        <v>0</v>
      </c>
      <c r="W118" s="13">
        <v>980</v>
      </c>
      <c r="X118" s="13"/>
      <c r="Y118" s="13"/>
      <c r="Z118" s="13">
        <v>245</v>
      </c>
      <c r="AA118" s="13">
        <v>0</v>
      </c>
      <c r="AB118" s="13">
        <v>0</v>
      </c>
      <c r="AC118" s="62">
        <v>245</v>
      </c>
      <c r="AD118" s="62">
        <v>0</v>
      </c>
      <c r="AE118" s="62">
        <v>0</v>
      </c>
      <c r="AF118" s="62">
        <v>245</v>
      </c>
      <c r="AG118" s="62">
        <v>0</v>
      </c>
      <c r="AH118" s="62">
        <v>0</v>
      </c>
      <c r="AI118" s="62">
        <v>245</v>
      </c>
      <c r="AJ118" s="62">
        <v>0</v>
      </c>
      <c r="AK118" s="62">
        <v>0</v>
      </c>
    </row>
    <row r="119" spans="1:37" s="11" customFormat="1" ht="37.5" x14ac:dyDescent="0.25">
      <c r="A119" s="50">
        <f>A118+1</f>
        <v>110</v>
      </c>
      <c r="B119" s="15" t="s">
        <v>158</v>
      </c>
      <c r="C119" s="13">
        <v>1800</v>
      </c>
      <c r="D119" s="13"/>
      <c r="E119" s="13">
        <v>1800</v>
      </c>
      <c r="F119" s="13"/>
      <c r="G119" s="13">
        <v>450</v>
      </c>
      <c r="H119" s="13">
        <v>0</v>
      </c>
      <c r="I119" s="13">
        <v>450</v>
      </c>
      <c r="J119" s="13">
        <v>0</v>
      </c>
      <c r="K119" s="13">
        <v>450</v>
      </c>
      <c r="L119" s="13">
        <v>0</v>
      </c>
      <c r="M119" s="13">
        <v>450</v>
      </c>
      <c r="N119" s="13">
        <v>0</v>
      </c>
      <c r="O119" s="13">
        <v>450</v>
      </c>
      <c r="P119" s="13">
        <v>0</v>
      </c>
      <c r="Q119" s="13">
        <v>450</v>
      </c>
      <c r="R119" s="13">
        <v>0</v>
      </c>
      <c r="S119" s="13">
        <v>450</v>
      </c>
      <c r="T119" s="13">
        <v>0</v>
      </c>
      <c r="U119" s="13">
        <v>450</v>
      </c>
      <c r="V119" s="13">
        <v>0</v>
      </c>
      <c r="W119" s="13"/>
      <c r="X119" s="13"/>
      <c r="Y119" s="13"/>
      <c r="Z119" s="13">
        <v>0</v>
      </c>
      <c r="AA119" s="13">
        <v>0</v>
      </c>
      <c r="AB119" s="13">
        <v>0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2">
        <v>0</v>
      </c>
      <c r="AK119" s="62">
        <v>0</v>
      </c>
    </row>
    <row r="120" spans="1:37" s="11" customFormat="1" ht="37.5" x14ac:dyDescent="0.25">
      <c r="A120" s="50">
        <f>A119+1</f>
        <v>111</v>
      </c>
      <c r="B120" s="15" t="s">
        <v>159</v>
      </c>
      <c r="C120" s="13">
        <v>780</v>
      </c>
      <c r="D120" s="13"/>
      <c r="E120" s="13">
        <v>780</v>
      </c>
      <c r="F120" s="13"/>
      <c r="G120" s="13">
        <v>195</v>
      </c>
      <c r="H120" s="13">
        <v>0</v>
      </c>
      <c r="I120" s="13">
        <v>195</v>
      </c>
      <c r="J120" s="13">
        <v>0</v>
      </c>
      <c r="K120" s="13">
        <v>195</v>
      </c>
      <c r="L120" s="13">
        <v>0</v>
      </c>
      <c r="M120" s="13">
        <v>195</v>
      </c>
      <c r="N120" s="13">
        <v>0</v>
      </c>
      <c r="O120" s="13">
        <v>195</v>
      </c>
      <c r="P120" s="13">
        <v>0</v>
      </c>
      <c r="Q120" s="13">
        <v>195</v>
      </c>
      <c r="R120" s="13">
        <v>0</v>
      </c>
      <c r="S120" s="13">
        <v>195</v>
      </c>
      <c r="T120" s="13">
        <v>0</v>
      </c>
      <c r="U120" s="13">
        <v>195</v>
      </c>
      <c r="V120" s="13">
        <v>0</v>
      </c>
      <c r="W120" s="13">
        <v>280</v>
      </c>
      <c r="X120" s="13"/>
      <c r="Y120" s="13"/>
      <c r="Z120" s="13">
        <v>70</v>
      </c>
      <c r="AA120" s="13">
        <v>0</v>
      </c>
      <c r="AB120" s="13">
        <v>0</v>
      </c>
      <c r="AC120" s="62">
        <v>70</v>
      </c>
      <c r="AD120" s="62">
        <v>0</v>
      </c>
      <c r="AE120" s="62">
        <v>0</v>
      </c>
      <c r="AF120" s="62">
        <v>70</v>
      </c>
      <c r="AG120" s="62">
        <v>0</v>
      </c>
      <c r="AH120" s="62">
        <v>0</v>
      </c>
      <c r="AI120" s="62">
        <v>70</v>
      </c>
      <c r="AJ120" s="62">
        <v>0</v>
      </c>
      <c r="AK120" s="62">
        <v>0</v>
      </c>
    </row>
    <row r="121" spans="1:37" s="58" customFormat="1" x14ac:dyDescent="0.25">
      <c r="A121" s="23"/>
      <c r="B121" s="23" t="s">
        <v>160</v>
      </c>
      <c r="C121" s="20">
        <v>6154</v>
      </c>
      <c r="D121" s="20">
        <v>0</v>
      </c>
      <c r="E121" s="20">
        <v>2580</v>
      </c>
      <c r="F121" s="20">
        <v>337</v>
      </c>
      <c r="G121" s="20">
        <v>1539</v>
      </c>
      <c r="H121" s="20">
        <v>0</v>
      </c>
      <c r="I121" s="20">
        <v>645</v>
      </c>
      <c r="J121" s="20">
        <v>84</v>
      </c>
      <c r="K121" s="20">
        <v>1539</v>
      </c>
      <c r="L121" s="20">
        <v>0</v>
      </c>
      <c r="M121" s="20">
        <v>645</v>
      </c>
      <c r="N121" s="20">
        <v>84</v>
      </c>
      <c r="O121" s="20">
        <v>1539</v>
      </c>
      <c r="P121" s="20">
        <v>0</v>
      </c>
      <c r="Q121" s="20">
        <v>645</v>
      </c>
      <c r="R121" s="20">
        <v>84</v>
      </c>
      <c r="S121" s="20">
        <v>1537</v>
      </c>
      <c r="T121" s="20">
        <v>0</v>
      </c>
      <c r="U121" s="20">
        <v>645</v>
      </c>
      <c r="V121" s="20">
        <v>85</v>
      </c>
      <c r="W121" s="20">
        <v>1660</v>
      </c>
      <c r="X121" s="20">
        <v>0</v>
      </c>
      <c r="Y121" s="20">
        <v>0</v>
      </c>
      <c r="Z121" s="20">
        <v>415</v>
      </c>
      <c r="AA121" s="20">
        <v>0</v>
      </c>
      <c r="AB121" s="20">
        <v>0</v>
      </c>
      <c r="AC121" s="20">
        <v>415</v>
      </c>
      <c r="AD121" s="20">
        <v>0</v>
      </c>
      <c r="AE121" s="20">
        <v>0</v>
      </c>
      <c r="AF121" s="20">
        <v>415</v>
      </c>
      <c r="AG121" s="20">
        <v>0</v>
      </c>
      <c r="AH121" s="20">
        <v>0</v>
      </c>
      <c r="AI121" s="20">
        <v>415</v>
      </c>
      <c r="AJ121" s="20">
        <v>0</v>
      </c>
      <c r="AK121" s="20">
        <v>0</v>
      </c>
    </row>
    <row r="122" spans="1:37" s="11" customFormat="1" ht="93.75" x14ac:dyDescent="0.25">
      <c r="A122" s="17">
        <f>A120+1</f>
        <v>112</v>
      </c>
      <c r="B122" s="15" t="s">
        <v>162</v>
      </c>
      <c r="C122" s="13"/>
      <c r="D122" s="13"/>
      <c r="E122" s="13"/>
      <c r="F122" s="13"/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/>
      <c r="X122" s="13"/>
      <c r="Y122" s="13"/>
      <c r="Z122" s="13">
        <v>0</v>
      </c>
      <c r="AA122" s="13">
        <v>0</v>
      </c>
      <c r="AB122" s="13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</row>
    <row r="123" spans="1:37" s="11" customFormat="1" ht="75" x14ac:dyDescent="0.25">
      <c r="A123" s="17">
        <f>A122+1</f>
        <v>113</v>
      </c>
      <c r="B123" s="15" t="s">
        <v>163</v>
      </c>
      <c r="C123" s="13"/>
      <c r="D123" s="13"/>
      <c r="E123" s="13"/>
      <c r="F123" s="13"/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/>
      <c r="X123" s="13"/>
      <c r="Y123" s="13"/>
      <c r="Z123" s="13">
        <v>0</v>
      </c>
      <c r="AA123" s="13">
        <v>0</v>
      </c>
      <c r="AB123" s="13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</row>
    <row r="124" spans="1:37" s="11" customFormat="1" ht="75" x14ac:dyDescent="0.25">
      <c r="A124" s="17">
        <f>A123+1</f>
        <v>114</v>
      </c>
      <c r="B124" s="15" t="s">
        <v>164</v>
      </c>
      <c r="C124" s="13"/>
      <c r="D124" s="13"/>
      <c r="E124" s="13"/>
      <c r="F124" s="13"/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/>
      <c r="X124" s="13"/>
      <c r="Y124" s="13"/>
      <c r="Z124" s="13">
        <v>0</v>
      </c>
      <c r="AA124" s="13">
        <v>0</v>
      </c>
      <c r="AB124" s="13">
        <v>0</v>
      </c>
      <c r="AC124" s="62">
        <v>0</v>
      </c>
      <c r="AD124" s="62">
        <v>0</v>
      </c>
      <c r="AE124" s="62">
        <v>0</v>
      </c>
      <c r="AF124" s="62">
        <v>0</v>
      </c>
      <c r="AG124" s="62">
        <v>0</v>
      </c>
      <c r="AH124" s="62">
        <v>0</v>
      </c>
      <c r="AI124" s="62">
        <v>0</v>
      </c>
      <c r="AJ124" s="62">
        <v>0</v>
      </c>
      <c r="AK124" s="62">
        <v>0</v>
      </c>
    </row>
    <row r="125" spans="1:37" s="58" customFormat="1" x14ac:dyDescent="0.25">
      <c r="A125" s="19"/>
      <c r="B125" s="19" t="s">
        <v>165</v>
      </c>
      <c r="C125" s="20">
        <v>0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</row>
    <row r="126" spans="1:37" s="11" customFormat="1" ht="37.5" x14ac:dyDescent="0.25">
      <c r="A126" s="50">
        <f>A124+1</f>
        <v>115</v>
      </c>
      <c r="B126" s="24" t="s">
        <v>161</v>
      </c>
      <c r="C126" s="13">
        <v>4653</v>
      </c>
      <c r="D126" s="13">
        <v>1800</v>
      </c>
      <c r="E126" s="13"/>
      <c r="F126" s="13"/>
      <c r="G126" s="13">
        <v>1163</v>
      </c>
      <c r="H126" s="13">
        <v>450</v>
      </c>
      <c r="I126" s="13">
        <v>0</v>
      </c>
      <c r="J126" s="13">
        <v>0</v>
      </c>
      <c r="K126" s="13">
        <v>1163</v>
      </c>
      <c r="L126" s="13">
        <v>450</v>
      </c>
      <c r="M126" s="13">
        <v>0</v>
      </c>
      <c r="N126" s="13">
        <v>0</v>
      </c>
      <c r="O126" s="13">
        <v>1163</v>
      </c>
      <c r="P126" s="13">
        <v>450</v>
      </c>
      <c r="Q126" s="13">
        <v>0</v>
      </c>
      <c r="R126" s="13">
        <v>0</v>
      </c>
      <c r="S126" s="13">
        <v>1164</v>
      </c>
      <c r="T126" s="13">
        <v>450</v>
      </c>
      <c r="U126" s="13">
        <v>0</v>
      </c>
      <c r="V126" s="13">
        <v>0</v>
      </c>
      <c r="W126" s="13">
        <v>2000</v>
      </c>
      <c r="X126" s="13">
        <v>1512</v>
      </c>
      <c r="Y126" s="13"/>
      <c r="Z126" s="13">
        <v>500</v>
      </c>
      <c r="AA126" s="13">
        <v>378</v>
      </c>
      <c r="AB126" s="13">
        <v>0</v>
      </c>
      <c r="AC126" s="62">
        <v>500</v>
      </c>
      <c r="AD126" s="62">
        <v>378</v>
      </c>
      <c r="AE126" s="62">
        <v>0</v>
      </c>
      <c r="AF126" s="62">
        <v>500</v>
      </c>
      <c r="AG126" s="62">
        <v>378</v>
      </c>
      <c r="AH126" s="62">
        <v>0</v>
      </c>
      <c r="AI126" s="62">
        <v>500</v>
      </c>
      <c r="AJ126" s="62">
        <v>378</v>
      </c>
      <c r="AK126" s="62">
        <v>0</v>
      </c>
    </row>
    <row r="127" spans="1:37" s="11" customFormat="1" ht="56.25" x14ac:dyDescent="0.25">
      <c r="A127" s="17">
        <f>A126+1</f>
        <v>116</v>
      </c>
      <c r="B127" s="25" t="s">
        <v>166</v>
      </c>
      <c r="C127" s="13">
        <v>90</v>
      </c>
      <c r="D127" s="13"/>
      <c r="E127" s="13"/>
      <c r="F127" s="13">
        <v>90</v>
      </c>
      <c r="G127" s="13">
        <v>23</v>
      </c>
      <c r="H127" s="13">
        <v>0</v>
      </c>
      <c r="I127" s="13">
        <v>0</v>
      </c>
      <c r="J127" s="13">
        <v>23</v>
      </c>
      <c r="K127" s="13">
        <v>23</v>
      </c>
      <c r="L127" s="13">
        <v>0</v>
      </c>
      <c r="M127" s="13">
        <v>0</v>
      </c>
      <c r="N127" s="13">
        <v>23</v>
      </c>
      <c r="O127" s="13">
        <v>23</v>
      </c>
      <c r="P127" s="13">
        <v>0</v>
      </c>
      <c r="Q127" s="13">
        <v>0</v>
      </c>
      <c r="R127" s="13">
        <v>23</v>
      </c>
      <c r="S127" s="13">
        <v>21</v>
      </c>
      <c r="T127" s="13">
        <v>0</v>
      </c>
      <c r="U127" s="13">
        <v>0</v>
      </c>
      <c r="V127" s="13">
        <v>21</v>
      </c>
      <c r="W127" s="13"/>
      <c r="X127" s="13"/>
      <c r="Y127" s="13"/>
      <c r="Z127" s="13">
        <v>0</v>
      </c>
      <c r="AA127" s="13">
        <v>0</v>
      </c>
      <c r="AB127" s="13">
        <v>0</v>
      </c>
      <c r="AC127" s="62">
        <v>0</v>
      </c>
      <c r="AD127" s="62">
        <v>0</v>
      </c>
      <c r="AE127" s="62">
        <v>0</v>
      </c>
      <c r="AF127" s="62">
        <v>0</v>
      </c>
      <c r="AG127" s="62">
        <v>0</v>
      </c>
      <c r="AH127" s="62">
        <v>0</v>
      </c>
      <c r="AI127" s="62">
        <v>0</v>
      </c>
      <c r="AJ127" s="62">
        <v>0</v>
      </c>
      <c r="AK127" s="62">
        <v>0</v>
      </c>
    </row>
    <row r="128" spans="1:37" s="11" customFormat="1" x14ac:dyDescent="0.25">
      <c r="A128" s="17">
        <f>A127+1</f>
        <v>117</v>
      </c>
      <c r="B128" s="15" t="s">
        <v>167</v>
      </c>
      <c r="C128" s="13">
        <v>1000</v>
      </c>
      <c r="D128" s="13"/>
      <c r="E128" s="13"/>
      <c r="F128" s="13"/>
      <c r="G128" s="13">
        <v>250</v>
      </c>
      <c r="H128" s="13">
        <v>0</v>
      </c>
      <c r="I128" s="13">
        <v>0</v>
      </c>
      <c r="J128" s="13">
        <v>0</v>
      </c>
      <c r="K128" s="13">
        <v>250</v>
      </c>
      <c r="L128" s="13">
        <v>0</v>
      </c>
      <c r="M128" s="13">
        <v>0</v>
      </c>
      <c r="N128" s="13">
        <v>0</v>
      </c>
      <c r="O128" s="13">
        <v>250</v>
      </c>
      <c r="P128" s="13">
        <v>0</v>
      </c>
      <c r="Q128" s="13">
        <v>0</v>
      </c>
      <c r="R128" s="13">
        <v>0</v>
      </c>
      <c r="S128" s="13">
        <v>250</v>
      </c>
      <c r="T128" s="13">
        <v>0</v>
      </c>
      <c r="U128" s="13">
        <v>0</v>
      </c>
      <c r="V128" s="13">
        <v>0</v>
      </c>
      <c r="W128" s="13"/>
      <c r="X128" s="13"/>
      <c r="Y128" s="13"/>
      <c r="Z128" s="13">
        <v>0</v>
      </c>
      <c r="AA128" s="13">
        <v>0</v>
      </c>
      <c r="AB128" s="13">
        <v>0</v>
      </c>
      <c r="AC128" s="62">
        <v>0</v>
      </c>
      <c r="AD128" s="62">
        <v>0</v>
      </c>
      <c r="AE128" s="62">
        <v>0</v>
      </c>
      <c r="AF128" s="62">
        <v>0</v>
      </c>
      <c r="AG128" s="62">
        <v>0</v>
      </c>
      <c r="AH128" s="62">
        <v>0</v>
      </c>
      <c r="AI128" s="62">
        <v>0</v>
      </c>
      <c r="AJ128" s="62">
        <v>0</v>
      </c>
      <c r="AK128" s="62">
        <v>0</v>
      </c>
    </row>
    <row r="129" spans="1:37" s="11" customFormat="1" x14ac:dyDescent="0.25">
      <c r="A129" s="17">
        <f t="shared" ref="A129:A192" si="40">A128+1</f>
        <v>118</v>
      </c>
      <c r="B129" s="15" t="s">
        <v>168</v>
      </c>
      <c r="C129" s="13"/>
      <c r="D129" s="13"/>
      <c r="E129" s="13"/>
      <c r="F129" s="13"/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/>
      <c r="X129" s="13"/>
      <c r="Y129" s="13"/>
      <c r="Z129" s="13">
        <v>0</v>
      </c>
      <c r="AA129" s="13">
        <v>0</v>
      </c>
      <c r="AB129" s="13">
        <v>0</v>
      </c>
      <c r="AC129" s="62">
        <v>0</v>
      </c>
      <c r="AD129" s="62">
        <v>0</v>
      </c>
      <c r="AE129" s="62">
        <v>0</v>
      </c>
      <c r="AF129" s="62">
        <v>0</v>
      </c>
      <c r="AG129" s="62">
        <v>0</v>
      </c>
      <c r="AH129" s="62">
        <v>0</v>
      </c>
      <c r="AI129" s="62">
        <v>0</v>
      </c>
      <c r="AJ129" s="62">
        <v>0</v>
      </c>
      <c r="AK129" s="62">
        <v>0</v>
      </c>
    </row>
    <row r="130" spans="1:37" s="11" customFormat="1" ht="37.5" x14ac:dyDescent="0.25">
      <c r="A130" s="17">
        <f t="shared" si="40"/>
        <v>119</v>
      </c>
      <c r="B130" s="15" t="s">
        <v>169</v>
      </c>
      <c r="C130" s="13">
        <v>500</v>
      </c>
      <c r="D130" s="13"/>
      <c r="E130" s="13"/>
      <c r="F130" s="13">
        <v>500</v>
      </c>
      <c r="G130" s="13">
        <v>125</v>
      </c>
      <c r="H130" s="13">
        <v>0</v>
      </c>
      <c r="I130" s="13">
        <v>0</v>
      </c>
      <c r="J130" s="13">
        <v>125</v>
      </c>
      <c r="K130" s="13">
        <v>125</v>
      </c>
      <c r="L130" s="13">
        <v>0</v>
      </c>
      <c r="M130" s="13">
        <v>0</v>
      </c>
      <c r="N130" s="13">
        <v>125</v>
      </c>
      <c r="O130" s="13">
        <v>125</v>
      </c>
      <c r="P130" s="13">
        <v>0</v>
      </c>
      <c r="Q130" s="13">
        <v>0</v>
      </c>
      <c r="R130" s="13">
        <v>125</v>
      </c>
      <c r="S130" s="13">
        <v>125</v>
      </c>
      <c r="T130" s="13">
        <v>0</v>
      </c>
      <c r="U130" s="13">
        <v>0</v>
      </c>
      <c r="V130" s="13">
        <v>125</v>
      </c>
      <c r="W130" s="13">
        <v>500</v>
      </c>
      <c r="X130" s="13"/>
      <c r="Y130" s="13"/>
      <c r="Z130" s="13">
        <v>125</v>
      </c>
      <c r="AA130" s="13">
        <v>0</v>
      </c>
      <c r="AB130" s="13">
        <v>0</v>
      </c>
      <c r="AC130" s="62">
        <v>125</v>
      </c>
      <c r="AD130" s="62">
        <v>0</v>
      </c>
      <c r="AE130" s="62">
        <v>0</v>
      </c>
      <c r="AF130" s="62">
        <v>125</v>
      </c>
      <c r="AG130" s="62">
        <v>0</v>
      </c>
      <c r="AH130" s="62">
        <v>0</v>
      </c>
      <c r="AI130" s="62">
        <v>125</v>
      </c>
      <c r="AJ130" s="62">
        <v>0</v>
      </c>
      <c r="AK130" s="62">
        <v>0</v>
      </c>
    </row>
    <row r="131" spans="1:37" s="11" customFormat="1" ht="37.5" x14ac:dyDescent="0.25">
      <c r="A131" s="17">
        <f t="shared" si="40"/>
        <v>120</v>
      </c>
      <c r="B131" s="15" t="s">
        <v>170</v>
      </c>
      <c r="C131" s="13">
        <v>480</v>
      </c>
      <c r="D131" s="13"/>
      <c r="E131" s="13"/>
      <c r="F131" s="13">
        <v>100</v>
      </c>
      <c r="G131" s="13">
        <v>120</v>
      </c>
      <c r="H131" s="13">
        <v>0</v>
      </c>
      <c r="I131" s="13">
        <v>0</v>
      </c>
      <c r="J131" s="13">
        <v>25</v>
      </c>
      <c r="K131" s="13">
        <v>120</v>
      </c>
      <c r="L131" s="13">
        <v>0</v>
      </c>
      <c r="M131" s="13">
        <v>0</v>
      </c>
      <c r="N131" s="13">
        <v>25</v>
      </c>
      <c r="O131" s="13">
        <v>120</v>
      </c>
      <c r="P131" s="13">
        <v>0</v>
      </c>
      <c r="Q131" s="13">
        <v>0</v>
      </c>
      <c r="R131" s="13">
        <v>25</v>
      </c>
      <c r="S131" s="13">
        <v>120</v>
      </c>
      <c r="T131" s="13">
        <v>0</v>
      </c>
      <c r="U131" s="13">
        <v>0</v>
      </c>
      <c r="V131" s="13">
        <v>25</v>
      </c>
      <c r="W131" s="13">
        <v>400</v>
      </c>
      <c r="X131" s="13"/>
      <c r="Y131" s="13"/>
      <c r="Z131" s="13">
        <v>100</v>
      </c>
      <c r="AA131" s="13">
        <v>0</v>
      </c>
      <c r="AB131" s="13">
        <v>0</v>
      </c>
      <c r="AC131" s="62">
        <v>100</v>
      </c>
      <c r="AD131" s="62">
        <v>0</v>
      </c>
      <c r="AE131" s="62">
        <v>0</v>
      </c>
      <c r="AF131" s="62">
        <v>100</v>
      </c>
      <c r="AG131" s="62">
        <v>0</v>
      </c>
      <c r="AH131" s="62">
        <v>0</v>
      </c>
      <c r="AI131" s="62">
        <v>100</v>
      </c>
      <c r="AJ131" s="62">
        <v>0</v>
      </c>
      <c r="AK131" s="62">
        <v>0</v>
      </c>
    </row>
    <row r="132" spans="1:37" s="11" customFormat="1" ht="37.5" x14ac:dyDescent="0.25">
      <c r="A132" s="17">
        <f t="shared" si="40"/>
        <v>121</v>
      </c>
      <c r="B132" s="15" t="s">
        <v>171</v>
      </c>
      <c r="C132" s="13"/>
      <c r="D132" s="13"/>
      <c r="E132" s="13"/>
      <c r="F132" s="13"/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/>
      <c r="X132" s="13"/>
      <c r="Y132" s="13"/>
      <c r="Z132" s="13">
        <v>0</v>
      </c>
      <c r="AA132" s="13">
        <v>0</v>
      </c>
      <c r="AB132" s="13">
        <v>0</v>
      </c>
      <c r="AC132" s="62">
        <v>0</v>
      </c>
      <c r="AD132" s="62">
        <v>0</v>
      </c>
      <c r="AE132" s="62">
        <v>0</v>
      </c>
      <c r="AF132" s="62">
        <v>0</v>
      </c>
      <c r="AG132" s="62">
        <v>0</v>
      </c>
      <c r="AH132" s="62">
        <v>0</v>
      </c>
      <c r="AI132" s="62">
        <v>0</v>
      </c>
      <c r="AJ132" s="62">
        <v>0</v>
      </c>
      <c r="AK132" s="62">
        <v>0</v>
      </c>
    </row>
    <row r="133" spans="1:37" s="11" customFormat="1" x14ac:dyDescent="0.25">
      <c r="A133" s="17">
        <f t="shared" si="40"/>
        <v>122</v>
      </c>
      <c r="B133" s="15" t="s">
        <v>172</v>
      </c>
      <c r="C133" s="13">
        <v>100</v>
      </c>
      <c r="D133" s="13"/>
      <c r="E133" s="13"/>
      <c r="F133" s="13">
        <v>15</v>
      </c>
      <c r="G133" s="13">
        <v>25</v>
      </c>
      <c r="H133" s="13">
        <v>0</v>
      </c>
      <c r="I133" s="13">
        <v>0</v>
      </c>
      <c r="J133" s="13">
        <v>4</v>
      </c>
      <c r="K133" s="13">
        <v>25</v>
      </c>
      <c r="L133" s="13">
        <v>0</v>
      </c>
      <c r="M133" s="13">
        <v>0</v>
      </c>
      <c r="N133" s="13">
        <v>4</v>
      </c>
      <c r="O133" s="13">
        <v>25</v>
      </c>
      <c r="P133" s="13">
        <v>0</v>
      </c>
      <c r="Q133" s="13">
        <v>0</v>
      </c>
      <c r="R133" s="13">
        <v>4</v>
      </c>
      <c r="S133" s="13">
        <v>25</v>
      </c>
      <c r="T133" s="13">
        <v>0</v>
      </c>
      <c r="U133" s="13">
        <v>0</v>
      </c>
      <c r="V133" s="13">
        <v>3</v>
      </c>
      <c r="W133" s="13"/>
      <c r="X133" s="13"/>
      <c r="Y133" s="13"/>
      <c r="Z133" s="13">
        <v>0</v>
      </c>
      <c r="AA133" s="13">
        <v>0</v>
      </c>
      <c r="AB133" s="13">
        <v>0</v>
      </c>
      <c r="AC133" s="62">
        <v>0</v>
      </c>
      <c r="AD133" s="62">
        <v>0</v>
      </c>
      <c r="AE133" s="62">
        <v>0</v>
      </c>
      <c r="AF133" s="62">
        <v>0</v>
      </c>
      <c r="AG133" s="62">
        <v>0</v>
      </c>
      <c r="AH133" s="62">
        <v>0</v>
      </c>
      <c r="AI133" s="62">
        <v>0</v>
      </c>
      <c r="AJ133" s="62">
        <v>0</v>
      </c>
      <c r="AK133" s="62">
        <v>0</v>
      </c>
    </row>
    <row r="134" spans="1:37" s="11" customFormat="1" x14ac:dyDescent="0.25">
      <c r="A134" s="17">
        <f t="shared" si="40"/>
        <v>123</v>
      </c>
      <c r="B134" s="15" t="s">
        <v>173</v>
      </c>
      <c r="C134" s="13"/>
      <c r="D134" s="13"/>
      <c r="E134" s="13"/>
      <c r="F134" s="13"/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/>
      <c r="X134" s="13"/>
      <c r="Y134" s="13"/>
      <c r="Z134" s="13">
        <v>0</v>
      </c>
      <c r="AA134" s="13">
        <v>0</v>
      </c>
      <c r="AB134" s="13">
        <v>0</v>
      </c>
      <c r="AC134" s="62">
        <v>0</v>
      </c>
      <c r="AD134" s="62">
        <v>0</v>
      </c>
      <c r="AE134" s="62">
        <v>0</v>
      </c>
      <c r="AF134" s="62">
        <v>0</v>
      </c>
      <c r="AG134" s="62">
        <v>0</v>
      </c>
      <c r="AH134" s="62">
        <v>0</v>
      </c>
      <c r="AI134" s="62">
        <v>0</v>
      </c>
      <c r="AJ134" s="62">
        <v>0</v>
      </c>
      <c r="AK134" s="62">
        <v>0</v>
      </c>
    </row>
    <row r="135" spans="1:37" s="11" customFormat="1" ht="37.5" x14ac:dyDescent="0.25">
      <c r="A135" s="17">
        <f t="shared" si="40"/>
        <v>124</v>
      </c>
      <c r="B135" s="15" t="s">
        <v>174</v>
      </c>
      <c r="C135" s="13">
        <v>400</v>
      </c>
      <c r="D135" s="13"/>
      <c r="E135" s="13"/>
      <c r="F135" s="13"/>
      <c r="G135" s="13">
        <v>100</v>
      </c>
      <c r="H135" s="13">
        <v>0</v>
      </c>
      <c r="I135" s="13">
        <v>0</v>
      </c>
      <c r="J135" s="13">
        <v>0</v>
      </c>
      <c r="K135" s="13">
        <v>100</v>
      </c>
      <c r="L135" s="13">
        <v>0</v>
      </c>
      <c r="M135" s="13">
        <v>0</v>
      </c>
      <c r="N135" s="13">
        <v>0</v>
      </c>
      <c r="O135" s="13">
        <v>100</v>
      </c>
      <c r="P135" s="13">
        <v>0</v>
      </c>
      <c r="Q135" s="13">
        <v>0</v>
      </c>
      <c r="R135" s="13">
        <v>0</v>
      </c>
      <c r="S135" s="13">
        <v>100</v>
      </c>
      <c r="T135" s="13">
        <v>0</v>
      </c>
      <c r="U135" s="13">
        <v>0</v>
      </c>
      <c r="V135" s="13">
        <v>0</v>
      </c>
      <c r="W135" s="13">
        <v>1000</v>
      </c>
      <c r="X135" s="13"/>
      <c r="Y135" s="13"/>
      <c r="Z135" s="13">
        <v>250</v>
      </c>
      <c r="AA135" s="13">
        <v>0</v>
      </c>
      <c r="AB135" s="13">
        <v>0</v>
      </c>
      <c r="AC135" s="62">
        <v>250</v>
      </c>
      <c r="AD135" s="62">
        <v>0</v>
      </c>
      <c r="AE135" s="62">
        <v>0</v>
      </c>
      <c r="AF135" s="62">
        <v>250</v>
      </c>
      <c r="AG135" s="62">
        <v>0</v>
      </c>
      <c r="AH135" s="62">
        <v>0</v>
      </c>
      <c r="AI135" s="62">
        <v>250</v>
      </c>
      <c r="AJ135" s="62">
        <v>0</v>
      </c>
      <c r="AK135" s="62">
        <v>0</v>
      </c>
    </row>
    <row r="136" spans="1:37" s="11" customFormat="1" x14ac:dyDescent="0.25">
      <c r="A136" s="17">
        <f t="shared" si="40"/>
        <v>125</v>
      </c>
      <c r="B136" s="15" t="s">
        <v>175</v>
      </c>
      <c r="C136" s="13">
        <v>100</v>
      </c>
      <c r="D136" s="13"/>
      <c r="E136" s="13"/>
      <c r="F136" s="13"/>
      <c r="G136" s="13">
        <v>25</v>
      </c>
      <c r="H136" s="13">
        <v>0</v>
      </c>
      <c r="I136" s="13">
        <v>0</v>
      </c>
      <c r="J136" s="13">
        <v>0</v>
      </c>
      <c r="K136" s="13">
        <v>25</v>
      </c>
      <c r="L136" s="13">
        <v>0</v>
      </c>
      <c r="M136" s="13">
        <v>0</v>
      </c>
      <c r="N136" s="13">
        <v>0</v>
      </c>
      <c r="O136" s="13">
        <v>25</v>
      </c>
      <c r="P136" s="13">
        <v>0</v>
      </c>
      <c r="Q136" s="13">
        <v>0</v>
      </c>
      <c r="R136" s="13">
        <v>0</v>
      </c>
      <c r="S136" s="13">
        <v>25</v>
      </c>
      <c r="T136" s="13">
        <v>0</v>
      </c>
      <c r="U136" s="13">
        <v>0</v>
      </c>
      <c r="V136" s="13">
        <v>0</v>
      </c>
      <c r="W136" s="13"/>
      <c r="X136" s="13"/>
      <c r="Y136" s="13"/>
      <c r="Z136" s="13">
        <v>0</v>
      </c>
      <c r="AA136" s="13">
        <v>0</v>
      </c>
      <c r="AB136" s="13">
        <v>0</v>
      </c>
      <c r="AC136" s="62">
        <v>0</v>
      </c>
      <c r="AD136" s="62">
        <v>0</v>
      </c>
      <c r="AE136" s="62">
        <v>0</v>
      </c>
      <c r="AF136" s="62">
        <v>0</v>
      </c>
      <c r="AG136" s="62">
        <v>0</v>
      </c>
      <c r="AH136" s="62">
        <v>0</v>
      </c>
      <c r="AI136" s="62">
        <v>0</v>
      </c>
      <c r="AJ136" s="62">
        <v>0</v>
      </c>
      <c r="AK136" s="62">
        <v>0</v>
      </c>
    </row>
    <row r="137" spans="1:37" s="11" customFormat="1" ht="37.5" x14ac:dyDescent="0.25">
      <c r="A137" s="17">
        <f t="shared" si="40"/>
        <v>126</v>
      </c>
      <c r="B137" s="15" t="s">
        <v>176</v>
      </c>
      <c r="C137" s="13"/>
      <c r="D137" s="13"/>
      <c r="E137" s="13"/>
      <c r="F137" s="13"/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150</v>
      </c>
      <c r="X137" s="13"/>
      <c r="Y137" s="13"/>
      <c r="Z137" s="13">
        <v>38</v>
      </c>
      <c r="AA137" s="13">
        <v>0</v>
      </c>
      <c r="AB137" s="13">
        <v>0</v>
      </c>
      <c r="AC137" s="62">
        <v>38</v>
      </c>
      <c r="AD137" s="62">
        <v>0</v>
      </c>
      <c r="AE137" s="62">
        <v>0</v>
      </c>
      <c r="AF137" s="62">
        <v>38</v>
      </c>
      <c r="AG137" s="62">
        <v>0</v>
      </c>
      <c r="AH137" s="62">
        <v>0</v>
      </c>
      <c r="AI137" s="62">
        <v>36</v>
      </c>
      <c r="AJ137" s="62">
        <v>0</v>
      </c>
      <c r="AK137" s="62">
        <v>0</v>
      </c>
    </row>
    <row r="138" spans="1:37" s="11" customFormat="1" ht="37.5" x14ac:dyDescent="0.25">
      <c r="A138" s="17">
        <f t="shared" si="40"/>
        <v>127</v>
      </c>
      <c r="B138" s="15" t="s">
        <v>177</v>
      </c>
      <c r="C138" s="13"/>
      <c r="D138" s="13"/>
      <c r="E138" s="13"/>
      <c r="F138" s="13"/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900</v>
      </c>
      <c r="X138" s="13"/>
      <c r="Y138" s="13"/>
      <c r="Z138" s="13">
        <v>225</v>
      </c>
      <c r="AA138" s="13">
        <v>0</v>
      </c>
      <c r="AB138" s="13">
        <v>0</v>
      </c>
      <c r="AC138" s="62">
        <v>225</v>
      </c>
      <c r="AD138" s="62">
        <v>0</v>
      </c>
      <c r="AE138" s="62">
        <v>0</v>
      </c>
      <c r="AF138" s="62">
        <v>225</v>
      </c>
      <c r="AG138" s="62">
        <v>0</v>
      </c>
      <c r="AH138" s="62">
        <v>0</v>
      </c>
      <c r="AI138" s="62">
        <v>225</v>
      </c>
      <c r="AJ138" s="62">
        <v>0</v>
      </c>
      <c r="AK138" s="62">
        <v>0</v>
      </c>
    </row>
    <row r="139" spans="1:37" s="11" customFormat="1" ht="37.5" x14ac:dyDescent="0.25">
      <c r="A139" s="17">
        <f t="shared" si="40"/>
        <v>128</v>
      </c>
      <c r="B139" s="15" t="s">
        <v>178</v>
      </c>
      <c r="C139" s="13">
        <v>700</v>
      </c>
      <c r="D139" s="13"/>
      <c r="E139" s="13"/>
      <c r="F139" s="13">
        <v>700</v>
      </c>
      <c r="G139" s="13">
        <v>175</v>
      </c>
      <c r="H139" s="13">
        <v>0</v>
      </c>
      <c r="I139" s="13">
        <v>0</v>
      </c>
      <c r="J139" s="13">
        <v>175</v>
      </c>
      <c r="K139" s="13">
        <v>175</v>
      </c>
      <c r="L139" s="13">
        <v>0</v>
      </c>
      <c r="M139" s="13">
        <v>0</v>
      </c>
      <c r="N139" s="13">
        <v>175</v>
      </c>
      <c r="O139" s="13">
        <v>175</v>
      </c>
      <c r="P139" s="13">
        <v>0</v>
      </c>
      <c r="Q139" s="13">
        <v>0</v>
      </c>
      <c r="R139" s="13">
        <v>175</v>
      </c>
      <c r="S139" s="13">
        <v>175</v>
      </c>
      <c r="T139" s="13">
        <v>0</v>
      </c>
      <c r="U139" s="13">
        <v>0</v>
      </c>
      <c r="V139" s="13">
        <v>175</v>
      </c>
      <c r="W139" s="13"/>
      <c r="X139" s="13"/>
      <c r="Y139" s="13"/>
      <c r="Z139" s="13">
        <v>0</v>
      </c>
      <c r="AA139" s="13">
        <v>0</v>
      </c>
      <c r="AB139" s="13">
        <v>0</v>
      </c>
      <c r="AC139" s="62">
        <v>0</v>
      </c>
      <c r="AD139" s="62">
        <v>0</v>
      </c>
      <c r="AE139" s="62">
        <v>0</v>
      </c>
      <c r="AF139" s="62">
        <v>0</v>
      </c>
      <c r="AG139" s="62">
        <v>0</v>
      </c>
      <c r="AH139" s="62">
        <v>0</v>
      </c>
      <c r="AI139" s="62">
        <v>0</v>
      </c>
      <c r="AJ139" s="62">
        <v>0</v>
      </c>
      <c r="AK139" s="62">
        <v>0</v>
      </c>
    </row>
    <row r="140" spans="1:37" s="11" customFormat="1" x14ac:dyDescent="0.25">
      <c r="A140" s="17">
        <f t="shared" si="40"/>
        <v>129</v>
      </c>
      <c r="B140" s="15" t="s">
        <v>179</v>
      </c>
      <c r="C140" s="13">
        <v>1500</v>
      </c>
      <c r="D140" s="13"/>
      <c r="E140" s="13">
        <v>380</v>
      </c>
      <c r="F140" s="13"/>
      <c r="G140" s="13">
        <v>375</v>
      </c>
      <c r="H140" s="13">
        <v>0</v>
      </c>
      <c r="I140" s="13">
        <v>95</v>
      </c>
      <c r="J140" s="13">
        <v>0</v>
      </c>
      <c r="K140" s="13">
        <v>375</v>
      </c>
      <c r="L140" s="13">
        <v>0</v>
      </c>
      <c r="M140" s="13">
        <v>95</v>
      </c>
      <c r="N140" s="13">
        <v>0</v>
      </c>
      <c r="O140" s="13">
        <v>375</v>
      </c>
      <c r="P140" s="13">
        <v>0</v>
      </c>
      <c r="Q140" s="13">
        <v>95</v>
      </c>
      <c r="R140" s="13">
        <v>0</v>
      </c>
      <c r="S140" s="13">
        <v>375</v>
      </c>
      <c r="T140" s="13">
        <v>0</v>
      </c>
      <c r="U140" s="13">
        <v>95</v>
      </c>
      <c r="V140" s="13">
        <v>0</v>
      </c>
      <c r="W140" s="13">
        <v>3000</v>
      </c>
      <c r="X140" s="13"/>
      <c r="Y140" s="13"/>
      <c r="Z140" s="13">
        <v>750</v>
      </c>
      <c r="AA140" s="13">
        <v>0</v>
      </c>
      <c r="AB140" s="13">
        <v>0</v>
      </c>
      <c r="AC140" s="62">
        <v>750</v>
      </c>
      <c r="AD140" s="62">
        <v>0</v>
      </c>
      <c r="AE140" s="62">
        <v>0</v>
      </c>
      <c r="AF140" s="62">
        <v>750</v>
      </c>
      <c r="AG140" s="62">
        <v>0</v>
      </c>
      <c r="AH140" s="62">
        <v>0</v>
      </c>
      <c r="AI140" s="62">
        <v>750</v>
      </c>
      <c r="AJ140" s="62">
        <v>0</v>
      </c>
      <c r="AK140" s="62">
        <v>0</v>
      </c>
    </row>
    <row r="141" spans="1:37" s="11" customFormat="1" ht="37.5" x14ac:dyDescent="0.25">
      <c r="A141" s="17">
        <f t="shared" si="40"/>
        <v>130</v>
      </c>
      <c r="B141" s="15" t="s">
        <v>180</v>
      </c>
      <c r="C141" s="13">
        <v>300</v>
      </c>
      <c r="D141" s="13"/>
      <c r="E141" s="13"/>
      <c r="F141" s="13"/>
      <c r="G141" s="13">
        <v>75</v>
      </c>
      <c r="H141" s="13">
        <v>0</v>
      </c>
      <c r="I141" s="13">
        <v>0</v>
      </c>
      <c r="J141" s="13">
        <v>0</v>
      </c>
      <c r="K141" s="13">
        <v>75</v>
      </c>
      <c r="L141" s="13">
        <v>0</v>
      </c>
      <c r="M141" s="13">
        <v>0</v>
      </c>
      <c r="N141" s="13">
        <v>0</v>
      </c>
      <c r="O141" s="13">
        <v>75</v>
      </c>
      <c r="P141" s="13">
        <v>0</v>
      </c>
      <c r="Q141" s="13">
        <v>0</v>
      </c>
      <c r="R141" s="13">
        <v>0</v>
      </c>
      <c r="S141" s="13">
        <v>75</v>
      </c>
      <c r="T141" s="13">
        <v>0</v>
      </c>
      <c r="U141" s="13">
        <v>0</v>
      </c>
      <c r="V141" s="13">
        <v>0</v>
      </c>
      <c r="W141" s="13">
        <v>300</v>
      </c>
      <c r="X141" s="13"/>
      <c r="Y141" s="13"/>
      <c r="Z141" s="13">
        <v>75</v>
      </c>
      <c r="AA141" s="13">
        <v>0</v>
      </c>
      <c r="AB141" s="13">
        <v>0</v>
      </c>
      <c r="AC141" s="62">
        <v>75</v>
      </c>
      <c r="AD141" s="62">
        <v>0</v>
      </c>
      <c r="AE141" s="62">
        <v>0</v>
      </c>
      <c r="AF141" s="62">
        <v>75</v>
      </c>
      <c r="AG141" s="62">
        <v>0</v>
      </c>
      <c r="AH141" s="62">
        <v>0</v>
      </c>
      <c r="AI141" s="62">
        <v>75</v>
      </c>
      <c r="AJ141" s="62">
        <v>0</v>
      </c>
      <c r="AK141" s="62">
        <v>0</v>
      </c>
    </row>
    <row r="142" spans="1:37" s="11" customFormat="1" x14ac:dyDescent="0.25">
      <c r="A142" s="17">
        <f t="shared" si="40"/>
        <v>131</v>
      </c>
      <c r="B142" s="15" t="s">
        <v>181</v>
      </c>
      <c r="C142" s="13"/>
      <c r="D142" s="13"/>
      <c r="E142" s="13"/>
      <c r="F142" s="13"/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/>
      <c r="X142" s="13"/>
      <c r="Y142" s="13"/>
      <c r="Z142" s="13">
        <v>0</v>
      </c>
      <c r="AA142" s="13">
        <v>0</v>
      </c>
      <c r="AB142" s="13">
        <v>0</v>
      </c>
      <c r="AC142" s="62">
        <v>0</v>
      </c>
      <c r="AD142" s="62">
        <v>0</v>
      </c>
      <c r="AE142" s="62">
        <v>0</v>
      </c>
      <c r="AF142" s="62">
        <v>0</v>
      </c>
      <c r="AG142" s="62">
        <v>0</v>
      </c>
      <c r="AH142" s="62">
        <v>0</v>
      </c>
      <c r="AI142" s="62">
        <v>0</v>
      </c>
      <c r="AJ142" s="62">
        <v>0</v>
      </c>
      <c r="AK142" s="62">
        <v>0</v>
      </c>
    </row>
    <row r="143" spans="1:37" s="11" customFormat="1" x14ac:dyDescent="0.25">
      <c r="A143" s="17">
        <f t="shared" si="40"/>
        <v>132</v>
      </c>
      <c r="B143" s="15" t="s">
        <v>182</v>
      </c>
      <c r="C143" s="13">
        <v>172</v>
      </c>
      <c r="D143" s="13"/>
      <c r="E143" s="13"/>
      <c r="F143" s="13"/>
      <c r="G143" s="13">
        <v>43</v>
      </c>
      <c r="H143" s="13">
        <v>0</v>
      </c>
      <c r="I143" s="13">
        <v>0</v>
      </c>
      <c r="J143" s="13">
        <v>0</v>
      </c>
      <c r="K143" s="13">
        <v>43</v>
      </c>
      <c r="L143" s="13">
        <v>0</v>
      </c>
      <c r="M143" s="13">
        <v>0</v>
      </c>
      <c r="N143" s="13">
        <v>0</v>
      </c>
      <c r="O143" s="13">
        <v>43</v>
      </c>
      <c r="P143" s="13">
        <v>0</v>
      </c>
      <c r="Q143" s="13">
        <v>0</v>
      </c>
      <c r="R143" s="13">
        <v>0</v>
      </c>
      <c r="S143" s="13">
        <v>43</v>
      </c>
      <c r="T143" s="13">
        <v>0</v>
      </c>
      <c r="U143" s="13">
        <v>0</v>
      </c>
      <c r="V143" s="13">
        <v>0</v>
      </c>
      <c r="W143" s="13">
        <v>1300</v>
      </c>
      <c r="X143" s="13"/>
      <c r="Y143" s="13"/>
      <c r="Z143" s="13">
        <v>325</v>
      </c>
      <c r="AA143" s="13">
        <v>0</v>
      </c>
      <c r="AB143" s="13">
        <v>0</v>
      </c>
      <c r="AC143" s="62">
        <v>325</v>
      </c>
      <c r="AD143" s="62">
        <v>0</v>
      </c>
      <c r="AE143" s="62">
        <v>0</v>
      </c>
      <c r="AF143" s="62">
        <v>325</v>
      </c>
      <c r="AG143" s="62">
        <v>0</v>
      </c>
      <c r="AH143" s="62">
        <v>0</v>
      </c>
      <c r="AI143" s="62">
        <v>325</v>
      </c>
      <c r="AJ143" s="62">
        <v>0</v>
      </c>
      <c r="AK143" s="62">
        <v>0</v>
      </c>
    </row>
    <row r="144" spans="1:37" s="11" customFormat="1" x14ac:dyDescent="0.25">
      <c r="A144" s="17">
        <f t="shared" si="40"/>
        <v>133</v>
      </c>
      <c r="B144" s="15" t="s">
        <v>183</v>
      </c>
      <c r="C144" s="13"/>
      <c r="D144" s="13"/>
      <c r="E144" s="13"/>
      <c r="F144" s="13"/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500</v>
      </c>
      <c r="X144" s="13"/>
      <c r="Y144" s="13"/>
      <c r="Z144" s="13">
        <v>125</v>
      </c>
      <c r="AA144" s="13">
        <v>0</v>
      </c>
      <c r="AB144" s="13">
        <v>0</v>
      </c>
      <c r="AC144" s="62">
        <v>125</v>
      </c>
      <c r="AD144" s="62">
        <v>0</v>
      </c>
      <c r="AE144" s="62">
        <v>0</v>
      </c>
      <c r="AF144" s="62">
        <v>125</v>
      </c>
      <c r="AG144" s="62">
        <v>0</v>
      </c>
      <c r="AH144" s="62">
        <v>0</v>
      </c>
      <c r="AI144" s="62">
        <v>125</v>
      </c>
      <c r="AJ144" s="62">
        <v>0</v>
      </c>
      <c r="AK144" s="62">
        <v>0</v>
      </c>
    </row>
    <row r="145" spans="1:37" s="11" customFormat="1" x14ac:dyDescent="0.25">
      <c r="A145" s="17">
        <f t="shared" si="40"/>
        <v>134</v>
      </c>
      <c r="B145" s="15" t="s">
        <v>184</v>
      </c>
      <c r="C145" s="13"/>
      <c r="D145" s="13"/>
      <c r="E145" s="13"/>
      <c r="F145" s="13"/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3500</v>
      </c>
      <c r="X145" s="13"/>
      <c r="Y145" s="13"/>
      <c r="Z145" s="13">
        <v>875</v>
      </c>
      <c r="AA145" s="13">
        <v>0</v>
      </c>
      <c r="AB145" s="13">
        <v>0</v>
      </c>
      <c r="AC145" s="62">
        <v>875</v>
      </c>
      <c r="AD145" s="62">
        <v>0</v>
      </c>
      <c r="AE145" s="62">
        <v>0</v>
      </c>
      <c r="AF145" s="62">
        <v>875</v>
      </c>
      <c r="AG145" s="62">
        <v>0</v>
      </c>
      <c r="AH145" s="62">
        <v>0</v>
      </c>
      <c r="AI145" s="62">
        <v>875</v>
      </c>
      <c r="AJ145" s="62">
        <v>0</v>
      </c>
      <c r="AK145" s="62">
        <v>0</v>
      </c>
    </row>
    <row r="146" spans="1:37" s="11" customFormat="1" x14ac:dyDescent="0.25">
      <c r="A146" s="17">
        <f t="shared" si="40"/>
        <v>135</v>
      </c>
      <c r="B146" s="15" t="s">
        <v>185</v>
      </c>
      <c r="C146" s="13"/>
      <c r="D146" s="13"/>
      <c r="E146" s="13"/>
      <c r="F146" s="13"/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300</v>
      </c>
      <c r="X146" s="13"/>
      <c r="Y146" s="13"/>
      <c r="Z146" s="13">
        <v>75</v>
      </c>
      <c r="AA146" s="13">
        <v>0</v>
      </c>
      <c r="AB146" s="13">
        <v>0</v>
      </c>
      <c r="AC146" s="62">
        <v>75</v>
      </c>
      <c r="AD146" s="62">
        <v>0</v>
      </c>
      <c r="AE146" s="62">
        <v>0</v>
      </c>
      <c r="AF146" s="62">
        <v>75</v>
      </c>
      <c r="AG146" s="62">
        <v>0</v>
      </c>
      <c r="AH146" s="62">
        <v>0</v>
      </c>
      <c r="AI146" s="62">
        <v>75</v>
      </c>
      <c r="AJ146" s="62">
        <v>0</v>
      </c>
      <c r="AK146" s="62">
        <v>0</v>
      </c>
    </row>
    <row r="147" spans="1:37" s="11" customFormat="1" ht="37.5" x14ac:dyDescent="0.25">
      <c r="A147" s="17">
        <f t="shared" si="40"/>
        <v>136</v>
      </c>
      <c r="B147" s="15" t="s">
        <v>186</v>
      </c>
      <c r="C147" s="13">
        <v>350</v>
      </c>
      <c r="D147" s="13"/>
      <c r="E147" s="13"/>
      <c r="F147" s="13"/>
      <c r="G147" s="13">
        <v>88</v>
      </c>
      <c r="H147" s="13">
        <v>0</v>
      </c>
      <c r="I147" s="13">
        <v>0</v>
      </c>
      <c r="J147" s="13">
        <v>0</v>
      </c>
      <c r="K147" s="13">
        <v>88</v>
      </c>
      <c r="L147" s="13">
        <v>0</v>
      </c>
      <c r="M147" s="13">
        <v>0</v>
      </c>
      <c r="N147" s="13">
        <v>0</v>
      </c>
      <c r="O147" s="13">
        <v>88</v>
      </c>
      <c r="P147" s="13">
        <v>0</v>
      </c>
      <c r="Q147" s="13">
        <v>0</v>
      </c>
      <c r="R147" s="13">
        <v>0</v>
      </c>
      <c r="S147" s="13">
        <v>86</v>
      </c>
      <c r="T147" s="13">
        <v>0</v>
      </c>
      <c r="U147" s="13">
        <v>0</v>
      </c>
      <c r="V147" s="13">
        <v>0</v>
      </c>
      <c r="W147" s="13">
        <v>1300</v>
      </c>
      <c r="X147" s="13"/>
      <c r="Y147" s="13"/>
      <c r="Z147" s="13">
        <v>325</v>
      </c>
      <c r="AA147" s="13">
        <v>0</v>
      </c>
      <c r="AB147" s="13">
        <v>0</v>
      </c>
      <c r="AC147" s="62">
        <v>325</v>
      </c>
      <c r="AD147" s="62">
        <v>0</v>
      </c>
      <c r="AE147" s="62">
        <v>0</v>
      </c>
      <c r="AF147" s="62">
        <v>325</v>
      </c>
      <c r="AG147" s="62">
        <v>0</v>
      </c>
      <c r="AH147" s="62">
        <v>0</v>
      </c>
      <c r="AI147" s="62">
        <v>325</v>
      </c>
      <c r="AJ147" s="62">
        <v>0</v>
      </c>
      <c r="AK147" s="62">
        <v>0</v>
      </c>
    </row>
    <row r="148" spans="1:37" s="11" customFormat="1" ht="37.5" x14ac:dyDescent="0.25">
      <c r="A148" s="17">
        <f t="shared" si="40"/>
        <v>137</v>
      </c>
      <c r="B148" s="15" t="s">
        <v>187</v>
      </c>
      <c r="C148" s="13"/>
      <c r="D148" s="13"/>
      <c r="E148" s="13"/>
      <c r="F148" s="13"/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1200</v>
      </c>
      <c r="X148" s="13"/>
      <c r="Y148" s="13"/>
      <c r="Z148" s="13">
        <v>300</v>
      </c>
      <c r="AA148" s="13">
        <v>0</v>
      </c>
      <c r="AB148" s="13">
        <v>0</v>
      </c>
      <c r="AC148" s="62">
        <v>300</v>
      </c>
      <c r="AD148" s="62">
        <v>0</v>
      </c>
      <c r="AE148" s="62">
        <v>0</v>
      </c>
      <c r="AF148" s="62">
        <v>300</v>
      </c>
      <c r="AG148" s="62">
        <v>0</v>
      </c>
      <c r="AH148" s="62">
        <v>0</v>
      </c>
      <c r="AI148" s="62">
        <v>300</v>
      </c>
      <c r="AJ148" s="62">
        <v>0</v>
      </c>
      <c r="AK148" s="62">
        <v>0</v>
      </c>
    </row>
    <row r="149" spans="1:37" s="11" customFormat="1" ht="37.5" x14ac:dyDescent="0.25">
      <c r="A149" s="17">
        <f t="shared" si="40"/>
        <v>138</v>
      </c>
      <c r="B149" s="15" t="s">
        <v>188</v>
      </c>
      <c r="C149" s="13"/>
      <c r="D149" s="13"/>
      <c r="E149" s="13"/>
      <c r="F149" s="13"/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200</v>
      </c>
      <c r="X149" s="13"/>
      <c r="Y149" s="13"/>
      <c r="Z149" s="13">
        <v>50</v>
      </c>
      <c r="AA149" s="13">
        <v>0</v>
      </c>
      <c r="AB149" s="13">
        <v>0</v>
      </c>
      <c r="AC149" s="62">
        <v>50</v>
      </c>
      <c r="AD149" s="62">
        <v>0</v>
      </c>
      <c r="AE149" s="62">
        <v>0</v>
      </c>
      <c r="AF149" s="62">
        <v>50</v>
      </c>
      <c r="AG149" s="62">
        <v>0</v>
      </c>
      <c r="AH149" s="62">
        <v>0</v>
      </c>
      <c r="AI149" s="62">
        <v>50</v>
      </c>
      <c r="AJ149" s="62">
        <v>0</v>
      </c>
      <c r="AK149" s="62">
        <v>0</v>
      </c>
    </row>
    <row r="150" spans="1:37" s="11" customFormat="1" x14ac:dyDescent="0.25">
      <c r="A150" s="17">
        <f t="shared" si="40"/>
        <v>139</v>
      </c>
      <c r="B150" s="15" t="s">
        <v>189</v>
      </c>
      <c r="C150" s="13">
        <v>4000</v>
      </c>
      <c r="D150" s="13"/>
      <c r="E150" s="13">
        <v>400</v>
      </c>
      <c r="F150" s="13"/>
      <c r="G150" s="13">
        <v>1000</v>
      </c>
      <c r="H150" s="13">
        <v>0</v>
      </c>
      <c r="I150" s="13">
        <v>100</v>
      </c>
      <c r="J150" s="13">
        <v>0</v>
      </c>
      <c r="K150" s="13">
        <v>1000</v>
      </c>
      <c r="L150" s="13">
        <v>0</v>
      </c>
      <c r="M150" s="13">
        <v>100</v>
      </c>
      <c r="N150" s="13">
        <v>0</v>
      </c>
      <c r="O150" s="13">
        <v>1000</v>
      </c>
      <c r="P150" s="13">
        <v>0</v>
      </c>
      <c r="Q150" s="13">
        <v>100</v>
      </c>
      <c r="R150" s="13">
        <v>0</v>
      </c>
      <c r="S150" s="13">
        <v>1000</v>
      </c>
      <c r="T150" s="13">
        <v>0</v>
      </c>
      <c r="U150" s="13">
        <v>100</v>
      </c>
      <c r="V150" s="13">
        <v>0</v>
      </c>
      <c r="W150" s="13"/>
      <c r="X150" s="13"/>
      <c r="Y150" s="13"/>
      <c r="Z150" s="13">
        <v>0</v>
      </c>
      <c r="AA150" s="13">
        <v>0</v>
      </c>
      <c r="AB150" s="13">
        <v>0</v>
      </c>
      <c r="AC150" s="62">
        <v>0</v>
      </c>
      <c r="AD150" s="62">
        <v>0</v>
      </c>
      <c r="AE150" s="62">
        <v>0</v>
      </c>
      <c r="AF150" s="62">
        <v>0</v>
      </c>
      <c r="AG150" s="62">
        <v>0</v>
      </c>
      <c r="AH150" s="62">
        <v>0</v>
      </c>
      <c r="AI150" s="62">
        <v>0</v>
      </c>
      <c r="AJ150" s="62">
        <v>0</v>
      </c>
      <c r="AK150" s="62">
        <v>0</v>
      </c>
    </row>
    <row r="151" spans="1:37" s="11" customFormat="1" x14ac:dyDescent="0.25">
      <c r="A151" s="17">
        <f t="shared" si="40"/>
        <v>140</v>
      </c>
      <c r="B151" s="15" t="s">
        <v>190</v>
      </c>
      <c r="C151" s="13"/>
      <c r="D151" s="13"/>
      <c r="E151" s="13"/>
      <c r="F151" s="13"/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600</v>
      </c>
      <c r="X151" s="13"/>
      <c r="Y151" s="13"/>
      <c r="Z151" s="13">
        <v>150</v>
      </c>
      <c r="AA151" s="13">
        <v>0</v>
      </c>
      <c r="AB151" s="13">
        <v>0</v>
      </c>
      <c r="AC151" s="62">
        <v>150</v>
      </c>
      <c r="AD151" s="62">
        <v>0</v>
      </c>
      <c r="AE151" s="62">
        <v>0</v>
      </c>
      <c r="AF151" s="62">
        <v>150</v>
      </c>
      <c r="AG151" s="62">
        <v>0</v>
      </c>
      <c r="AH151" s="62">
        <v>0</v>
      </c>
      <c r="AI151" s="62">
        <v>150</v>
      </c>
      <c r="AJ151" s="62">
        <v>0</v>
      </c>
      <c r="AK151" s="62">
        <v>0</v>
      </c>
    </row>
    <row r="152" spans="1:37" s="11" customFormat="1" x14ac:dyDescent="0.25">
      <c r="A152" s="17">
        <f t="shared" si="40"/>
        <v>141</v>
      </c>
      <c r="B152" s="15" t="s">
        <v>191</v>
      </c>
      <c r="C152" s="13"/>
      <c r="D152" s="13"/>
      <c r="E152" s="13"/>
      <c r="F152" s="13"/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900</v>
      </c>
      <c r="X152" s="13"/>
      <c r="Y152" s="13"/>
      <c r="Z152" s="13">
        <v>225</v>
      </c>
      <c r="AA152" s="13">
        <v>0</v>
      </c>
      <c r="AB152" s="13">
        <v>0</v>
      </c>
      <c r="AC152" s="62">
        <v>225</v>
      </c>
      <c r="AD152" s="62">
        <v>0</v>
      </c>
      <c r="AE152" s="62">
        <v>0</v>
      </c>
      <c r="AF152" s="62">
        <v>225</v>
      </c>
      <c r="AG152" s="62">
        <v>0</v>
      </c>
      <c r="AH152" s="62">
        <v>0</v>
      </c>
      <c r="AI152" s="62">
        <v>225</v>
      </c>
      <c r="AJ152" s="62">
        <v>0</v>
      </c>
      <c r="AK152" s="62">
        <v>0</v>
      </c>
    </row>
    <row r="153" spans="1:37" s="11" customFormat="1" x14ac:dyDescent="0.25">
      <c r="A153" s="17">
        <f t="shared" si="40"/>
        <v>142</v>
      </c>
      <c r="B153" s="15" t="s">
        <v>192</v>
      </c>
      <c r="C153" s="13"/>
      <c r="D153" s="13"/>
      <c r="E153" s="13"/>
      <c r="F153" s="13"/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/>
      <c r="X153" s="13"/>
      <c r="Y153" s="13"/>
      <c r="Z153" s="13">
        <v>0</v>
      </c>
      <c r="AA153" s="13">
        <v>0</v>
      </c>
      <c r="AB153" s="13">
        <v>0</v>
      </c>
      <c r="AC153" s="62">
        <v>0</v>
      </c>
      <c r="AD153" s="62">
        <v>0</v>
      </c>
      <c r="AE153" s="62">
        <v>0</v>
      </c>
      <c r="AF153" s="62">
        <v>0</v>
      </c>
      <c r="AG153" s="62">
        <v>0</v>
      </c>
      <c r="AH153" s="62">
        <v>0</v>
      </c>
      <c r="AI153" s="62">
        <v>0</v>
      </c>
      <c r="AJ153" s="62">
        <v>0</v>
      </c>
      <c r="AK153" s="62">
        <v>0</v>
      </c>
    </row>
    <row r="154" spans="1:37" s="11" customFormat="1" x14ac:dyDescent="0.25">
      <c r="A154" s="17">
        <f t="shared" si="40"/>
        <v>143</v>
      </c>
      <c r="B154" s="15" t="s">
        <v>193</v>
      </c>
      <c r="C154" s="13"/>
      <c r="D154" s="13"/>
      <c r="E154" s="13"/>
      <c r="F154" s="13"/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150</v>
      </c>
      <c r="X154" s="13"/>
      <c r="Y154" s="13"/>
      <c r="Z154" s="13">
        <v>38</v>
      </c>
      <c r="AA154" s="13">
        <v>0</v>
      </c>
      <c r="AB154" s="13">
        <v>0</v>
      </c>
      <c r="AC154" s="62">
        <v>38</v>
      </c>
      <c r="AD154" s="62">
        <v>0</v>
      </c>
      <c r="AE154" s="62">
        <v>0</v>
      </c>
      <c r="AF154" s="62">
        <v>38</v>
      </c>
      <c r="AG154" s="62">
        <v>0</v>
      </c>
      <c r="AH154" s="62">
        <v>0</v>
      </c>
      <c r="AI154" s="62">
        <v>36</v>
      </c>
      <c r="AJ154" s="62">
        <v>0</v>
      </c>
      <c r="AK154" s="62">
        <v>0</v>
      </c>
    </row>
    <row r="155" spans="1:37" s="11" customFormat="1" ht="37.5" x14ac:dyDescent="0.25">
      <c r="A155" s="17">
        <f t="shared" si="40"/>
        <v>144</v>
      </c>
      <c r="B155" s="15" t="s">
        <v>194</v>
      </c>
      <c r="C155" s="13"/>
      <c r="D155" s="13"/>
      <c r="E155" s="13"/>
      <c r="F155" s="13"/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50</v>
      </c>
      <c r="X155" s="13"/>
      <c r="Y155" s="13"/>
      <c r="Z155" s="13">
        <v>13</v>
      </c>
      <c r="AA155" s="13">
        <v>0</v>
      </c>
      <c r="AB155" s="13">
        <v>0</v>
      </c>
      <c r="AC155" s="62">
        <v>13</v>
      </c>
      <c r="AD155" s="62">
        <v>0</v>
      </c>
      <c r="AE155" s="62">
        <v>0</v>
      </c>
      <c r="AF155" s="62">
        <v>13</v>
      </c>
      <c r="AG155" s="62">
        <v>0</v>
      </c>
      <c r="AH155" s="62">
        <v>0</v>
      </c>
      <c r="AI155" s="62">
        <v>11</v>
      </c>
      <c r="AJ155" s="62">
        <v>0</v>
      </c>
      <c r="AK155" s="62">
        <v>0</v>
      </c>
    </row>
    <row r="156" spans="1:37" s="11" customFormat="1" ht="37.5" x14ac:dyDescent="0.25">
      <c r="A156" s="17">
        <f t="shared" si="40"/>
        <v>145</v>
      </c>
      <c r="B156" s="15" t="s">
        <v>195</v>
      </c>
      <c r="C156" s="13"/>
      <c r="D156" s="13"/>
      <c r="E156" s="13"/>
      <c r="F156" s="13"/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/>
      <c r="X156" s="13"/>
      <c r="Y156" s="13"/>
      <c r="Z156" s="13">
        <v>0</v>
      </c>
      <c r="AA156" s="13">
        <v>0</v>
      </c>
      <c r="AB156" s="13">
        <v>0</v>
      </c>
      <c r="AC156" s="62">
        <v>0</v>
      </c>
      <c r="AD156" s="62">
        <v>0</v>
      </c>
      <c r="AE156" s="62">
        <v>0</v>
      </c>
      <c r="AF156" s="62">
        <v>0</v>
      </c>
      <c r="AG156" s="62">
        <v>0</v>
      </c>
      <c r="AH156" s="62">
        <v>0</v>
      </c>
      <c r="AI156" s="62">
        <v>0</v>
      </c>
      <c r="AJ156" s="62">
        <v>0</v>
      </c>
      <c r="AK156" s="62">
        <v>0</v>
      </c>
    </row>
    <row r="157" spans="1:37" s="11" customFormat="1" ht="37.5" x14ac:dyDescent="0.25">
      <c r="A157" s="17">
        <f t="shared" si="40"/>
        <v>146</v>
      </c>
      <c r="B157" s="15" t="s">
        <v>293</v>
      </c>
      <c r="C157" s="13">
        <v>100</v>
      </c>
      <c r="D157" s="13"/>
      <c r="E157" s="13"/>
      <c r="F157" s="13"/>
      <c r="G157" s="13">
        <v>25</v>
      </c>
      <c r="H157" s="13">
        <v>0</v>
      </c>
      <c r="I157" s="13">
        <v>0</v>
      </c>
      <c r="J157" s="13">
        <v>0</v>
      </c>
      <c r="K157" s="13">
        <v>25</v>
      </c>
      <c r="L157" s="13">
        <v>0</v>
      </c>
      <c r="M157" s="13">
        <v>0</v>
      </c>
      <c r="N157" s="13">
        <v>0</v>
      </c>
      <c r="O157" s="13">
        <v>25</v>
      </c>
      <c r="P157" s="13">
        <v>0</v>
      </c>
      <c r="Q157" s="13">
        <v>0</v>
      </c>
      <c r="R157" s="13">
        <v>0</v>
      </c>
      <c r="S157" s="13">
        <v>25</v>
      </c>
      <c r="T157" s="13">
        <v>0</v>
      </c>
      <c r="U157" s="13">
        <v>0</v>
      </c>
      <c r="V157" s="13">
        <v>0</v>
      </c>
      <c r="W157" s="13">
        <v>150</v>
      </c>
      <c r="X157" s="13"/>
      <c r="Y157" s="13"/>
      <c r="Z157" s="13">
        <v>38</v>
      </c>
      <c r="AA157" s="13">
        <v>0</v>
      </c>
      <c r="AB157" s="13">
        <v>0</v>
      </c>
      <c r="AC157" s="62">
        <v>38</v>
      </c>
      <c r="AD157" s="62">
        <v>0</v>
      </c>
      <c r="AE157" s="62">
        <v>0</v>
      </c>
      <c r="AF157" s="62">
        <v>38</v>
      </c>
      <c r="AG157" s="62">
        <v>0</v>
      </c>
      <c r="AH157" s="62">
        <v>0</v>
      </c>
      <c r="AI157" s="62">
        <v>36</v>
      </c>
      <c r="AJ157" s="62">
        <v>0</v>
      </c>
      <c r="AK157" s="62">
        <v>0</v>
      </c>
    </row>
    <row r="158" spans="1:37" s="11" customFormat="1" x14ac:dyDescent="0.25">
      <c r="A158" s="17">
        <f t="shared" si="40"/>
        <v>147</v>
      </c>
      <c r="B158" s="15" t="s">
        <v>196</v>
      </c>
      <c r="C158" s="13"/>
      <c r="D158" s="13"/>
      <c r="E158" s="13"/>
      <c r="F158" s="13"/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350</v>
      </c>
      <c r="X158" s="13"/>
      <c r="Y158" s="13"/>
      <c r="Z158" s="13">
        <v>88</v>
      </c>
      <c r="AA158" s="13">
        <v>0</v>
      </c>
      <c r="AB158" s="13">
        <v>0</v>
      </c>
      <c r="AC158" s="62">
        <v>88</v>
      </c>
      <c r="AD158" s="62">
        <v>0</v>
      </c>
      <c r="AE158" s="62">
        <v>0</v>
      </c>
      <c r="AF158" s="62">
        <v>88</v>
      </c>
      <c r="AG158" s="62">
        <v>0</v>
      </c>
      <c r="AH158" s="62">
        <v>0</v>
      </c>
      <c r="AI158" s="62">
        <v>86</v>
      </c>
      <c r="AJ158" s="62">
        <v>0</v>
      </c>
      <c r="AK158" s="62">
        <v>0</v>
      </c>
    </row>
    <row r="159" spans="1:37" s="11" customFormat="1" x14ac:dyDescent="0.25">
      <c r="A159" s="17">
        <f t="shared" si="40"/>
        <v>148</v>
      </c>
      <c r="B159" s="15" t="s">
        <v>197</v>
      </c>
      <c r="C159" s="13"/>
      <c r="D159" s="13"/>
      <c r="E159" s="13"/>
      <c r="F159" s="13"/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/>
      <c r="X159" s="13"/>
      <c r="Y159" s="13"/>
      <c r="Z159" s="13">
        <v>0</v>
      </c>
      <c r="AA159" s="13">
        <v>0</v>
      </c>
      <c r="AB159" s="13">
        <v>0</v>
      </c>
      <c r="AC159" s="62">
        <v>0</v>
      </c>
      <c r="AD159" s="62">
        <v>0</v>
      </c>
      <c r="AE159" s="62">
        <v>0</v>
      </c>
      <c r="AF159" s="62">
        <v>0</v>
      </c>
      <c r="AG159" s="62">
        <v>0</v>
      </c>
      <c r="AH159" s="62">
        <v>0</v>
      </c>
      <c r="AI159" s="62">
        <v>0</v>
      </c>
      <c r="AJ159" s="62">
        <v>0</v>
      </c>
      <c r="AK159" s="62">
        <v>0</v>
      </c>
    </row>
    <row r="160" spans="1:37" s="11" customFormat="1" x14ac:dyDescent="0.25">
      <c r="A160" s="17">
        <f t="shared" si="40"/>
        <v>149</v>
      </c>
      <c r="B160" s="15" t="s">
        <v>198</v>
      </c>
      <c r="C160" s="13"/>
      <c r="D160" s="13"/>
      <c r="E160" s="13"/>
      <c r="F160" s="13"/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/>
      <c r="X160" s="13"/>
      <c r="Y160" s="13"/>
      <c r="Z160" s="13">
        <v>0</v>
      </c>
      <c r="AA160" s="13">
        <v>0</v>
      </c>
      <c r="AB160" s="13">
        <v>0</v>
      </c>
      <c r="AC160" s="62">
        <v>0</v>
      </c>
      <c r="AD160" s="62">
        <v>0</v>
      </c>
      <c r="AE160" s="62">
        <v>0</v>
      </c>
      <c r="AF160" s="62">
        <v>0</v>
      </c>
      <c r="AG160" s="62">
        <v>0</v>
      </c>
      <c r="AH160" s="62">
        <v>0</v>
      </c>
      <c r="AI160" s="62">
        <v>0</v>
      </c>
      <c r="AJ160" s="62">
        <v>0</v>
      </c>
      <c r="AK160" s="62">
        <v>0</v>
      </c>
    </row>
    <row r="161" spans="1:37" s="11" customFormat="1" x14ac:dyDescent="0.25">
      <c r="A161" s="17">
        <f t="shared" si="40"/>
        <v>150</v>
      </c>
      <c r="B161" s="15" t="s">
        <v>199</v>
      </c>
      <c r="C161" s="13">
        <v>50</v>
      </c>
      <c r="D161" s="13"/>
      <c r="E161" s="13"/>
      <c r="F161" s="13"/>
      <c r="G161" s="13">
        <v>13</v>
      </c>
      <c r="H161" s="13">
        <v>0</v>
      </c>
      <c r="I161" s="13">
        <v>0</v>
      </c>
      <c r="J161" s="13">
        <v>0</v>
      </c>
      <c r="K161" s="13">
        <v>13</v>
      </c>
      <c r="L161" s="13">
        <v>0</v>
      </c>
      <c r="M161" s="13">
        <v>0</v>
      </c>
      <c r="N161" s="13">
        <v>0</v>
      </c>
      <c r="O161" s="13">
        <v>13</v>
      </c>
      <c r="P161" s="13">
        <v>0</v>
      </c>
      <c r="Q161" s="13">
        <v>0</v>
      </c>
      <c r="R161" s="13">
        <v>0</v>
      </c>
      <c r="S161" s="13">
        <v>11</v>
      </c>
      <c r="T161" s="13">
        <v>0</v>
      </c>
      <c r="U161" s="13">
        <v>0</v>
      </c>
      <c r="V161" s="13">
        <v>0</v>
      </c>
      <c r="W161" s="13">
        <v>170</v>
      </c>
      <c r="X161" s="13"/>
      <c r="Y161" s="13"/>
      <c r="Z161" s="13">
        <v>43</v>
      </c>
      <c r="AA161" s="13">
        <v>0</v>
      </c>
      <c r="AB161" s="13">
        <v>0</v>
      </c>
      <c r="AC161" s="62">
        <v>43</v>
      </c>
      <c r="AD161" s="62">
        <v>0</v>
      </c>
      <c r="AE161" s="62">
        <v>0</v>
      </c>
      <c r="AF161" s="62">
        <v>43</v>
      </c>
      <c r="AG161" s="62">
        <v>0</v>
      </c>
      <c r="AH161" s="62">
        <v>0</v>
      </c>
      <c r="AI161" s="62">
        <v>41</v>
      </c>
      <c r="AJ161" s="62">
        <v>0</v>
      </c>
      <c r="AK161" s="62">
        <v>0</v>
      </c>
    </row>
    <row r="162" spans="1:37" s="11" customFormat="1" ht="37.5" x14ac:dyDescent="0.25">
      <c r="A162" s="17">
        <f t="shared" si="40"/>
        <v>151</v>
      </c>
      <c r="B162" s="15" t="s">
        <v>200</v>
      </c>
      <c r="C162" s="13"/>
      <c r="D162" s="13"/>
      <c r="E162" s="13"/>
      <c r="F162" s="13"/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/>
      <c r="X162" s="13"/>
      <c r="Y162" s="13"/>
      <c r="Z162" s="13">
        <v>0</v>
      </c>
      <c r="AA162" s="13">
        <v>0</v>
      </c>
      <c r="AB162" s="13">
        <v>0</v>
      </c>
      <c r="AC162" s="62">
        <v>0</v>
      </c>
      <c r="AD162" s="62">
        <v>0</v>
      </c>
      <c r="AE162" s="62">
        <v>0</v>
      </c>
      <c r="AF162" s="62">
        <v>0</v>
      </c>
      <c r="AG162" s="62">
        <v>0</v>
      </c>
      <c r="AH162" s="62">
        <v>0</v>
      </c>
      <c r="AI162" s="62">
        <v>0</v>
      </c>
      <c r="AJ162" s="62">
        <v>0</v>
      </c>
      <c r="AK162" s="62">
        <v>0</v>
      </c>
    </row>
    <row r="163" spans="1:37" s="11" customFormat="1" x14ac:dyDescent="0.25">
      <c r="A163" s="17">
        <f t="shared" si="40"/>
        <v>152</v>
      </c>
      <c r="B163" s="15" t="s">
        <v>201</v>
      </c>
      <c r="C163" s="13"/>
      <c r="D163" s="13"/>
      <c r="E163" s="13"/>
      <c r="F163" s="13"/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435</v>
      </c>
      <c r="X163" s="13"/>
      <c r="Y163" s="13"/>
      <c r="Z163" s="13">
        <v>109</v>
      </c>
      <c r="AA163" s="13">
        <v>0</v>
      </c>
      <c r="AB163" s="13">
        <v>0</v>
      </c>
      <c r="AC163" s="62">
        <v>109</v>
      </c>
      <c r="AD163" s="62">
        <v>0</v>
      </c>
      <c r="AE163" s="62">
        <v>0</v>
      </c>
      <c r="AF163" s="62">
        <v>109</v>
      </c>
      <c r="AG163" s="62">
        <v>0</v>
      </c>
      <c r="AH163" s="62">
        <v>0</v>
      </c>
      <c r="AI163" s="62">
        <v>108</v>
      </c>
      <c r="AJ163" s="62">
        <v>0</v>
      </c>
      <c r="AK163" s="62">
        <v>0</v>
      </c>
    </row>
    <row r="164" spans="1:37" s="11" customFormat="1" x14ac:dyDescent="0.25">
      <c r="A164" s="17">
        <f t="shared" si="40"/>
        <v>153</v>
      </c>
      <c r="B164" s="15" t="s">
        <v>202</v>
      </c>
      <c r="C164" s="13"/>
      <c r="D164" s="13"/>
      <c r="E164" s="13"/>
      <c r="F164" s="13"/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/>
      <c r="X164" s="13"/>
      <c r="Y164" s="13"/>
      <c r="Z164" s="13">
        <v>0</v>
      </c>
      <c r="AA164" s="13">
        <v>0</v>
      </c>
      <c r="AB164" s="13">
        <v>0</v>
      </c>
      <c r="AC164" s="62">
        <v>0</v>
      </c>
      <c r="AD164" s="62">
        <v>0</v>
      </c>
      <c r="AE164" s="62">
        <v>0</v>
      </c>
      <c r="AF164" s="62">
        <v>0</v>
      </c>
      <c r="AG164" s="62">
        <v>0</v>
      </c>
      <c r="AH164" s="62">
        <v>0</v>
      </c>
      <c r="AI164" s="62">
        <v>0</v>
      </c>
      <c r="AJ164" s="62">
        <v>0</v>
      </c>
      <c r="AK164" s="62">
        <v>0</v>
      </c>
    </row>
    <row r="165" spans="1:37" s="11" customFormat="1" x14ac:dyDescent="0.25">
      <c r="A165" s="17">
        <f t="shared" si="40"/>
        <v>154</v>
      </c>
      <c r="B165" s="15" t="s">
        <v>203</v>
      </c>
      <c r="C165" s="13"/>
      <c r="D165" s="13"/>
      <c r="E165" s="13"/>
      <c r="F165" s="13"/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170</v>
      </c>
      <c r="X165" s="13"/>
      <c r="Y165" s="13"/>
      <c r="Z165" s="13">
        <v>43</v>
      </c>
      <c r="AA165" s="13">
        <v>0</v>
      </c>
      <c r="AB165" s="13">
        <v>0</v>
      </c>
      <c r="AC165" s="62">
        <v>43</v>
      </c>
      <c r="AD165" s="62">
        <v>0</v>
      </c>
      <c r="AE165" s="62">
        <v>0</v>
      </c>
      <c r="AF165" s="62">
        <v>43</v>
      </c>
      <c r="AG165" s="62">
        <v>0</v>
      </c>
      <c r="AH165" s="62">
        <v>0</v>
      </c>
      <c r="AI165" s="62">
        <v>41</v>
      </c>
      <c r="AJ165" s="62">
        <v>0</v>
      </c>
      <c r="AK165" s="62">
        <v>0</v>
      </c>
    </row>
    <row r="166" spans="1:37" s="11" customFormat="1" x14ac:dyDescent="0.25">
      <c r="A166" s="17">
        <f t="shared" si="40"/>
        <v>155</v>
      </c>
      <c r="B166" s="15" t="s">
        <v>204</v>
      </c>
      <c r="C166" s="13"/>
      <c r="D166" s="13"/>
      <c r="E166" s="13"/>
      <c r="F166" s="13"/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480</v>
      </c>
      <c r="X166" s="13"/>
      <c r="Y166" s="13"/>
      <c r="Z166" s="13">
        <v>120</v>
      </c>
      <c r="AA166" s="13">
        <v>0</v>
      </c>
      <c r="AB166" s="13">
        <v>0</v>
      </c>
      <c r="AC166" s="62">
        <v>120</v>
      </c>
      <c r="AD166" s="62">
        <v>0</v>
      </c>
      <c r="AE166" s="62">
        <v>0</v>
      </c>
      <c r="AF166" s="62">
        <v>120</v>
      </c>
      <c r="AG166" s="62">
        <v>0</v>
      </c>
      <c r="AH166" s="62">
        <v>0</v>
      </c>
      <c r="AI166" s="62">
        <v>120</v>
      </c>
      <c r="AJ166" s="62">
        <v>0</v>
      </c>
      <c r="AK166" s="62">
        <v>0</v>
      </c>
    </row>
    <row r="167" spans="1:37" s="11" customFormat="1" x14ac:dyDescent="0.25">
      <c r="A167" s="17">
        <f t="shared" si="40"/>
        <v>156</v>
      </c>
      <c r="B167" s="15" t="s">
        <v>205</v>
      </c>
      <c r="C167" s="13">
        <v>300</v>
      </c>
      <c r="D167" s="13"/>
      <c r="E167" s="13"/>
      <c r="F167" s="13"/>
      <c r="G167" s="13">
        <v>75</v>
      </c>
      <c r="H167" s="13">
        <v>0</v>
      </c>
      <c r="I167" s="13">
        <v>0</v>
      </c>
      <c r="J167" s="13">
        <v>0</v>
      </c>
      <c r="K167" s="13">
        <v>75</v>
      </c>
      <c r="L167" s="13">
        <v>0</v>
      </c>
      <c r="M167" s="13">
        <v>0</v>
      </c>
      <c r="N167" s="13">
        <v>0</v>
      </c>
      <c r="O167" s="13">
        <v>75</v>
      </c>
      <c r="P167" s="13">
        <v>0</v>
      </c>
      <c r="Q167" s="13">
        <v>0</v>
      </c>
      <c r="R167" s="13">
        <v>0</v>
      </c>
      <c r="S167" s="13">
        <v>75</v>
      </c>
      <c r="T167" s="13">
        <v>0</v>
      </c>
      <c r="U167" s="13">
        <v>0</v>
      </c>
      <c r="V167" s="13">
        <v>0</v>
      </c>
      <c r="W167" s="13">
        <v>450</v>
      </c>
      <c r="X167" s="13"/>
      <c r="Y167" s="13"/>
      <c r="Z167" s="13">
        <v>113</v>
      </c>
      <c r="AA167" s="13">
        <v>0</v>
      </c>
      <c r="AB167" s="13">
        <v>0</v>
      </c>
      <c r="AC167" s="62">
        <v>113</v>
      </c>
      <c r="AD167" s="62">
        <v>0</v>
      </c>
      <c r="AE167" s="62">
        <v>0</v>
      </c>
      <c r="AF167" s="62">
        <v>113</v>
      </c>
      <c r="AG167" s="62">
        <v>0</v>
      </c>
      <c r="AH167" s="62">
        <v>0</v>
      </c>
      <c r="AI167" s="62">
        <v>111</v>
      </c>
      <c r="AJ167" s="62">
        <v>0</v>
      </c>
      <c r="AK167" s="62">
        <v>0</v>
      </c>
    </row>
    <row r="168" spans="1:37" s="11" customFormat="1" x14ac:dyDescent="0.25">
      <c r="A168" s="17">
        <f t="shared" si="40"/>
        <v>157</v>
      </c>
      <c r="B168" s="15" t="s">
        <v>206</v>
      </c>
      <c r="C168" s="13"/>
      <c r="D168" s="13"/>
      <c r="E168" s="13"/>
      <c r="F168" s="13"/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/>
      <c r="X168" s="13"/>
      <c r="Y168" s="13"/>
      <c r="Z168" s="13">
        <v>0</v>
      </c>
      <c r="AA168" s="13">
        <v>0</v>
      </c>
      <c r="AB168" s="13">
        <v>0</v>
      </c>
      <c r="AC168" s="62">
        <v>0</v>
      </c>
      <c r="AD168" s="62">
        <v>0</v>
      </c>
      <c r="AE168" s="62">
        <v>0</v>
      </c>
      <c r="AF168" s="62">
        <v>0</v>
      </c>
      <c r="AG168" s="62">
        <v>0</v>
      </c>
      <c r="AH168" s="62">
        <v>0</v>
      </c>
      <c r="AI168" s="62">
        <v>0</v>
      </c>
      <c r="AJ168" s="62">
        <v>0</v>
      </c>
      <c r="AK168" s="62">
        <v>0</v>
      </c>
    </row>
    <row r="169" spans="1:37" s="11" customFormat="1" x14ac:dyDescent="0.25">
      <c r="A169" s="17">
        <f t="shared" si="40"/>
        <v>158</v>
      </c>
      <c r="B169" s="15" t="s">
        <v>207</v>
      </c>
      <c r="C169" s="13"/>
      <c r="D169" s="13"/>
      <c r="E169" s="13"/>
      <c r="F169" s="13"/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700</v>
      </c>
      <c r="X169" s="13"/>
      <c r="Y169" s="13"/>
      <c r="Z169" s="13">
        <v>175</v>
      </c>
      <c r="AA169" s="13">
        <v>0</v>
      </c>
      <c r="AB169" s="13">
        <v>0</v>
      </c>
      <c r="AC169" s="62">
        <v>175</v>
      </c>
      <c r="AD169" s="62">
        <v>0</v>
      </c>
      <c r="AE169" s="62">
        <v>0</v>
      </c>
      <c r="AF169" s="62">
        <v>175</v>
      </c>
      <c r="AG169" s="62">
        <v>0</v>
      </c>
      <c r="AH169" s="62">
        <v>0</v>
      </c>
      <c r="AI169" s="62">
        <v>175</v>
      </c>
      <c r="AJ169" s="62">
        <v>0</v>
      </c>
      <c r="AK169" s="62">
        <v>0</v>
      </c>
    </row>
    <row r="170" spans="1:37" s="11" customFormat="1" ht="37.5" x14ac:dyDescent="0.25">
      <c r="A170" s="17">
        <f t="shared" si="40"/>
        <v>159</v>
      </c>
      <c r="B170" s="15" t="s">
        <v>208</v>
      </c>
      <c r="C170" s="13"/>
      <c r="D170" s="13"/>
      <c r="E170" s="13"/>
      <c r="F170" s="13"/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1000</v>
      </c>
      <c r="X170" s="13"/>
      <c r="Y170" s="13"/>
      <c r="Z170" s="13">
        <v>250</v>
      </c>
      <c r="AA170" s="13">
        <v>0</v>
      </c>
      <c r="AB170" s="13">
        <v>0</v>
      </c>
      <c r="AC170" s="62">
        <v>250</v>
      </c>
      <c r="AD170" s="62">
        <v>0</v>
      </c>
      <c r="AE170" s="62">
        <v>0</v>
      </c>
      <c r="AF170" s="62">
        <v>250</v>
      </c>
      <c r="AG170" s="62">
        <v>0</v>
      </c>
      <c r="AH170" s="62">
        <v>0</v>
      </c>
      <c r="AI170" s="62">
        <v>250</v>
      </c>
      <c r="AJ170" s="62">
        <v>0</v>
      </c>
      <c r="AK170" s="62">
        <v>0</v>
      </c>
    </row>
    <row r="171" spans="1:37" s="11" customFormat="1" x14ac:dyDescent="0.25">
      <c r="A171" s="17">
        <f t="shared" si="40"/>
        <v>160</v>
      </c>
      <c r="B171" s="15" t="s">
        <v>209</v>
      </c>
      <c r="C171" s="13"/>
      <c r="D171" s="13"/>
      <c r="E171" s="13"/>
      <c r="F171" s="13"/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/>
      <c r="X171" s="13"/>
      <c r="Y171" s="13"/>
      <c r="Z171" s="13">
        <v>0</v>
      </c>
      <c r="AA171" s="13">
        <v>0</v>
      </c>
      <c r="AB171" s="13">
        <v>0</v>
      </c>
      <c r="AC171" s="62">
        <v>0</v>
      </c>
      <c r="AD171" s="62">
        <v>0</v>
      </c>
      <c r="AE171" s="62">
        <v>0</v>
      </c>
      <c r="AF171" s="62">
        <v>0</v>
      </c>
      <c r="AG171" s="62">
        <v>0</v>
      </c>
      <c r="AH171" s="62">
        <v>0</v>
      </c>
      <c r="AI171" s="62">
        <v>0</v>
      </c>
      <c r="AJ171" s="62">
        <v>0</v>
      </c>
      <c r="AK171" s="62">
        <v>0</v>
      </c>
    </row>
    <row r="172" spans="1:37" s="11" customFormat="1" x14ac:dyDescent="0.25">
      <c r="A172" s="17">
        <f t="shared" si="40"/>
        <v>161</v>
      </c>
      <c r="B172" s="15" t="s">
        <v>210</v>
      </c>
      <c r="C172" s="13">
        <v>500</v>
      </c>
      <c r="D172" s="13"/>
      <c r="E172" s="13">
        <v>250</v>
      </c>
      <c r="F172" s="13"/>
      <c r="G172" s="13">
        <v>125</v>
      </c>
      <c r="H172" s="13">
        <v>0</v>
      </c>
      <c r="I172" s="13">
        <v>63</v>
      </c>
      <c r="J172" s="13">
        <v>0</v>
      </c>
      <c r="K172" s="13">
        <v>125</v>
      </c>
      <c r="L172" s="13">
        <v>0</v>
      </c>
      <c r="M172" s="13">
        <v>63</v>
      </c>
      <c r="N172" s="13">
        <v>0</v>
      </c>
      <c r="O172" s="13">
        <v>125</v>
      </c>
      <c r="P172" s="13">
        <v>0</v>
      </c>
      <c r="Q172" s="13">
        <v>63</v>
      </c>
      <c r="R172" s="13">
        <v>0</v>
      </c>
      <c r="S172" s="13">
        <v>125</v>
      </c>
      <c r="T172" s="13">
        <v>0</v>
      </c>
      <c r="U172" s="13">
        <v>61</v>
      </c>
      <c r="V172" s="13">
        <v>0</v>
      </c>
      <c r="W172" s="13">
        <v>255</v>
      </c>
      <c r="X172" s="13"/>
      <c r="Y172" s="13"/>
      <c r="Z172" s="13">
        <v>64</v>
      </c>
      <c r="AA172" s="13">
        <v>0</v>
      </c>
      <c r="AB172" s="13">
        <v>0</v>
      </c>
      <c r="AC172" s="62">
        <v>64</v>
      </c>
      <c r="AD172" s="62">
        <v>0</v>
      </c>
      <c r="AE172" s="62">
        <v>0</v>
      </c>
      <c r="AF172" s="62">
        <v>64</v>
      </c>
      <c r="AG172" s="62">
        <v>0</v>
      </c>
      <c r="AH172" s="62">
        <v>0</v>
      </c>
      <c r="AI172" s="62">
        <v>63</v>
      </c>
      <c r="AJ172" s="62">
        <v>0</v>
      </c>
      <c r="AK172" s="62">
        <v>0</v>
      </c>
    </row>
    <row r="173" spans="1:37" s="11" customFormat="1" x14ac:dyDescent="0.25">
      <c r="A173" s="17">
        <f t="shared" si="40"/>
        <v>162</v>
      </c>
      <c r="B173" s="15" t="s">
        <v>211</v>
      </c>
      <c r="C173" s="13"/>
      <c r="D173" s="13"/>
      <c r="E173" s="13"/>
      <c r="F173" s="13"/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/>
      <c r="X173" s="13"/>
      <c r="Y173" s="13"/>
      <c r="Z173" s="13">
        <v>0</v>
      </c>
      <c r="AA173" s="13">
        <v>0</v>
      </c>
      <c r="AB173" s="13">
        <v>0</v>
      </c>
      <c r="AC173" s="62">
        <v>0</v>
      </c>
      <c r="AD173" s="62">
        <v>0</v>
      </c>
      <c r="AE173" s="62">
        <v>0</v>
      </c>
      <c r="AF173" s="62">
        <v>0</v>
      </c>
      <c r="AG173" s="62">
        <v>0</v>
      </c>
      <c r="AH173" s="62">
        <v>0</v>
      </c>
      <c r="AI173" s="62">
        <v>0</v>
      </c>
      <c r="AJ173" s="62">
        <v>0</v>
      </c>
      <c r="AK173" s="62">
        <v>0</v>
      </c>
    </row>
    <row r="174" spans="1:37" s="11" customFormat="1" x14ac:dyDescent="0.25">
      <c r="A174" s="17">
        <f t="shared" si="40"/>
        <v>163</v>
      </c>
      <c r="B174" s="15" t="s">
        <v>212</v>
      </c>
      <c r="C174" s="13"/>
      <c r="D174" s="13"/>
      <c r="E174" s="13"/>
      <c r="F174" s="13"/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/>
      <c r="X174" s="13"/>
      <c r="Y174" s="13"/>
      <c r="Z174" s="13">
        <v>0</v>
      </c>
      <c r="AA174" s="13">
        <v>0</v>
      </c>
      <c r="AB174" s="13">
        <v>0</v>
      </c>
      <c r="AC174" s="62">
        <v>0</v>
      </c>
      <c r="AD174" s="62">
        <v>0</v>
      </c>
      <c r="AE174" s="62">
        <v>0</v>
      </c>
      <c r="AF174" s="62">
        <v>0</v>
      </c>
      <c r="AG174" s="62">
        <v>0</v>
      </c>
      <c r="AH174" s="62">
        <v>0</v>
      </c>
      <c r="AI174" s="62">
        <v>0</v>
      </c>
      <c r="AJ174" s="62">
        <v>0</v>
      </c>
      <c r="AK174" s="62">
        <v>0</v>
      </c>
    </row>
    <row r="175" spans="1:37" s="11" customFormat="1" x14ac:dyDescent="0.25">
      <c r="A175" s="17">
        <f t="shared" si="40"/>
        <v>164</v>
      </c>
      <c r="B175" s="15" t="s">
        <v>213</v>
      </c>
      <c r="C175" s="13"/>
      <c r="D175" s="13"/>
      <c r="E175" s="13"/>
      <c r="F175" s="13"/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/>
      <c r="X175" s="13"/>
      <c r="Y175" s="13"/>
      <c r="Z175" s="13">
        <v>0</v>
      </c>
      <c r="AA175" s="13">
        <v>0</v>
      </c>
      <c r="AB175" s="13">
        <v>0</v>
      </c>
      <c r="AC175" s="62">
        <v>0</v>
      </c>
      <c r="AD175" s="62">
        <v>0</v>
      </c>
      <c r="AE175" s="62">
        <v>0</v>
      </c>
      <c r="AF175" s="62">
        <v>0</v>
      </c>
      <c r="AG175" s="62">
        <v>0</v>
      </c>
      <c r="AH175" s="62">
        <v>0</v>
      </c>
      <c r="AI175" s="62">
        <v>0</v>
      </c>
      <c r="AJ175" s="62">
        <v>0</v>
      </c>
      <c r="AK175" s="62">
        <v>0</v>
      </c>
    </row>
    <row r="176" spans="1:37" s="11" customFormat="1" x14ac:dyDescent="0.25">
      <c r="A176" s="17">
        <f t="shared" si="40"/>
        <v>165</v>
      </c>
      <c r="B176" s="15" t="s">
        <v>214</v>
      </c>
      <c r="C176" s="13"/>
      <c r="D176" s="13"/>
      <c r="E176" s="13"/>
      <c r="F176" s="13"/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/>
      <c r="X176" s="13"/>
      <c r="Y176" s="13"/>
      <c r="Z176" s="13">
        <v>0</v>
      </c>
      <c r="AA176" s="13">
        <v>0</v>
      </c>
      <c r="AB176" s="13">
        <v>0</v>
      </c>
      <c r="AC176" s="62">
        <v>0</v>
      </c>
      <c r="AD176" s="62">
        <v>0</v>
      </c>
      <c r="AE176" s="62">
        <v>0</v>
      </c>
      <c r="AF176" s="62">
        <v>0</v>
      </c>
      <c r="AG176" s="62">
        <v>0</v>
      </c>
      <c r="AH176" s="62">
        <v>0</v>
      </c>
      <c r="AI176" s="62">
        <v>0</v>
      </c>
      <c r="AJ176" s="62">
        <v>0</v>
      </c>
      <c r="AK176" s="62">
        <v>0</v>
      </c>
    </row>
    <row r="177" spans="1:37" s="11" customFormat="1" x14ac:dyDescent="0.25">
      <c r="A177" s="17">
        <f t="shared" si="40"/>
        <v>166</v>
      </c>
      <c r="B177" s="15" t="s">
        <v>215</v>
      </c>
      <c r="C177" s="13">
        <v>850</v>
      </c>
      <c r="D177" s="13"/>
      <c r="E177" s="13">
        <v>230</v>
      </c>
      <c r="F177" s="13"/>
      <c r="G177" s="13">
        <v>213</v>
      </c>
      <c r="H177" s="13">
        <v>0</v>
      </c>
      <c r="I177" s="13">
        <v>58</v>
      </c>
      <c r="J177" s="13">
        <v>0</v>
      </c>
      <c r="K177" s="13">
        <v>213</v>
      </c>
      <c r="L177" s="13">
        <v>0</v>
      </c>
      <c r="M177" s="13">
        <v>58</v>
      </c>
      <c r="N177" s="13">
        <v>0</v>
      </c>
      <c r="O177" s="13">
        <v>213</v>
      </c>
      <c r="P177" s="13">
        <v>0</v>
      </c>
      <c r="Q177" s="13">
        <v>58</v>
      </c>
      <c r="R177" s="13">
        <v>0</v>
      </c>
      <c r="S177" s="13">
        <v>211</v>
      </c>
      <c r="T177" s="13">
        <v>0</v>
      </c>
      <c r="U177" s="13">
        <v>56</v>
      </c>
      <c r="V177" s="13">
        <v>0</v>
      </c>
      <c r="W177" s="13"/>
      <c r="X177" s="13"/>
      <c r="Y177" s="13"/>
      <c r="Z177" s="13">
        <v>0</v>
      </c>
      <c r="AA177" s="13">
        <v>0</v>
      </c>
      <c r="AB177" s="13">
        <v>0</v>
      </c>
      <c r="AC177" s="62">
        <v>0</v>
      </c>
      <c r="AD177" s="62">
        <v>0</v>
      </c>
      <c r="AE177" s="62">
        <v>0</v>
      </c>
      <c r="AF177" s="62">
        <v>0</v>
      </c>
      <c r="AG177" s="62">
        <v>0</v>
      </c>
      <c r="AH177" s="62">
        <v>0</v>
      </c>
      <c r="AI177" s="62">
        <v>0</v>
      </c>
      <c r="AJ177" s="62">
        <v>0</v>
      </c>
      <c r="AK177" s="62">
        <v>0</v>
      </c>
    </row>
    <row r="178" spans="1:37" s="11" customFormat="1" x14ac:dyDescent="0.25">
      <c r="A178" s="17">
        <f t="shared" si="40"/>
        <v>167</v>
      </c>
      <c r="B178" s="15" t="s">
        <v>216</v>
      </c>
      <c r="C178" s="13"/>
      <c r="D178" s="13"/>
      <c r="E178" s="13"/>
      <c r="F178" s="13"/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305</v>
      </c>
      <c r="X178" s="13"/>
      <c r="Y178" s="13"/>
      <c r="Z178" s="13">
        <v>76</v>
      </c>
      <c r="AA178" s="13">
        <v>0</v>
      </c>
      <c r="AB178" s="13">
        <v>0</v>
      </c>
      <c r="AC178" s="62">
        <v>76</v>
      </c>
      <c r="AD178" s="62">
        <v>0</v>
      </c>
      <c r="AE178" s="62">
        <v>0</v>
      </c>
      <c r="AF178" s="62">
        <v>76</v>
      </c>
      <c r="AG178" s="62">
        <v>0</v>
      </c>
      <c r="AH178" s="62">
        <v>0</v>
      </c>
      <c r="AI178" s="62">
        <v>77</v>
      </c>
      <c r="AJ178" s="62">
        <v>0</v>
      </c>
      <c r="AK178" s="62">
        <v>0</v>
      </c>
    </row>
    <row r="179" spans="1:37" s="11" customFormat="1" x14ac:dyDescent="0.25">
      <c r="A179" s="17">
        <f t="shared" si="40"/>
        <v>168</v>
      </c>
      <c r="B179" s="15" t="s">
        <v>217</v>
      </c>
      <c r="C179" s="13"/>
      <c r="D179" s="13"/>
      <c r="E179" s="13"/>
      <c r="F179" s="13"/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500</v>
      </c>
      <c r="X179" s="13"/>
      <c r="Y179" s="13"/>
      <c r="Z179" s="13">
        <v>125</v>
      </c>
      <c r="AA179" s="13">
        <v>0</v>
      </c>
      <c r="AB179" s="13">
        <v>0</v>
      </c>
      <c r="AC179" s="62">
        <v>125</v>
      </c>
      <c r="AD179" s="62">
        <v>0</v>
      </c>
      <c r="AE179" s="62">
        <v>0</v>
      </c>
      <c r="AF179" s="62">
        <v>125</v>
      </c>
      <c r="AG179" s="62">
        <v>0</v>
      </c>
      <c r="AH179" s="62">
        <v>0</v>
      </c>
      <c r="AI179" s="62">
        <v>125</v>
      </c>
      <c r="AJ179" s="62">
        <v>0</v>
      </c>
      <c r="AK179" s="62">
        <v>0</v>
      </c>
    </row>
    <row r="180" spans="1:37" s="11" customFormat="1" x14ac:dyDescent="0.25">
      <c r="A180" s="17">
        <f t="shared" si="40"/>
        <v>169</v>
      </c>
      <c r="B180" s="15" t="s">
        <v>218</v>
      </c>
      <c r="C180" s="13"/>
      <c r="D180" s="13"/>
      <c r="E180" s="13"/>
      <c r="F180" s="13"/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230</v>
      </c>
      <c r="X180" s="13"/>
      <c r="Y180" s="13">
        <v>50</v>
      </c>
      <c r="Z180" s="13">
        <v>58</v>
      </c>
      <c r="AA180" s="13">
        <v>0</v>
      </c>
      <c r="AB180" s="13">
        <v>13</v>
      </c>
      <c r="AC180" s="62">
        <v>58</v>
      </c>
      <c r="AD180" s="62">
        <v>0</v>
      </c>
      <c r="AE180" s="62">
        <v>13</v>
      </c>
      <c r="AF180" s="62">
        <v>58</v>
      </c>
      <c r="AG180" s="62">
        <v>0</v>
      </c>
      <c r="AH180" s="62">
        <v>13</v>
      </c>
      <c r="AI180" s="62">
        <v>56</v>
      </c>
      <c r="AJ180" s="62">
        <v>0</v>
      </c>
      <c r="AK180" s="62">
        <v>11</v>
      </c>
    </row>
    <row r="181" spans="1:37" s="11" customFormat="1" x14ac:dyDescent="0.25">
      <c r="A181" s="17">
        <f t="shared" si="40"/>
        <v>170</v>
      </c>
      <c r="B181" s="15" t="s">
        <v>219</v>
      </c>
      <c r="C181" s="13"/>
      <c r="D181" s="13"/>
      <c r="E181" s="13"/>
      <c r="F181" s="13"/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170</v>
      </c>
      <c r="X181" s="13"/>
      <c r="Y181" s="13"/>
      <c r="Z181" s="13">
        <v>43</v>
      </c>
      <c r="AA181" s="13">
        <v>0</v>
      </c>
      <c r="AB181" s="13">
        <v>0</v>
      </c>
      <c r="AC181" s="62">
        <v>43</v>
      </c>
      <c r="AD181" s="62">
        <v>0</v>
      </c>
      <c r="AE181" s="62">
        <v>0</v>
      </c>
      <c r="AF181" s="62">
        <v>43</v>
      </c>
      <c r="AG181" s="62">
        <v>0</v>
      </c>
      <c r="AH181" s="62">
        <v>0</v>
      </c>
      <c r="AI181" s="62">
        <v>41</v>
      </c>
      <c r="AJ181" s="62">
        <v>0</v>
      </c>
      <c r="AK181" s="62">
        <v>0</v>
      </c>
    </row>
    <row r="182" spans="1:37" s="11" customFormat="1" ht="37.5" x14ac:dyDescent="0.25">
      <c r="A182" s="17">
        <f t="shared" si="40"/>
        <v>171</v>
      </c>
      <c r="B182" s="25" t="s">
        <v>220</v>
      </c>
      <c r="C182" s="13"/>
      <c r="D182" s="13"/>
      <c r="E182" s="13"/>
      <c r="F182" s="13"/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/>
      <c r="X182" s="13"/>
      <c r="Y182" s="13"/>
      <c r="Z182" s="13">
        <v>0</v>
      </c>
      <c r="AA182" s="13">
        <v>0</v>
      </c>
      <c r="AB182" s="13">
        <v>0</v>
      </c>
      <c r="AC182" s="62">
        <v>0</v>
      </c>
      <c r="AD182" s="62">
        <v>0</v>
      </c>
      <c r="AE182" s="62">
        <v>0</v>
      </c>
      <c r="AF182" s="62">
        <v>0</v>
      </c>
      <c r="AG182" s="62">
        <v>0</v>
      </c>
      <c r="AH182" s="62">
        <v>0</v>
      </c>
      <c r="AI182" s="62">
        <v>0</v>
      </c>
      <c r="AJ182" s="62">
        <v>0</v>
      </c>
      <c r="AK182" s="62">
        <v>0</v>
      </c>
    </row>
    <row r="183" spans="1:37" s="11" customFormat="1" ht="37.5" x14ac:dyDescent="0.25">
      <c r="A183" s="17">
        <f t="shared" si="40"/>
        <v>172</v>
      </c>
      <c r="B183" s="25" t="s">
        <v>221</v>
      </c>
      <c r="C183" s="13"/>
      <c r="D183" s="13"/>
      <c r="E183" s="13"/>
      <c r="F183" s="13"/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/>
      <c r="X183" s="13"/>
      <c r="Y183" s="13"/>
      <c r="Z183" s="13">
        <v>0</v>
      </c>
      <c r="AA183" s="13">
        <v>0</v>
      </c>
      <c r="AB183" s="13">
        <v>0</v>
      </c>
      <c r="AC183" s="62">
        <v>0</v>
      </c>
      <c r="AD183" s="62">
        <v>0</v>
      </c>
      <c r="AE183" s="62">
        <v>0</v>
      </c>
      <c r="AF183" s="62">
        <v>0</v>
      </c>
      <c r="AG183" s="62">
        <v>0</v>
      </c>
      <c r="AH183" s="62">
        <v>0</v>
      </c>
      <c r="AI183" s="62">
        <v>0</v>
      </c>
      <c r="AJ183" s="62">
        <v>0</v>
      </c>
      <c r="AK183" s="62">
        <v>0</v>
      </c>
    </row>
    <row r="184" spans="1:37" s="11" customFormat="1" ht="37.5" x14ac:dyDescent="0.25">
      <c r="A184" s="17">
        <f t="shared" si="40"/>
        <v>173</v>
      </c>
      <c r="B184" s="25" t="s">
        <v>222</v>
      </c>
      <c r="C184" s="13"/>
      <c r="D184" s="13"/>
      <c r="E184" s="13"/>
      <c r="F184" s="13"/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/>
      <c r="X184" s="13"/>
      <c r="Y184" s="13"/>
      <c r="Z184" s="13">
        <v>0</v>
      </c>
      <c r="AA184" s="13">
        <v>0</v>
      </c>
      <c r="AB184" s="13">
        <v>0</v>
      </c>
      <c r="AC184" s="62">
        <v>0</v>
      </c>
      <c r="AD184" s="62">
        <v>0</v>
      </c>
      <c r="AE184" s="62">
        <v>0</v>
      </c>
      <c r="AF184" s="62">
        <v>0</v>
      </c>
      <c r="AG184" s="62">
        <v>0</v>
      </c>
      <c r="AH184" s="62">
        <v>0</v>
      </c>
      <c r="AI184" s="62">
        <v>0</v>
      </c>
      <c r="AJ184" s="62">
        <v>0</v>
      </c>
      <c r="AK184" s="62">
        <v>0</v>
      </c>
    </row>
    <row r="185" spans="1:37" s="11" customFormat="1" x14ac:dyDescent="0.25">
      <c r="A185" s="17">
        <f t="shared" si="40"/>
        <v>174</v>
      </c>
      <c r="B185" s="15" t="s">
        <v>223</v>
      </c>
      <c r="C185" s="13">
        <v>150</v>
      </c>
      <c r="D185" s="13"/>
      <c r="E185" s="13">
        <v>80</v>
      </c>
      <c r="F185" s="13"/>
      <c r="G185" s="13">
        <v>38</v>
      </c>
      <c r="H185" s="13">
        <v>0</v>
      </c>
      <c r="I185" s="13">
        <v>20</v>
      </c>
      <c r="J185" s="13">
        <v>0</v>
      </c>
      <c r="K185" s="13">
        <v>38</v>
      </c>
      <c r="L185" s="13">
        <v>0</v>
      </c>
      <c r="M185" s="13">
        <v>20</v>
      </c>
      <c r="N185" s="13">
        <v>0</v>
      </c>
      <c r="O185" s="13">
        <v>38</v>
      </c>
      <c r="P185" s="13">
        <v>0</v>
      </c>
      <c r="Q185" s="13">
        <v>20</v>
      </c>
      <c r="R185" s="13">
        <v>0</v>
      </c>
      <c r="S185" s="13">
        <v>36</v>
      </c>
      <c r="T185" s="13">
        <v>0</v>
      </c>
      <c r="U185" s="13">
        <v>20</v>
      </c>
      <c r="V185" s="13">
        <v>0</v>
      </c>
      <c r="W185" s="13">
        <v>300</v>
      </c>
      <c r="X185" s="13"/>
      <c r="Y185" s="13"/>
      <c r="Z185" s="13">
        <v>75</v>
      </c>
      <c r="AA185" s="13">
        <v>0</v>
      </c>
      <c r="AB185" s="13">
        <v>0</v>
      </c>
      <c r="AC185" s="62">
        <v>75</v>
      </c>
      <c r="AD185" s="62">
        <v>0</v>
      </c>
      <c r="AE185" s="62">
        <v>0</v>
      </c>
      <c r="AF185" s="62">
        <v>75</v>
      </c>
      <c r="AG185" s="62">
        <v>0</v>
      </c>
      <c r="AH185" s="62">
        <v>0</v>
      </c>
      <c r="AI185" s="62">
        <v>75</v>
      </c>
      <c r="AJ185" s="62">
        <v>0</v>
      </c>
      <c r="AK185" s="62">
        <v>0</v>
      </c>
    </row>
    <row r="186" spans="1:37" s="11" customFormat="1" ht="37.5" x14ac:dyDescent="0.25">
      <c r="A186" s="17">
        <f t="shared" si="40"/>
        <v>175</v>
      </c>
      <c r="B186" s="15" t="s">
        <v>224</v>
      </c>
      <c r="C186" s="13"/>
      <c r="D186" s="13"/>
      <c r="E186" s="13"/>
      <c r="F186" s="13"/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150</v>
      </c>
      <c r="X186" s="13"/>
      <c r="Y186" s="13"/>
      <c r="Z186" s="13">
        <v>38</v>
      </c>
      <c r="AA186" s="13">
        <v>0</v>
      </c>
      <c r="AB186" s="13">
        <v>0</v>
      </c>
      <c r="AC186" s="62">
        <v>38</v>
      </c>
      <c r="AD186" s="62">
        <v>0</v>
      </c>
      <c r="AE186" s="62">
        <v>0</v>
      </c>
      <c r="AF186" s="62">
        <v>38</v>
      </c>
      <c r="AG186" s="62">
        <v>0</v>
      </c>
      <c r="AH186" s="62">
        <v>0</v>
      </c>
      <c r="AI186" s="62">
        <v>36</v>
      </c>
      <c r="AJ186" s="62">
        <v>0</v>
      </c>
      <c r="AK186" s="62">
        <v>0</v>
      </c>
    </row>
    <row r="187" spans="1:37" s="11" customFormat="1" x14ac:dyDescent="0.25">
      <c r="A187" s="17">
        <f t="shared" si="40"/>
        <v>176</v>
      </c>
      <c r="B187" s="15" t="s">
        <v>225</v>
      </c>
      <c r="C187" s="13"/>
      <c r="D187" s="13"/>
      <c r="E187" s="13"/>
      <c r="F187" s="13"/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/>
      <c r="X187" s="13"/>
      <c r="Y187" s="13"/>
      <c r="Z187" s="13">
        <v>0</v>
      </c>
      <c r="AA187" s="13">
        <v>0</v>
      </c>
      <c r="AB187" s="13">
        <v>0</v>
      </c>
      <c r="AC187" s="62">
        <v>0</v>
      </c>
      <c r="AD187" s="62">
        <v>0</v>
      </c>
      <c r="AE187" s="62">
        <v>0</v>
      </c>
      <c r="AF187" s="62">
        <v>0</v>
      </c>
      <c r="AG187" s="62">
        <v>0</v>
      </c>
      <c r="AH187" s="62">
        <v>0</v>
      </c>
      <c r="AI187" s="62">
        <v>0</v>
      </c>
      <c r="AJ187" s="62">
        <v>0</v>
      </c>
      <c r="AK187" s="62">
        <v>0</v>
      </c>
    </row>
    <row r="188" spans="1:37" s="11" customFormat="1" x14ac:dyDescent="0.25">
      <c r="A188" s="17">
        <f t="shared" si="40"/>
        <v>177</v>
      </c>
      <c r="B188" s="15" t="s">
        <v>226</v>
      </c>
      <c r="C188" s="13"/>
      <c r="D188" s="13"/>
      <c r="E188" s="13"/>
      <c r="F188" s="13"/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350</v>
      </c>
      <c r="X188" s="13"/>
      <c r="Y188" s="13"/>
      <c r="Z188" s="13">
        <v>88</v>
      </c>
      <c r="AA188" s="13">
        <v>0</v>
      </c>
      <c r="AB188" s="13">
        <v>0</v>
      </c>
      <c r="AC188" s="62">
        <v>88</v>
      </c>
      <c r="AD188" s="62">
        <v>0</v>
      </c>
      <c r="AE188" s="62">
        <v>0</v>
      </c>
      <c r="AF188" s="62">
        <v>88</v>
      </c>
      <c r="AG188" s="62">
        <v>0</v>
      </c>
      <c r="AH188" s="62">
        <v>0</v>
      </c>
      <c r="AI188" s="62">
        <v>86</v>
      </c>
      <c r="AJ188" s="62">
        <v>0</v>
      </c>
      <c r="AK188" s="62">
        <v>0</v>
      </c>
    </row>
    <row r="189" spans="1:37" s="11" customFormat="1" x14ac:dyDescent="0.25">
      <c r="A189" s="17">
        <f t="shared" si="40"/>
        <v>178</v>
      </c>
      <c r="B189" s="15" t="s">
        <v>227</v>
      </c>
      <c r="C189" s="13"/>
      <c r="D189" s="13"/>
      <c r="E189" s="13"/>
      <c r="F189" s="13"/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/>
      <c r="X189" s="13"/>
      <c r="Y189" s="13"/>
      <c r="Z189" s="13">
        <v>0</v>
      </c>
      <c r="AA189" s="13">
        <v>0</v>
      </c>
      <c r="AB189" s="13">
        <v>0</v>
      </c>
      <c r="AC189" s="62">
        <v>0</v>
      </c>
      <c r="AD189" s="62">
        <v>0</v>
      </c>
      <c r="AE189" s="62">
        <v>0</v>
      </c>
      <c r="AF189" s="62">
        <v>0</v>
      </c>
      <c r="AG189" s="62">
        <v>0</v>
      </c>
      <c r="AH189" s="62">
        <v>0</v>
      </c>
      <c r="AI189" s="62">
        <v>0</v>
      </c>
      <c r="AJ189" s="62">
        <v>0</v>
      </c>
      <c r="AK189" s="62">
        <v>0</v>
      </c>
    </row>
    <row r="190" spans="1:37" s="11" customFormat="1" ht="37.5" x14ac:dyDescent="0.25">
      <c r="A190" s="17">
        <f t="shared" si="40"/>
        <v>179</v>
      </c>
      <c r="B190" s="15" t="s">
        <v>228</v>
      </c>
      <c r="C190" s="13"/>
      <c r="D190" s="13"/>
      <c r="E190" s="13"/>
      <c r="F190" s="13"/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/>
      <c r="X190" s="13"/>
      <c r="Y190" s="13"/>
      <c r="Z190" s="13">
        <v>0</v>
      </c>
      <c r="AA190" s="13">
        <v>0</v>
      </c>
      <c r="AB190" s="13">
        <v>0</v>
      </c>
      <c r="AC190" s="62">
        <v>0</v>
      </c>
      <c r="AD190" s="62">
        <v>0</v>
      </c>
      <c r="AE190" s="62">
        <v>0</v>
      </c>
      <c r="AF190" s="62">
        <v>0</v>
      </c>
      <c r="AG190" s="62">
        <v>0</v>
      </c>
      <c r="AH190" s="62">
        <v>0</v>
      </c>
      <c r="AI190" s="62">
        <v>0</v>
      </c>
      <c r="AJ190" s="62">
        <v>0</v>
      </c>
      <c r="AK190" s="62">
        <v>0</v>
      </c>
    </row>
    <row r="191" spans="1:37" s="11" customFormat="1" x14ac:dyDescent="0.25">
      <c r="A191" s="17">
        <f t="shared" si="40"/>
        <v>180</v>
      </c>
      <c r="B191" s="15" t="s">
        <v>229</v>
      </c>
      <c r="C191" s="13"/>
      <c r="D191" s="13"/>
      <c r="E191" s="13"/>
      <c r="F191" s="13"/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/>
      <c r="X191" s="13"/>
      <c r="Y191" s="13"/>
      <c r="Z191" s="13">
        <v>0</v>
      </c>
      <c r="AA191" s="13">
        <v>0</v>
      </c>
      <c r="AB191" s="13">
        <v>0</v>
      </c>
      <c r="AC191" s="62">
        <v>0</v>
      </c>
      <c r="AD191" s="62">
        <v>0</v>
      </c>
      <c r="AE191" s="62">
        <v>0</v>
      </c>
      <c r="AF191" s="62">
        <v>0</v>
      </c>
      <c r="AG191" s="62">
        <v>0</v>
      </c>
      <c r="AH191" s="62">
        <v>0</v>
      </c>
      <c r="AI191" s="62">
        <v>0</v>
      </c>
      <c r="AJ191" s="62">
        <v>0</v>
      </c>
      <c r="AK191" s="62">
        <v>0</v>
      </c>
    </row>
    <row r="192" spans="1:37" s="11" customFormat="1" x14ac:dyDescent="0.25">
      <c r="A192" s="17">
        <f t="shared" si="40"/>
        <v>181</v>
      </c>
      <c r="B192" s="15" t="s">
        <v>230</v>
      </c>
      <c r="C192" s="13"/>
      <c r="D192" s="13"/>
      <c r="E192" s="13"/>
      <c r="F192" s="13"/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220</v>
      </c>
      <c r="X192" s="13"/>
      <c r="Y192" s="13"/>
      <c r="Z192" s="13">
        <v>55</v>
      </c>
      <c r="AA192" s="13">
        <v>0</v>
      </c>
      <c r="AB192" s="13">
        <v>0</v>
      </c>
      <c r="AC192" s="62">
        <v>55</v>
      </c>
      <c r="AD192" s="62">
        <v>0</v>
      </c>
      <c r="AE192" s="62">
        <v>0</v>
      </c>
      <c r="AF192" s="62">
        <v>55</v>
      </c>
      <c r="AG192" s="62">
        <v>0</v>
      </c>
      <c r="AH192" s="62">
        <v>0</v>
      </c>
      <c r="AI192" s="62">
        <v>55</v>
      </c>
      <c r="AJ192" s="62">
        <v>0</v>
      </c>
      <c r="AK192" s="62">
        <v>0</v>
      </c>
    </row>
    <row r="193" spans="1:37" s="11" customFormat="1" ht="37.5" x14ac:dyDescent="0.25">
      <c r="A193" s="17">
        <f t="shared" ref="A193:A256" si="41">A192+1</f>
        <v>182</v>
      </c>
      <c r="B193" s="15" t="s">
        <v>231</v>
      </c>
      <c r="C193" s="13"/>
      <c r="D193" s="13"/>
      <c r="E193" s="13"/>
      <c r="F193" s="13"/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/>
      <c r="X193" s="13"/>
      <c r="Y193" s="13"/>
      <c r="Z193" s="13">
        <v>0</v>
      </c>
      <c r="AA193" s="13">
        <v>0</v>
      </c>
      <c r="AB193" s="13">
        <v>0</v>
      </c>
      <c r="AC193" s="62">
        <v>0</v>
      </c>
      <c r="AD193" s="62">
        <v>0</v>
      </c>
      <c r="AE193" s="62">
        <v>0</v>
      </c>
      <c r="AF193" s="62">
        <v>0</v>
      </c>
      <c r="AG193" s="62">
        <v>0</v>
      </c>
      <c r="AH193" s="62">
        <v>0</v>
      </c>
      <c r="AI193" s="62">
        <v>0</v>
      </c>
      <c r="AJ193" s="62">
        <v>0</v>
      </c>
      <c r="AK193" s="62">
        <v>0</v>
      </c>
    </row>
    <row r="194" spans="1:37" s="11" customFormat="1" x14ac:dyDescent="0.25">
      <c r="A194" s="17">
        <f t="shared" si="41"/>
        <v>183</v>
      </c>
      <c r="B194" s="15" t="s">
        <v>232</v>
      </c>
      <c r="C194" s="13"/>
      <c r="D194" s="13"/>
      <c r="E194" s="13"/>
      <c r="F194" s="13"/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/>
      <c r="X194" s="13"/>
      <c r="Y194" s="13"/>
      <c r="Z194" s="13">
        <v>0</v>
      </c>
      <c r="AA194" s="13">
        <v>0</v>
      </c>
      <c r="AB194" s="13">
        <v>0</v>
      </c>
      <c r="AC194" s="62">
        <v>0</v>
      </c>
      <c r="AD194" s="62">
        <v>0</v>
      </c>
      <c r="AE194" s="62">
        <v>0</v>
      </c>
      <c r="AF194" s="62">
        <v>0</v>
      </c>
      <c r="AG194" s="62">
        <v>0</v>
      </c>
      <c r="AH194" s="62">
        <v>0</v>
      </c>
      <c r="AI194" s="62">
        <v>0</v>
      </c>
      <c r="AJ194" s="62">
        <v>0</v>
      </c>
      <c r="AK194" s="62">
        <v>0</v>
      </c>
    </row>
    <row r="195" spans="1:37" s="11" customFormat="1" x14ac:dyDescent="0.25">
      <c r="A195" s="17">
        <f t="shared" si="41"/>
        <v>184</v>
      </c>
      <c r="B195" s="15" t="s">
        <v>233</v>
      </c>
      <c r="C195" s="13"/>
      <c r="D195" s="13"/>
      <c r="E195" s="13"/>
      <c r="F195" s="13"/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400</v>
      </c>
      <c r="X195" s="13"/>
      <c r="Y195" s="13"/>
      <c r="Z195" s="13">
        <v>100</v>
      </c>
      <c r="AA195" s="13">
        <v>0</v>
      </c>
      <c r="AB195" s="13">
        <v>0</v>
      </c>
      <c r="AC195" s="62">
        <v>100</v>
      </c>
      <c r="AD195" s="62">
        <v>0</v>
      </c>
      <c r="AE195" s="62">
        <v>0</v>
      </c>
      <c r="AF195" s="62">
        <v>100</v>
      </c>
      <c r="AG195" s="62">
        <v>0</v>
      </c>
      <c r="AH195" s="62">
        <v>0</v>
      </c>
      <c r="AI195" s="62">
        <v>100</v>
      </c>
      <c r="AJ195" s="62">
        <v>0</v>
      </c>
      <c r="AK195" s="62">
        <v>0</v>
      </c>
    </row>
    <row r="196" spans="1:37" s="11" customFormat="1" ht="37.5" x14ac:dyDescent="0.25">
      <c r="A196" s="17">
        <f t="shared" si="41"/>
        <v>185</v>
      </c>
      <c r="B196" s="15" t="s">
        <v>234</v>
      </c>
      <c r="C196" s="13"/>
      <c r="D196" s="13"/>
      <c r="E196" s="13"/>
      <c r="F196" s="13"/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295</v>
      </c>
      <c r="X196" s="13"/>
      <c r="Y196" s="13"/>
      <c r="Z196" s="13">
        <v>74</v>
      </c>
      <c r="AA196" s="13">
        <v>0</v>
      </c>
      <c r="AB196" s="13">
        <v>0</v>
      </c>
      <c r="AC196" s="62">
        <v>74</v>
      </c>
      <c r="AD196" s="62">
        <v>0</v>
      </c>
      <c r="AE196" s="62">
        <v>0</v>
      </c>
      <c r="AF196" s="62">
        <v>74</v>
      </c>
      <c r="AG196" s="62">
        <v>0</v>
      </c>
      <c r="AH196" s="62">
        <v>0</v>
      </c>
      <c r="AI196" s="62">
        <v>73</v>
      </c>
      <c r="AJ196" s="62">
        <v>0</v>
      </c>
      <c r="AK196" s="62">
        <v>0</v>
      </c>
    </row>
    <row r="197" spans="1:37" s="11" customFormat="1" x14ac:dyDescent="0.25">
      <c r="A197" s="17">
        <f t="shared" si="41"/>
        <v>186</v>
      </c>
      <c r="B197" s="15" t="s">
        <v>235</v>
      </c>
      <c r="C197" s="13"/>
      <c r="D197" s="13"/>
      <c r="E197" s="13"/>
      <c r="F197" s="13"/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/>
      <c r="X197" s="13"/>
      <c r="Y197" s="13"/>
      <c r="Z197" s="13">
        <v>0</v>
      </c>
      <c r="AA197" s="13">
        <v>0</v>
      </c>
      <c r="AB197" s="13">
        <v>0</v>
      </c>
      <c r="AC197" s="62">
        <v>0</v>
      </c>
      <c r="AD197" s="62">
        <v>0</v>
      </c>
      <c r="AE197" s="62">
        <v>0</v>
      </c>
      <c r="AF197" s="62">
        <v>0</v>
      </c>
      <c r="AG197" s="62">
        <v>0</v>
      </c>
      <c r="AH197" s="62">
        <v>0</v>
      </c>
      <c r="AI197" s="62">
        <v>0</v>
      </c>
      <c r="AJ197" s="62">
        <v>0</v>
      </c>
      <c r="AK197" s="62">
        <v>0</v>
      </c>
    </row>
    <row r="198" spans="1:37" s="11" customFormat="1" x14ac:dyDescent="0.25">
      <c r="A198" s="17">
        <f t="shared" si="41"/>
        <v>187</v>
      </c>
      <c r="B198" s="15" t="s">
        <v>236</v>
      </c>
      <c r="C198" s="13"/>
      <c r="D198" s="13"/>
      <c r="E198" s="13"/>
      <c r="F198" s="13"/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300</v>
      </c>
      <c r="X198" s="13"/>
      <c r="Y198" s="13"/>
      <c r="Z198" s="13">
        <v>75</v>
      </c>
      <c r="AA198" s="13">
        <v>0</v>
      </c>
      <c r="AB198" s="13">
        <v>0</v>
      </c>
      <c r="AC198" s="62">
        <v>75</v>
      </c>
      <c r="AD198" s="62">
        <v>0</v>
      </c>
      <c r="AE198" s="62">
        <v>0</v>
      </c>
      <c r="AF198" s="62">
        <v>75</v>
      </c>
      <c r="AG198" s="62">
        <v>0</v>
      </c>
      <c r="AH198" s="62">
        <v>0</v>
      </c>
      <c r="AI198" s="62">
        <v>75</v>
      </c>
      <c r="AJ198" s="62">
        <v>0</v>
      </c>
      <c r="AK198" s="62">
        <v>0</v>
      </c>
    </row>
    <row r="199" spans="1:37" s="11" customFormat="1" ht="37.5" x14ac:dyDescent="0.25">
      <c r="A199" s="17">
        <f t="shared" si="41"/>
        <v>188</v>
      </c>
      <c r="B199" s="15" t="s">
        <v>237</v>
      </c>
      <c r="C199" s="13"/>
      <c r="D199" s="13"/>
      <c r="E199" s="13"/>
      <c r="F199" s="13"/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1650</v>
      </c>
      <c r="X199" s="13"/>
      <c r="Y199" s="13"/>
      <c r="Z199" s="13">
        <v>413</v>
      </c>
      <c r="AA199" s="13">
        <v>0</v>
      </c>
      <c r="AB199" s="13">
        <v>0</v>
      </c>
      <c r="AC199" s="62">
        <v>413</v>
      </c>
      <c r="AD199" s="62">
        <v>0</v>
      </c>
      <c r="AE199" s="62">
        <v>0</v>
      </c>
      <c r="AF199" s="62">
        <v>413</v>
      </c>
      <c r="AG199" s="62">
        <v>0</v>
      </c>
      <c r="AH199" s="62">
        <v>0</v>
      </c>
      <c r="AI199" s="62">
        <v>411</v>
      </c>
      <c r="AJ199" s="62">
        <v>0</v>
      </c>
      <c r="AK199" s="62">
        <v>0</v>
      </c>
    </row>
    <row r="200" spans="1:37" s="11" customFormat="1" x14ac:dyDescent="0.25">
      <c r="A200" s="17">
        <f t="shared" si="41"/>
        <v>189</v>
      </c>
      <c r="B200" s="15" t="s">
        <v>238</v>
      </c>
      <c r="C200" s="13"/>
      <c r="D200" s="13"/>
      <c r="E200" s="13"/>
      <c r="F200" s="13"/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/>
      <c r="X200" s="13"/>
      <c r="Y200" s="13"/>
      <c r="Z200" s="13">
        <v>0</v>
      </c>
      <c r="AA200" s="13">
        <v>0</v>
      </c>
      <c r="AB200" s="13">
        <v>0</v>
      </c>
      <c r="AC200" s="62">
        <v>0</v>
      </c>
      <c r="AD200" s="62">
        <v>0</v>
      </c>
      <c r="AE200" s="62">
        <v>0</v>
      </c>
      <c r="AF200" s="62">
        <v>0</v>
      </c>
      <c r="AG200" s="62">
        <v>0</v>
      </c>
      <c r="AH200" s="62">
        <v>0</v>
      </c>
      <c r="AI200" s="62">
        <v>0</v>
      </c>
      <c r="AJ200" s="62">
        <v>0</v>
      </c>
      <c r="AK200" s="62">
        <v>0</v>
      </c>
    </row>
    <row r="201" spans="1:37" s="11" customFormat="1" x14ac:dyDescent="0.25">
      <c r="A201" s="17">
        <f t="shared" si="41"/>
        <v>190</v>
      </c>
      <c r="B201" s="15" t="s">
        <v>239</v>
      </c>
      <c r="C201" s="13">
        <v>550</v>
      </c>
      <c r="D201" s="13"/>
      <c r="E201" s="13"/>
      <c r="F201" s="13">
        <v>450</v>
      </c>
      <c r="G201" s="13">
        <v>138</v>
      </c>
      <c r="H201" s="13">
        <v>0</v>
      </c>
      <c r="I201" s="13">
        <v>0</v>
      </c>
      <c r="J201" s="13">
        <v>113</v>
      </c>
      <c r="K201" s="13">
        <v>138</v>
      </c>
      <c r="L201" s="13">
        <v>0</v>
      </c>
      <c r="M201" s="13">
        <v>0</v>
      </c>
      <c r="N201" s="13">
        <v>113</v>
      </c>
      <c r="O201" s="13">
        <v>138</v>
      </c>
      <c r="P201" s="13">
        <v>0</v>
      </c>
      <c r="Q201" s="13">
        <v>0</v>
      </c>
      <c r="R201" s="13">
        <v>113</v>
      </c>
      <c r="S201" s="13">
        <v>136</v>
      </c>
      <c r="T201" s="13">
        <v>0</v>
      </c>
      <c r="U201" s="13">
        <v>0</v>
      </c>
      <c r="V201" s="13">
        <v>111</v>
      </c>
      <c r="W201" s="13">
        <v>100</v>
      </c>
      <c r="X201" s="13"/>
      <c r="Y201" s="13"/>
      <c r="Z201" s="13">
        <v>25</v>
      </c>
      <c r="AA201" s="13">
        <v>0</v>
      </c>
      <c r="AB201" s="13">
        <v>0</v>
      </c>
      <c r="AC201" s="62">
        <v>25</v>
      </c>
      <c r="AD201" s="62">
        <v>0</v>
      </c>
      <c r="AE201" s="62">
        <v>0</v>
      </c>
      <c r="AF201" s="62">
        <v>25</v>
      </c>
      <c r="AG201" s="62">
        <v>0</v>
      </c>
      <c r="AH201" s="62">
        <v>0</v>
      </c>
      <c r="AI201" s="62">
        <v>25</v>
      </c>
      <c r="AJ201" s="62">
        <v>0</v>
      </c>
      <c r="AK201" s="62">
        <v>0</v>
      </c>
    </row>
    <row r="202" spans="1:37" s="11" customFormat="1" x14ac:dyDescent="0.25">
      <c r="A202" s="17">
        <f t="shared" si="41"/>
        <v>191</v>
      </c>
      <c r="B202" s="15" t="s">
        <v>240</v>
      </c>
      <c r="C202" s="13"/>
      <c r="D202" s="13"/>
      <c r="E202" s="13"/>
      <c r="F202" s="13"/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305</v>
      </c>
      <c r="X202" s="13"/>
      <c r="Y202" s="13"/>
      <c r="Z202" s="13">
        <v>76</v>
      </c>
      <c r="AA202" s="13">
        <v>0</v>
      </c>
      <c r="AB202" s="13">
        <v>0</v>
      </c>
      <c r="AC202" s="62">
        <v>76</v>
      </c>
      <c r="AD202" s="62">
        <v>0</v>
      </c>
      <c r="AE202" s="62">
        <v>0</v>
      </c>
      <c r="AF202" s="62">
        <v>76</v>
      </c>
      <c r="AG202" s="62">
        <v>0</v>
      </c>
      <c r="AH202" s="62">
        <v>0</v>
      </c>
      <c r="AI202" s="62">
        <v>77</v>
      </c>
      <c r="AJ202" s="62">
        <v>0</v>
      </c>
      <c r="AK202" s="62">
        <v>0</v>
      </c>
    </row>
    <row r="203" spans="1:37" s="11" customFormat="1" x14ac:dyDescent="0.25">
      <c r="A203" s="17">
        <f t="shared" si="41"/>
        <v>192</v>
      </c>
      <c r="B203" s="15" t="s">
        <v>241</v>
      </c>
      <c r="C203" s="13"/>
      <c r="D203" s="13"/>
      <c r="E203" s="13"/>
      <c r="F203" s="13"/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330</v>
      </c>
      <c r="X203" s="13"/>
      <c r="Y203" s="13"/>
      <c r="Z203" s="13">
        <v>83</v>
      </c>
      <c r="AA203" s="13">
        <v>0</v>
      </c>
      <c r="AB203" s="13">
        <v>0</v>
      </c>
      <c r="AC203" s="62">
        <v>83</v>
      </c>
      <c r="AD203" s="62">
        <v>0</v>
      </c>
      <c r="AE203" s="62">
        <v>0</v>
      </c>
      <c r="AF203" s="62">
        <v>83</v>
      </c>
      <c r="AG203" s="62">
        <v>0</v>
      </c>
      <c r="AH203" s="62">
        <v>0</v>
      </c>
      <c r="AI203" s="62">
        <v>81</v>
      </c>
      <c r="AJ203" s="62">
        <v>0</v>
      </c>
      <c r="AK203" s="62">
        <v>0</v>
      </c>
    </row>
    <row r="204" spans="1:37" s="11" customFormat="1" x14ac:dyDescent="0.25">
      <c r="A204" s="17">
        <f t="shared" si="41"/>
        <v>193</v>
      </c>
      <c r="B204" s="15" t="s">
        <v>242</v>
      </c>
      <c r="C204" s="13"/>
      <c r="D204" s="13"/>
      <c r="E204" s="13"/>
      <c r="F204" s="13"/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/>
      <c r="X204" s="13"/>
      <c r="Y204" s="13"/>
      <c r="Z204" s="13">
        <v>0</v>
      </c>
      <c r="AA204" s="13">
        <v>0</v>
      </c>
      <c r="AB204" s="13">
        <v>0</v>
      </c>
      <c r="AC204" s="62">
        <v>0</v>
      </c>
      <c r="AD204" s="62">
        <v>0</v>
      </c>
      <c r="AE204" s="62">
        <v>0</v>
      </c>
      <c r="AF204" s="62">
        <v>0</v>
      </c>
      <c r="AG204" s="62">
        <v>0</v>
      </c>
      <c r="AH204" s="62">
        <v>0</v>
      </c>
      <c r="AI204" s="62">
        <v>0</v>
      </c>
      <c r="AJ204" s="62">
        <v>0</v>
      </c>
      <c r="AK204" s="62">
        <v>0</v>
      </c>
    </row>
    <row r="205" spans="1:37" s="11" customFormat="1" x14ac:dyDescent="0.25">
      <c r="A205" s="17">
        <f t="shared" si="41"/>
        <v>194</v>
      </c>
      <c r="B205" s="15" t="s">
        <v>243</v>
      </c>
      <c r="C205" s="13"/>
      <c r="D205" s="13"/>
      <c r="E205" s="13"/>
      <c r="F205" s="13"/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/>
      <c r="X205" s="13"/>
      <c r="Y205" s="13"/>
      <c r="Z205" s="13">
        <v>0</v>
      </c>
      <c r="AA205" s="13">
        <v>0</v>
      </c>
      <c r="AB205" s="13">
        <v>0</v>
      </c>
      <c r="AC205" s="62">
        <v>0</v>
      </c>
      <c r="AD205" s="62">
        <v>0</v>
      </c>
      <c r="AE205" s="62">
        <v>0</v>
      </c>
      <c r="AF205" s="62">
        <v>0</v>
      </c>
      <c r="AG205" s="62">
        <v>0</v>
      </c>
      <c r="AH205" s="62">
        <v>0</v>
      </c>
      <c r="AI205" s="62">
        <v>0</v>
      </c>
      <c r="AJ205" s="62">
        <v>0</v>
      </c>
      <c r="AK205" s="62">
        <v>0</v>
      </c>
    </row>
    <row r="206" spans="1:37" s="11" customFormat="1" x14ac:dyDescent="0.25">
      <c r="A206" s="17">
        <f t="shared" si="41"/>
        <v>195</v>
      </c>
      <c r="B206" s="15" t="s">
        <v>244</v>
      </c>
      <c r="C206" s="13">
        <v>50</v>
      </c>
      <c r="D206" s="13"/>
      <c r="E206" s="13"/>
      <c r="F206" s="13"/>
      <c r="G206" s="13">
        <v>13</v>
      </c>
      <c r="H206" s="13">
        <v>0</v>
      </c>
      <c r="I206" s="13">
        <v>0</v>
      </c>
      <c r="J206" s="13">
        <v>0</v>
      </c>
      <c r="K206" s="13">
        <v>13</v>
      </c>
      <c r="L206" s="13">
        <v>0</v>
      </c>
      <c r="M206" s="13">
        <v>0</v>
      </c>
      <c r="N206" s="13">
        <v>0</v>
      </c>
      <c r="O206" s="13">
        <v>13</v>
      </c>
      <c r="P206" s="13">
        <v>0</v>
      </c>
      <c r="Q206" s="13">
        <v>0</v>
      </c>
      <c r="R206" s="13">
        <v>0</v>
      </c>
      <c r="S206" s="13">
        <v>11</v>
      </c>
      <c r="T206" s="13">
        <v>0</v>
      </c>
      <c r="U206" s="13">
        <v>0</v>
      </c>
      <c r="V206" s="13">
        <v>0</v>
      </c>
      <c r="W206" s="13">
        <v>250</v>
      </c>
      <c r="X206" s="13"/>
      <c r="Y206" s="13"/>
      <c r="Z206" s="13">
        <v>63</v>
      </c>
      <c r="AA206" s="13">
        <v>0</v>
      </c>
      <c r="AB206" s="13">
        <v>0</v>
      </c>
      <c r="AC206" s="62">
        <v>63</v>
      </c>
      <c r="AD206" s="62">
        <v>0</v>
      </c>
      <c r="AE206" s="62">
        <v>0</v>
      </c>
      <c r="AF206" s="62">
        <v>63</v>
      </c>
      <c r="AG206" s="62">
        <v>0</v>
      </c>
      <c r="AH206" s="62">
        <v>0</v>
      </c>
      <c r="AI206" s="62">
        <v>61</v>
      </c>
      <c r="AJ206" s="62">
        <v>0</v>
      </c>
      <c r="AK206" s="62">
        <v>0</v>
      </c>
    </row>
    <row r="207" spans="1:37" s="11" customFormat="1" ht="37.5" x14ac:dyDescent="0.25">
      <c r="A207" s="17">
        <f t="shared" si="41"/>
        <v>196</v>
      </c>
      <c r="B207" s="26" t="s">
        <v>245</v>
      </c>
      <c r="C207" s="13">
        <v>3200</v>
      </c>
      <c r="D207" s="13"/>
      <c r="E207" s="13"/>
      <c r="F207" s="13">
        <v>35</v>
      </c>
      <c r="G207" s="13">
        <v>800</v>
      </c>
      <c r="H207" s="13">
        <v>0</v>
      </c>
      <c r="I207" s="13">
        <v>0</v>
      </c>
      <c r="J207" s="13">
        <v>9</v>
      </c>
      <c r="K207" s="13">
        <v>800</v>
      </c>
      <c r="L207" s="13">
        <v>0</v>
      </c>
      <c r="M207" s="13">
        <v>0</v>
      </c>
      <c r="N207" s="13">
        <v>9</v>
      </c>
      <c r="O207" s="13">
        <v>800</v>
      </c>
      <c r="P207" s="13">
        <v>0</v>
      </c>
      <c r="Q207" s="13">
        <v>0</v>
      </c>
      <c r="R207" s="13">
        <v>9</v>
      </c>
      <c r="S207" s="13">
        <v>800</v>
      </c>
      <c r="T207" s="13">
        <v>0</v>
      </c>
      <c r="U207" s="13">
        <v>0</v>
      </c>
      <c r="V207" s="13">
        <v>8</v>
      </c>
      <c r="W207" s="13"/>
      <c r="X207" s="13"/>
      <c r="Y207" s="13"/>
      <c r="Z207" s="13">
        <v>0</v>
      </c>
      <c r="AA207" s="13">
        <v>0</v>
      </c>
      <c r="AB207" s="13">
        <v>0</v>
      </c>
      <c r="AC207" s="62">
        <v>0</v>
      </c>
      <c r="AD207" s="62">
        <v>0</v>
      </c>
      <c r="AE207" s="62">
        <v>0</v>
      </c>
      <c r="AF207" s="62">
        <v>0</v>
      </c>
      <c r="AG207" s="62">
        <v>0</v>
      </c>
      <c r="AH207" s="62">
        <v>0</v>
      </c>
      <c r="AI207" s="62">
        <v>0</v>
      </c>
      <c r="AJ207" s="62">
        <v>0</v>
      </c>
      <c r="AK207" s="62">
        <v>0</v>
      </c>
    </row>
    <row r="208" spans="1:37" s="11" customFormat="1" x14ac:dyDescent="0.25">
      <c r="A208" s="17">
        <f t="shared" si="41"/>
        <v>197</v>
      </c>
      <c r="B208" s="26" t="s">
        <v>246</v>
      </c>
      <c r="C208" s="13"/>
      <c r="D208" s="13"/>
      <c r="E208" s="13"/>
      <c r="F208" s="13"/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650</v>
      </c>
      <c r="X208" s="13"/>
      <c r="Y208" s="13"/>
      <c r="Z208" s="13">
        <v>163</v>
      </c>
      <c r="AA208" s="13">
        <v>0</v>
      </c>
      <c r="AB208" s="13">
        <v>0</v>
      </c>
      <c r="AC208" s="62">
        <v>163</v>
      </c>
      <c r="AD208" s="62">
        <v>0</v>
      </c>
      <c r="AE208" s="62">
        <v>0</v>
      </c>
      <c r="AF208" s="62">
        <v>163</v>
      </c>
      <c r="AG208" s="62">
        <v>0</v>
      </c>
      <c r="AH208" s="62">
        <v>0</v>
      </c>
      <c r="AI208" s="62">
        <v>161</v>
      </c>
      <c r="AJ208" s="62">
        <v>0</v>
      </c>
      <c r="AK208" s="62">
        <v>0</v>
      </c>
    </row>
    <row r="209" spans="1:37" s="11" customFormat="1" x14ac:dyDescent="0.25">
      <c r="A209" s="17">
        <f t="shared" si="41"/>
        <v>198</v>
      </c>
      <c r="B209" s="26" t="s">
        <v>247</v>
      </c>
      <c r="C209" s="13"/>
      <c r="D209" s="13"/>
      <c r="E209" s="13"/>
      <c r="F209" s="13"/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/>
      <c r="X209" s="13"/>
      <c r="Y209" s="13"/>
      <c r="Z209" s="13">
        <v>0</v>
      </c>
      <c r="AA209" s="13">
        <v>0</v>
      </c>
      <c r="AB209" s="13">
        <v>0</v>
      </c>
      <c r="AC209" s="62">
        <v>0</v>
      </c>
      <c r="AD209" s="62">
        <v>0</v>
      </c>
      <c r="AE209" s="62">
        <v>0</v>
      </c>
      <c r="AF209" s="62">
        <v>0</v>
      </c>
      <c r="AG209" s="62">
        <v>0</v>
      </c>
      <c r="AH209" s="62">
        <v>0</v>
      </c>
      <c r="AI209" s="62">
        <v>0</v>
      </c>
      <c r="AJ209" s="62">
        <v>0</v>
      </c>
      <c r="AK209" s="62">
        <v>0</v>
      </c>
    </row>
    <row r="210" spans="1:37" s="11" customFormat="1" x14ac:dyDescent="0.25">
      <c r="A210" s="17">
        <f t="shared" si="41"/>
        <v>199</v>
      </c>
      <c r="B210" s="26" t="s">
        <v>248</v>
      </c>
      <c r="C210" s="13"/>
      <c r="D210" s="13"/>
      <c r="E210" s="13"/>
      <c r="F210" s="13"/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/>
      <c r="X210" s="13"/>
      <c r="Y210" s="13"/>
      <c r="Z210" s="13">
        <v>0</v>
      </c>
      <c r="AA210" s="13">
        <v>0</v>
      </c>
      <c r="AB210" s="13">
        <v>0</v>
      </c>
      <c r="AC210" s="62">
        <v>0</v>
      </c>
      <c r="AD210" s="62">
        <v>0</v>
      </c>
      <c r="AE210" s="62">
        <v>0</v>
      </c>
      <c r="AF210" s="62">
        <v>0</v>
      </c>
      <c r="AG210" s="62">
        <v>0</v>
      </c>
      <c r="AH210" s="62">
        <v>0</v>
      </c>
      <c r="AI210" s="62">
        <v>0</v>
      </c>
      <c r="AJ210" s="62">
        <v>0</v>
      </c>
      <c r="AK210" s="62">
        <v>0</v>
      </c>
    </row>
    <row r="211" spans="1:37" s="11" customFormat="1" ht="37.5" x14ac:dyDescent="0.25">
      <c r="A211" s="17">
        <f t="shared" si="41"/>
        <v>200</v>
      </c>
      <c r="B211" s="26" t="s">
        <v>249</v>
      </c>
      <c r="C211" s="13"/>
      <c r="D211" s="13"/>
      <c r="E211" s="13"/>
      <c r="F211" s="13"/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/>
      <c r="X211" s="13"/>
      <c r="Y211" s="13"/>
      <c r="Z211" s="13">
        <v>0</v>
      </c>
      <c r="AA211" s="13">
        <v>0</v>
      </c>
      <c r="AB211" s="13">
        <v>0</v>
      </c>
      <c r="AC211" s="62">
        <v>0</v>
      </c>
      <c r="AD211" s="62">
        <v>0</v>
      </c>
      <c r="AE211" s="62">
        <v>0</v>
      </c>
      <c r="AF211" s="62">
        <v>0</v>
      </c>
      <c r="AG211" s="62">
        <v>0</v>
      </c>
      <c r="AH211" s="62">
        <v>0</v>
      </c>
      <c r="AI211" s="62">
        <v>0</v>
      </c>
      <c r="AJ211" s="62">
        <v>0</v>
      </c>
      <c r="AK211" s="62">
        <v>0</v>
      </c>
    </row>
    <row r="212" spans="1:37" s="11" customFormat="1" x14ac:dyDescent="0.25">
      <c r="A212" s="17">
        <f t="shared" si="41"/>
        <v>201</v>
      </c>
      <c r="B212" s="26" t="s">
        <v>250</v>
      </c>
      <c r="C212" s="13"/>
      <c r="D212" s="13"/>
      <c r="E212" s="13"/>
      <c r="F212" s="13"/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270</v>
      </c>
      <c r="X212" s="13"/>
      <c r="Y212" s="13"/>
      <c r="Z212" s="13">
        <v>68</v>
      </c>
      <c r="AA212" s="13">
        <v>0</v>
      </c>
      <c r="AB212" s="13">
        <v>0</v>
      </c>
      <c r="AC212" s="62">
        <v>68</v>
      </c>
      <c r="AD212" s="62">
        <v>0</v>
      </c>
      <c r="AE212" s="62">
        <v>0</v>
      </c>
      <c r="AF212" s="62">
        <v>68</v>
      </c>
      <c r="AG212" s="62">
        <v>0</v>
      </c>
      <c r="AH212" s="62">
        <v>0</v>
      </c>
      <c r="AI212" s="62">
        <v>66</v>
      </c>
      <c r="AJ212" s="62">
        <v>0</v>
      </c>
      <c r="AK212" s="62">
        <v>0</v>
      </c>
    </row>
    <row r="213" spans="1:37" s="11" customFormat="1" ht="37.5" x14ac:dyDescent="0.25">
      <c r="A213" s="17">
        <f t="shared" si="41"/>
        <v>202</v>
      </c>
      <c r="B213" s="26" t="s">
        <v>331</v>
      </c>
      <c r="C213" s="13"/>
      <c r="D213" s="13"/>
      <c r="E213" s="13"/>
      <c r="F213" s="13"/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1000</v>
      </c>
      <c r="X213" s="13">
        <v>1000</v>
      </c>
      <c r="Y213" s="13"/>
      <c r="Z213" s="13">
        <v>250</v>
      </c>
      <c r="AA213" s="13">
        <v>250</v>
      </c>
      <c r="AB213" s="13">
        <v>0</v>
      </c>
      <c r="AC213" s="62">
        <v>250</v>
      </c>
      <c r="AD213" s="62">
        <v>250</v>
      </c>
      <c r="AE213" s="62">
        <v>0</v>
      </c>
      <c r="AF213" s="62">
        <v>250</v>
      </c>
      <c r="AG213" s="62">
        <v>250</v>
      </c>
      <c r="AH213" s="62">
        <v>0</v>
      </c>
      <c r="AI213" s="62">
        <v>250</v>
      </c>
      <c r="AJ213" s="62">
        <v>250</v>
      </c>
      <c r="AK213" s="62">
        <v>0</v>
      </c>
    </row>
    <row r="214" spans="1:37" s="11" customFormat="1" x14ac:dyDescent="0.25">
      <c r="A214" s="17">
        <f t="shared" si="41"/>
        <v>203</v>
      </c>
      <c r="B214" s="26" t="s">
        <v>251</v>
      </c>
      <c r="C214" s="13"/>
      <c r="D214" s="13"/>
      <c r="E214" s="13"/>
      <c r="F214" s="13"/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/>
      <c r="X214" s="13"/>
      <c r="Y214" s="13"/>
      <c r="Z214" s="13">
        <v>0</v>
      </c>
      <c r="AA214" s="13">
        <v>0</v>
      </c>
      <c r="AB214" s="13">
        <v>0</v>
      </c>
      <c r="AC214" s="62">
        <v>0</v>
      </c>
      <c r="AD214" s="62">
        <v>0</v>
      </c>
      <c r="AE214" s="62">
        <v>0</v>
      </c>
      <c r="AF214" s="62">
        <v>0</v>
      </c>
      <c r="AG214" s="62">
        <v>0</v>
      </c>
      <c r="AH214" s="62">
        <v>0</v>
      </c>
      <c r="AI214" s="62">
        <v>0</v>
      </c>
      <c r="AJ214" s="62">
        <v>0</v>
      </c>
      <c r="AK214" s="62">
        <v>0</v>
      </c>
    </row>
    <row r="215" spans="1:37" s="11" customFormat="1" ht="37.5" x14ac:dyDescent="0.25">
      <c r="A215" s="17">
        <f t="shared" si="41"/>
        <v>204</v>
      </c>
      <c r="B215" s="26" t="s">
        <v>252</v>
      </c>
      <c r="C215" s="13"/>
      <c r="D215" s="13"/>
      <c r="E215" s="13"/>
      <c r="F215" s="13"/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/>
      <c r="X215" s="13"/>
      <c r="Y215" s="13"/>
      <c r="Z215" s="13">
        <v>0</v>
      </c>
      <c r="AA215" s="13">
        <v>0</v>
      </c>
      <c r="AB215" s="13">
        <v>0</v>
      </c>
      <c r="AC215" s="62">
        <v>0</v>
      </c>
      <c r="AD215" s="62">
        <v>0</v>
      </c>
      <c r="AE215" s="62">
        <v>0</v>
      </c>
      <c r="AF215" s="62">
        <v>0</v>
      </c>
      <c r="AG215" s="62">
        <v>0</v>
      </c>
      <c r="AH215" s="62">
        <v>0</v>
      </c>
      <c r="AI215" s="62">
        <v>0</v>
      </c>
      <c r="AJ215" s="62">
        <v>0</v>
      </c>
      <c r="AK215" s="62">
        <v>0</v>
      </c>
    </row>
    <row r="216" spans="1:37" s="11" customFormat="1" x14ac:dyDescent="0.25">
      <c r="A216" s="17">
        <f t="shared" si="41"/>
        <v>205</v>
      </c>
      <c r="B216" s="26" t="s">
        <v>253</v>
      </c>
      <c r="C216" s="13"/>
      <c r="D216" s="13"/>
      <c r="E216" s="13"/>
      <c r="F216" s="13"/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170</v>
      </c>
      <c r="X216" s="13"/>
      <c r="Y216" s="13"/>
      <c r="Z216" s="13">
        <v>43</v>
      </c>
      <c r="AA216" s="13">
        <v>0</v>
      </c>
      <c r="AB216" s="13">
        <v>0</v>
      </c>
      <c r="AC216" s="62">
        <v>43</v>
      </c>
      <c r="AD216" s="62">
        <v>0</v>
      </c>
      <c r="AE216" s="62">
        <v>0</v>
      </c>
      <c r="AF216" s="62">
        <v>43</v>
      </c>
      <c r="AG216" s="62">
        <v>0</v>
      </c>
      <c r="AH216" s="62">
        <v>0</v>
      </c>
      <c r="AI216" s="62">
        <v>41</v>
      </c>
      <c r="AJ216" s="62">
        <v>0</v>
      </c>
      <c r="AK216" s="62">
        <v>0</v>
      </c>
    </row>
    <row r="217" spans="1:37" s="11" customFormat="1" x14ac:dyDescent="0.25">
      <c r="A217" s="17">
        <f t="shared" si="41"/>
        <v>206</v>
      </c>
      <c r="B217" s="26" t="s">
        <v>254</v>
      </c>
      <c r="C217" s="13"/>
      <c r="D217" s="13"/>
      <c r="E217" s="13"/>
      <c r="F217" s="13"/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300</v>
      </c>
      <c r="X217" s="13"/>
      <c r="Y217" s="13"/>
      <c r="Z217" s="13">
        <v>75</v>
      </c>
      <c r="AA217" s="13">
        <v>0</v>
      </c>
      <c r="AB217" s="13">
        <v>0</v>
      </c>
      <c r="AC217" s="62">
        <v>75</v>
      </c>
      <c r="AD217" s="62">
        <v>0</v>
      </c>
      <c r="AE217" s="62">
        <v>0</v>
      </c>
      <c r="AF217" s="62">
        <v>75</v>
      </c>
      <c r="AG217" s="62">
        <v>0</v>
      </c>
      <c r="AH217" s="62">
        <v>0</v>
      </c>
      <c r="AI217" s="62">
        <v>75</v>
      </c>
      <c r="AJ217" s="62">
        <v>0</v>
      </c>
      <c r="AK217" s="62">
        <v>0</v>
      </c>
    </row>
    <row r="218" spans="1:37" s="11" customFormat="1" ht="37.5" x14ac:dyDescent="0.25">
      <c r="A218" s="17">
        <f t="shared" si="41"/>
        <v>207</v>
      </c>
      <c r="B218" s="26" t="s">
        <v>255</v>
      </c>
      <c r="C218" s="13"/>
      <c r="D218" s="13"/>
      <c r="E218" s="13"/>
      <c r="F218" s="13"/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200</v>
      </c>
      <c r="X218" s="13"/>
      <c r="Y218" s="13"/>
      <c r="Z218" s="13">
        <v>50</v>
      </c>
      <c r="AA218" s="13">
        <v>0</v>
      </c>
      <c r="AB218" s="13">
        <v>0</v>
      </c>
      <c r="AC218" s="62">
        <v>50</v>
      </c>
      <c r="AD218" s="62">
        <v>0</v>
      </c>
      <c r="AE218" s="62">
        <v>0</v>
      </c>
      <c r="AF218" s="62">
        <v>50</v>
      </c>
      <c r="AG218" s="62">
        <v>0</v>
      </c>
      <c r="AH218" s="62">
        <v>0</v>
      </c>
      <c r="AI218" s="62">
        <v>50</v>
      </c>
      <c r="AJ218" s="62">
        <v>0</v>
      </c>
      <c r="AK218" s="62">
        <v>0</v>
      </c>
    </row>
    <row r="219" spans="1:37" s="11" customFormat="1" x14ac:dyDescent="0.25">
      <c r="A219" s="17">
        <f t="shared" si="41"/>
        <v>208</v>
      </c>
      <c r="B219" s="26" t="s">
        <v>256</v>
      </c>
      <c r="C219" s="13"/>
      <c r="D219" s="13"/>
      <c r="E219" s="13"/>
      <c r="F219" s="13"/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/>
      <c r="X219" s="13"/>
      <c r="Y219" s="13"/>
      <c r="Z219" s="13">
        <v>0</v>
      </c>
      <c r="AA219" s="13">
        <v>0</v>
      </c>
      <c r="AB219" s="13">
        <v>0</v>
      </c>
      <c r="AC219" s="62">
        <v>0</v>
      </c>
      <c r="AD219" s="62">
        <v>0</v>
      </c>
      <c r="AE219" s="62">
        <v>0</v>
      </c>
      <c r="AF219" s="62">
        <v>0</v>
      </c>
      <c r="AG219" s="62">
        <v>0</v>
      </c>
      <c r="AH219" s="62">
        <v>0</v>
      </c>
      <c r="AI219" s="62">
        <v>0</v>
      </c>
      <c r="AJ219" s="62">
        <v>0</v>
      </c>
      <c r="AK219" s="62">
        <v>0</v>
      </c>
    </row>
    <row r="220" spans="1:37" s="11" customFormat="1" x14ac:dyDescent="0.25">
      <c r="A220" s="17">
        <f t="shared" si="41"/>
        <v>209</v>
      </c>
      <c r="B220" s="26" t="s">
        <v>257</v>
      </c>
      <c r="C220" s="13"/>
      <c r="D220" s="13"/>
      <c r="E220" s="13"/>
      <c r="F220" s="13"/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/>
      <c r="X220" s="13"/>
      <c r="Y220" s="13"/>
      <c r="Z220" s="13">
        <v>0</v>
      </c>
      <c r="AA220" s="13">
        <v>0</v>
      </c>
      <c r="AB220" s="13">
        <v>0</v>
      </c>
      <c r="AC220" s="62">
        <v>0</v>
      </c>
      <c r="AD220" s="62">
        <v>0</v>
      </c>
      <c r="AE220" s="62">
        <v>0</v>
      </c>
      <c r="AF220" s="62">
        <v>0</v>
      </c>
      <c r="AG220" s="62">
        <v>0</v>
      </c>
      <c r="AH220" s="62">
        <v>0</v>
      </c>
      <c r="AI220" s="62">
        <v>0</v>
      </c>
      <c r="AJ220" s="62">
        <v>0</v>
      </c>
      <c r="AK220" s="62">
        <v>0</v>
      </c>
    </row>
    <row r="221" spans="1:37" s="11" customFormat="1" x14ac:dyDescent="0.25">
      <c r="A221" s="17">
        <f t="shared" si="41"/>
        <v>210</v>
      </c>
      <c r="B221" s="26" t="s">
        <v>258</v>
      </c>
      <c r="C221" s="13"/>
      <c r="D221" s="13"/>
      <c r="E221" s="13"/>
      <c r="F221" s="13"/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65</v>
      </c>
      <c r="X221" s="13"/>
      <c r="Y221" s="13"/>
      <c r="Z221" s="13">
        <v>16</v>
      </c>
      <c r="AA221" s="13">
        <v>0</v>
      </c>
      <c r="AB221" s="13">
        <v>0</v>
      </c>
      <c r="AC221" s="62">
        <v>16</v>
      </c>
      <c r="AD221" s="62">
        <v>0</v>
      </c>
      <c r="AE221" s="62">
        <v>0</v>
      </c>
      <c r="AF221" s="62">
        <v>16</v>
      </c>
      <c r="AG221" s="62">
        <v>0</v>
      </c>
      <c r="AH221" s="62">
        <v>0</v>
      </c>
      <c r="AI221" s="62">
        <v>17</v>
      </c>
      <c r="AJ221" s="62">
        <v>0</v>
      </c>
      <c r="AK221" s="62">
        <v>0</v>
      </c>
    </row>
    <row r="222" spans="1:37" s="11" customFormat="1" x14ac:dyDescent="0.25">
      <c r="A222" s="17">
        <f t="shared" si="41"/>
        <v>211</v>
      </c>
      <c r="B222" s="26" t="s">
        <v>259</v>
      </c>
      <c r="C222" s="13"/>
      <c r="D222" s="13"/>
      <c r="E222" s="13"/>
      <c r="F222" s="13"/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390</v>
      </c>
      <c r="X222" s="13"/>
      <c r="Y222" s="13"/>
      <c r="Z222" s="13">
        <v>98</v>
      </c>
      <c r="AA222" s="13">
        <v>0</v>
      </c>
      <c r="AB222" s="13">
        <v>0</v>
      </c>
      <c r="AC222" s="62">
        <v>98</v>
      </c>
      <c r="AD222" s="62">
        <v>0</v>
      </c>
      <c r="AE222" s="62">
        <v>0</v>
      </c>
      <c r="AF222" s="62">
        <v>98</v>
      </c>
      <c r="AG222" s="62">
        <v>0</v>
      </c>
      <c r="AH222" s="62">
        <v>0</v>
      </c>
      <c r="AI222" s="62">
        <v>96</v>
      </c>
      <c r="AJ222" s="62">
        <v>0</v>
      </c>
      <c r="AK222" s="62">
        <v>0</v>
      </c>
    </row>
    <row r="223" spans="1:37" s="11" customFormat="1" x14ac:dyDescent="0.25">
      <c r="A223" s="17">
        <f t="shared" si="41"/>
        <v>212</v>
      </c>
      <c r="B223" s="26" t="s">
        <v>294</v>
      </c>
      <c r="C223" s="13"/>
      <c r="D223" s="13"/>
      <c r="E223" s="13"/>
      <c r="F223" s="13"/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400</v>
      </c>
      <c r="X223" s="13"/>
      <c r="Y223" s="13"/>
      <c r="Z223" s="13">
        <v>100</v>
      </c>
      <c r="AA223" s="13">
        <v>0</v>
      </c>
      <c r="AB223" s="13">
        <v>0</v>
      </c>
      <c r="AC223" s="62">
        <v>100</v>
      </c>
      <c r="AD223" s="62">
        <v>0</v>
      </c>
      <c r="AE223" s="62">
        <v>0</v>
      </c>
      <c r="AF223" s="62">
        <v>100</v>
      </c>
      <c r="AG223" s="62">
        <v>0</v>
      </c>
      <c r="AH223" s="62">
        <v>0</v>
      </c>
      <c r="AI223" s="62">
        <v>100</v>
      </c>
      <c r="AJ223" s="62">
        <v>0</v>
      </c>
      <c r="AK223" s="62">
        <v>0</v>
      </c>
    </row>
    <row r="224" spans="1:37" s="11" customFormat="1" x14ac:dyDescent="0.25">
      <c r="A224" s="17">
        <f t="shared" si="41"/>
        <v>213</v>
      </c>
      <c r="B224" s="26" t="s">
        <v>260</v>
      </c>
      <c r="C224" s="13"/>
      <c r="D224" s="13"/>
      <c r="E224" s="13"/>
      <c r="F224" s="13"/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200</v>
      </c>
      <c r="X224" s="13"/>
      <c r="Y224" s="13"/>
      <c r="Z224" s="13">
        <v>50</v>
      </c>
      <c r="AA224" s="13">
        <v>0</v>
      </c>
      <c r="AB224" s="13">
        <v>0</v>
      </c>
      <c r="AC224" s="62">
        <v>50</v>
      </c>
      <c r="AD224" s="62">
        <v>0</v>
      </c>
      <c r="AE224" s="62">
        <v>0</v>
      </c>
      <c r="AF224" s="62">
        <v>50</v>
      </c>
      <c r="AG224" s="62">
        <v>0</v>
      </c>
      <c r="AH224" s="62">
        <v>0</v>
      </c>
      <c r="AI224" s="62">
        <v>50</v>
      </c>
      <c r="AJ224" s="62">
        <v>0</v>
      </c>
      <c r="AK224" s="62">
        <v>0</v>
      </c>
    </row>
    <row r="225" spans="1:37" s="11" customFormat="1" x14ac:dyDescent="0.25">
      <c r="A225" s="17">
        <f t="shared" si="41"/>
        <v>214</v>
      </c>
      <c r="B225" s="26" t="s">
        <v>261</v>
      </c>
      <c r="C225" s="13"/>
      <c r="D225" s="13"/>
      <c r="E225" s="13"/>
      <c r="F225" s="13"/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/>
      <c r="X225" s="13"/>
      <c r="Y225" s="13"/>
      <c r="Z225" s="13">
        <v>0</v>
      </c>
      <c r="AA225" s="13">
        <v>0</v>
      </c>
      <c r="AB225" s="13">
        <v>0</v>
      </c>
      <c r="AC225" s="62">
        <v>0</v>
      </c>
      <c r="AD225" s="62">
        <v>0</v>
      </c>
      <c r="AE225" s="62">
        <v>0</v>
      </c>
      <c r="AF225" s="62">
        <v>0</v>
      </c>
      <c r="AG225" s="62">
        <v>0</v>
      </c>
      <c r="AH225" s="62">
        <v>0</v>
      </c>
      <c r="AI225" s="62">
        <v>0</v>
      </c>
      <c r="AJ225" s="62">
        <v>0</v>
      </c>
      <c r="AK225" s="62">
        <v>0</v>
      </c>
    </row>
    <row r="226" spans="1:37" s="11" customFormat="1" x14ac:dyDescent="0.25">
      <c r="A226" s="17">
        <f t="shared" si="41"/>
        <v>215</v>
      </c>
      <c r="B226" s="26" t="s">
        <v>262</v>
      </c>
      <c r="C226" s="13">
        <v>60</v>
      </c>
      <c r="D226" s="13"/>
      <c r="E226" s="13"/>
      <c r="F226" s="13"/>
      <c r="G226" s="13">
        <v>15</v>
      </c>
      <c r="H226" s="13">
        <v>0</v>
      </c>
      <c r="I226" s="13">
        <v>0</v>
      </c>
      <c r="J226" s="13">
        <v>0</v>
      </c>
      <c r="K226" s="13">
        <v>15</v>
      </c>
      <c r="L226" s="13">
        <v>0</v>
      </c>
      <c r="M226" s="13">
        <v>0</v>
      </c>
      <c r="N226" s="13">
        <v>0</v>
      </c>
      <c r="O226" s="13">
        <v>15</v>
      </c>
      <c r="P226" s="13">
        <v>0</v>
      </c>
      <c r="Q226" s="13">
        <v>0</v>
      </c>
      <c r="R226" s="13">
        <v>0</v>
      </c>
      <c r="S226" s="13">
        <v>15</v>
      </c>
      <c r="T226" s="13">
        <v>0</v>
      </c>
      <c r="U226" s="13">
        <v>0</v>
      </c>
      <c r="V226" s="13">
        <v>0</v>
      </c>
      <c r="W226" s="13">
        <v>70</v>
      </c>
      <c r="X226" s="13"/>
      <c r="Y226" s="13"/>
      <c r="Z226" s="13">
        <v>18</v>
      </c>
      <c r="AA226" s="13">
        <v>0</v>
      </c>
      <c r="AB226" s="13">
        <v>0</v>
      </c>
      <c r="AC226" s="62">
        <v>18</v>
      </c>
      <c r="AD226" s="62">
        <v>0</v>
      </c>
      <c r="AE226" s="62">
        <v>0</v>
      </c>
      <c r="AF226" s="62">
        <v>18</v>
      </c>
      <c r="AG226" s="62">
        <v>0</v>
      </c>
      <c r="AH226" s="62">
        <v>0</v>
      </c>
      <c r="AI226" s="62">
        <v>16</v>
      </c>
      <c r="AJ226" s="62">
        <v>0</v>
      </c>
      <c r="AK226" s="62">
        <v>0</v>
      </c>
    </row>
    <row r="227" spans="1:37" s="11" customFormat="1" ht="37.5" x14ac:dyDescent="0.25">
      <c r="A227" s="17">
        <f t="shared" si="41"/>
        <v>216</v>
      </c>
      <c r="B227" s="26" t="s">
        <v>263</v>
      </c>
      <c r="C227" s="13"/>
      <c r="D227" s="13"/>
      <c r="E227" s="13"/>
      <c r="F227" s="13"/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/>
      <c r="X227" s="13"/>
      <c r="Y227" s="13"/>
      <c r="Z227" s="13">
        <v>0</v>
      </c>
      <c r="AA227" s="13">
        <v>0</v>
      </c>
      <c r="AB227" s="13">
        <v>0</v>
      </c>
      <c r="AC227" s="62">
        <v>0</v>
      </c>
      <c r="AD227" s="62">
        <v>0</v>
      </c>
      <c r="AE227" s="62">
        <v>0</v>
      </c>
      <c r="AF227" s="62">
        <v>0</v>
      </c>
      <c r="AG227" s="62">
        <v>0</v>
      </c>
      <c r="AH227" s="62">
        <v>0</v>
      </c>
      <c r="AI227" s="62">
        <v>0</v>
      </c>
      <c r="AJ227" s="62">
        <v>0</v>
      </c>
      <c r="AK227" s="62">
        <v>0</v>
      </c>
    </row>
    <row r="228" spans="1:37" s="11" customFormat="1" x14ac:dyDescent="0.25">
      <c r="A228" s="17">
        <f t="shared" si="41"/>
        <v>217</v>
      </c>
      <c r="B228" s="26" t="s">
        <v>264</v>
      </c>
      <c r="C228" s="13"/>
      <c r="D228" s="13"/>
      <c r="E228" s="13"/>
      <c r="F228" s="13"/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410</v>
      </c>
      <c r="X228" s="13"/>
      <c r="Y228" s="13"/>
      <c r="Z228" s="13">
        <v>103</v>
      </c>
      <c r="AA228" s="13">
        <v>0</v>
      </c>
      <c r="AB228" s="13">
        <v>0</v>
      </c>
      <c r="AC228" s="62">
        <v>103</v>
      </c>
      <c r="AD228" s="62">
        <v>0</v>
      </c>
      <c r="AE228" s="62">
        <v>0</v>
      </c>
      <c r="AF228" s="62">
        <v>103</v>
      </c>
      <c r="AG228" s="62">
        <v>0</v>
      </c>
      <c r="AH228" s="62">
        <v>0</v>
      </c>
      <c r="AI228" s="62">
        <v>101</v>
      </c>
      <c r="AJ228" s="62">
        <v>0</v>
      </c>
      <c r="AK228" s="62">
        <v>0</v>
      </c>
    </row>
    <row r="229" spans="1:37" s="11" customFormat="1" x14ac:dyDescent="0.25">
      <c r="A229" s="17">
        <f t="shared" si="41"/>
        <v>218</v>
      </c>
      <c r="B229" s="15" t="s">
        <v>265</v>
      </c>
      <c r="C229" s="13"/>
      <c r="D229" s="13"/>
      <c r="E229" s="13"/>
      <c r="F229" s="13"/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245</v>
      </c>
      <c r="X229" s="13"/>
      <c r="Y229" s="13"/>
      <c r="Z229" s="13">
        <v>61</v>
      </c>
      <c r="AA229" s="13">
        <v>0</v>
      </c>
      <c r="AB229" s="13">
        <v>0</v>
      </c>
      <c r="AC229" s="62">
        <v>61</v>
      </c>
      <c r="AD229" s="62">
        <v>0</v>
      </c>
      <c r="AE229" s="62">
        <v>0</v>
      </c>
      <c r="AF229" s="62">
        <v>61</v>
      </c>
      <c r="AG229" s="62">
        <v>0</v>
      </c>
      <c r="AH229" s="62">
        <v>0</v>
      </c>
      <c r="AI229" s="62">
        <v>62</v>
      </c>
      <c r="AJ229" s="62">
        <v>0</v>
      </c>
      <c r="AK229" s="62">
        <v>0</v>
      </c>
    </row>
    <row r="230" spans="1:37" s="11" customFormat="1" x14ac:dyDescent="0.25">
      <c r="A230" s="17">
        <f t="shared" si="41"/>
        <v>219</v>
      </c>
      <c r="B230" s="15" t="s">
        <v>266</v>
      </c>
      <c r="C230" s="13"/>
      <c r="D230" s="13"/>
      <c r="E230" s="13"/>
      <c r="F230" s="13"/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/>
      <c r="X230" s="13"/>
      <c r="Y230" s="13"/>
      <c r="Z230" s="13">
        <v>0</v>
      </c>
      <c r="AA230" s="13">
        <v>0</v>
      </c>
      <c r="AB230" s="13">
        <v>0</v>
      </c>
      <c r="AC230" s="62">
        <v>0</v>
      </c>
      <c r="AD230" s="62">
        <v>0</v>
      </c>
      <c r="AE230" s="62">
        <v>0</v>
      </c>
      <c r="AF230" s="62">
        <v>0</v>
      </c>
      <c r="AG230" s="62">
        <v>0</v>
      </c>
      <c r="AH230" s="62">
        <v>0</v>
      </c>
      <c r="AI230" s="62">
        <v>0</v>
      </c>
      <c r="AJ230" s="62">
        <v>0</v>
      </c>
      <c r="AK230" s="62">
        <v>0</v>
      </c>
    </row>
    <row r="231" spans="1:37" s="11" customFormat="1" x14ac:dyDescent="0.25">
      <c r="A231" s="17">
        <f t="shared" si="41"/>
        <v>220</v>
      </c>
      <c r="B231" s="15" t="s">
        <v>267</v>
      </c>
      <c r="C231" s="13"/>
      <c r="D231" s="13"/>
      <c r="E231" s="13"/>
      <c r="F231" s="13"/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/>
      <c r="X231" s="13"/>
      <c r="Y231" s="13"/>
      <c r="Z231" s="13">
        <v>0</v>
      </c>
      <c r="AA231" s="13">
        <v>0</v>
      </c>
      <c r="AB231" s="13">
        <v>0</v>
      </c>
      <c r="AC231" s="62">
        <v>0</v>
      </c>
      <c r="AD231" s="62">
        <v>0</v>
      </c>
      <c r="AE231" s="62">
        <v>0</v>
      </c>
      <c r="AF231" s="62">
        <v>0</v>
      </c>
      <c r="AG231" s="62">
        <v>0</v>
      </c>
      <c r="AH231" s="62">
        <v>0</v>
      </c>
      <c r="AI231" s="62">
        <v>0</v>
      </c>
      <c r="AJ231" s="62">
        <v>0</v>
      </c>
      <c r="AK231" s="62">
        <v>0</v>
      </c>
    </row>
    <row r="232" spans="1:37" s="11" customFormat="1" ht="37.5" x14ac:dyDescent="0.25">
      <c r="A232" s="17">
        <f t="shared" si="41"/>
        <v>221</v>
      </c>
      <c r="B232" s="15" t="s">
        <v>295</v>
      </c>
      <c r="C232" s="13"/>
      <c r="D232" s="13"/>
      <c r="E232" s="13"/>
      <c r="F232" s="13"/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/>
      <c r="X232" s="13"/>
      <c r="Y232" s="13"/>
      <c r="Z232" s="13">
        <v>0</v>
      </c>
      <c r="AA232" s="13">
        <v>0</v>
      </c>
      <c r="AB232" s="13">
        <v>0</v>
      </c>
      <c r="AC232" s="62">
        <v>0</v>
      </c>
      <c r="AD232" s="62">
        <v>0</v>
      </c>
      <c r="AE232" s="62">
        <v>0</v>
      </c>
      <c r="AF232" s="62">
        <v>0</v>
      </c>
      <c r="AG232" s="62">
        <v>0</v>
      </c>
      <c r="AH232" s="62">
        <v>0</v>
      </c>
      <c r="AI232" s="62">
        <v>0</v>
      </c>
      <c r="AJ232" s="62">
        <v>0</v>
      </c>
      <c r="AK232" s="62">
        <v>0</v>
      </c>
    </row>
    <row r="233" spans="1:37" s="11" customFormat="1" x14ac:dyDescent="0.25">
      <c r="A233" s="17">
        <f t="shared" si="41"/>
        <v>222</v>
      </c>
      <c r="B233" s="15" t="s">
        <v>268</v>
      </c>
      <c r="C233" s="13"/>
      <c r="D233" s="13"/>
      <c r="E233" s="13"/>
      <c r="F233" s="13"/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/>
      <c r="X233" s="13"/>
      <c r="Y233" s="13"/>
      <c r="Z233" s="13">
        <v>0</v>
      </c>
      <c r="AA233" s="13">
        <v>0</v>
      </c>
      <c r="AB233" s="13">
        <v>0</v>
      </c>
      <c r="AC233" s="62">
        <v>0</v>
      </c>
      <c r="AD233" s="62">
        <v>0</v>
      </c>
      <c r="AE233" s="62">
        <v>0</v>
      </c>
      <c r="AF233" s="62">
        <v>0</v>
      </c>
      <c r="AG233" s="62">
        <v>0</v>
      </c>
      <c r="AH233" s="62">
        <v>0</v>
      </c>
      <c r="AI233" s="62">
        <v>0</v>
      </c>
      <c r="AJ233" s="62">
        <v>0</v>
      </c>
      <c r="AK233" s="62">
        <v>0</v>
      </c>
    </row>
    <row r="234" spans="1:37" s="11" customFormat="1" ht="37.5" x14ac:dyDescent="0.25">
      <c r="A234" s="17">
        <f t="shared" si="41"/>
        <v>223</v>
      </c>
      <c r="B234" s="15" t="s">
        <v>269</v>
      </c>
      <c r="C234" s="13">
        <v>70</v>
      </c>
      <c r="D234" s="13"/>
      <c r="E234" s="13"/>
      <c r="F234" s="13"/>
      <c r="G234" s="13">
        <v>18</v>
      </c>
      <c r="H234" s="13">
        <v>0</v>
      </c>
      <c r="I234" s="13">
        <v>0</v>
      </c>
      <c r="J234" s="13">
        <v>0</v>
      </c>
      <c r="K234" s="13">
        <v>18</v>
      </c>
      <c r="L234" s="13">
        <v>0</v>
      </c>
      <c r="M234" s="13">
        <v>0</v>
      </c>
      <c r="N234" s="13">
        <v>0</v>
      </c>
      <c r="O234" s="13">
        <v>18</v>
      </c>
      <c r="P234" s="13">
        <v>0</v>
      </c>
      <c r="Q234" s="13">
        <v>0</v>
      </c>
      <c r="R234" s="13">
        <v>0</v>
      </c>
      <c r="S234" s="13">
        <v>16</v>
      </c>
      <c r="T234" s="13">
        <v>0</v>
      </c>
      <c r="U234" s="13">
        <v>0</v>
      </c>
      <c r="V234" s="13">
        <v>0</v>
      </c>
      <c r="W234" s="13">
        <v>150</v>
      </c>
      <c r="X234" s="13"/>
      <c r="Y234" s="13"/>
      <c r="Z234" s="13">
        <v>38</v>
      </c>
      <c r="AA234" s="13">
        <v>0</v>
      </c>
      <c r="AB234" s="13">
        <v>0</v>
      </c>
      <c r="AC234" s="62">
        <v>38</v>
      </c>
      <c r="AD234" s="62">
        <v>0</v>
      </c>
      <c r="AE234" s="62">
        <v>0</v>
      </c>
      <c r="AF234" s="62">
        <v>38</v>
      </c>
      <c r="AG234" s="62">
        <v>0</v>
      </c>
      <c r="AH234" s="62">
        <v>0</v>
      </c>
      <c r="AI234" s="62">
        <v>36</v>
      </c>
      <c r="AJ234" s="62">
        <v>0</v>
      </c>
      <c r="AK234" s="62">
        <v>0</v>
      </c>
    </row>
    <row r="235" spans="1:37" s="11" customFormat="1" x14ac:dyDescent="0.25">
      <c r="A235" s="17">
        <f t="shared" si="41"/>
        <v>224</v>
      </c>
      <c r="B235" s="15" t="s">
        <v>270</v>
      </c>
      <c r="C235" s="13"/>
      <c r="D235" s="13"/>
      <c r="E235" s="13"/>
      <c r="F235" s="13"/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/>
      <c r="X235" s="13"/>
      <c r="Y235" s="13"/>
      <c r="Z235" s="13">
        <v>0</v>
      </c>
      <c r="AA235" s="13">
        <v>0</v>
      </c>
      <c r="AB235" s="13">
        <v>0</v>
      </c>
      <c r="AC235" s="62">
        <v>0</v>
      </c>
      <c r="AD235" s="62">
        <v>0</v>
      </c>
      <c r="AE235" s="62">
        <v>0</v>
      </c>
      <c r="AF235" s="62">
        <v>0</v>
      </c>
      <c r="AG235" s="62">
        <v>0</v>
      </c>
      <c r="AH235" s="62">
        <v>0</v>
      </c>
      <c r="AI235" s="62">
        <v>0</v>
      </c>
      <c r="AJ235" s="62">
        <v>0</v>
      </c>
      <c r="AK235" s="62">
        <v>0</v>
      </c>
    </row>
    <row r="236" spans="1:37" s="11" customFormat="1" x14ac:dyDescent="0.25">
      <c r="A236" s="17">
        <f t="shared" si="41"/>
        <v>225</v>
      </c>
      <c r="B236" s="15" t="s">
        <v>271</v>
      </c>
      <c r="C236" s="13"/>
      <c r="D236" s="13"/>
      <c r="E236" s="13"/>
      <c r="F236" s="13"/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/>
      <c r="X236" s="13"/>
      <c r="Y236" s="13"/>
      <c r="Z236" s="13">
        <v>0</v>
      </c>
      <c r="AA236" s="13">
        <v>0</v>
      </c>
      <c r="AB236" s="13">
        <v>0</v>
      </c>
      <c r="AC236" s="62">
        <v>0</v>
      </c>
      <c r="AD236" s="62">
        <v>0</v>
      </c>
      <c r="AE236" s="62">
        <v>0</v>
      </c>
      <c r="AF236" s="62">
        <v>0</v>
      </c>
      <c r="AG236" s="62">
        <v>0</v>
      </c>
      <c r="AH236" s="62">
        <v>0</v>
      </c>
      <c r="AI236" s="62">
        <v>0</v>
      </c>
      <c r="AJ236" s="62">
        <v>0</v>
      </c>
      <c r="AK236" s="62">
        <v>0</v>
      </c>
    </row>
    <row r="237" spans="1:37" s="11" customFormat="1" x14ac:dyDescent="0.25">
      <c r="A237" s="17">
        <f t="shared" si="41"/>
        <v>226</v>
      </c>
      <c r="B237" s="15" t="s">
        <v>272</v>
      </c>
      <c r="C237" s="13"/>
      <c r="D237" s="13"/>
      <c r="E237" s="13"/>
      <c r="F237" s="13"/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/>
      <c r="X237" s="13"/>
      <c r="Y237" s="13"/>
      <c r="Z237" s="13">
        <v>0</v>
      </c>
      <c r="AA237" s="13">
        <v>0</v>
      </c>
      <c r="AB237" s="13">
        <v>0</v>
      </c>
      <c r="AC237" s="62">
        <v>0</v>
      </c>
      <c r="AD237" s="62">
        <v>0</v>
      </c>
      <c r="AE237" s="62">
        <v>0</v>
      </c>
      <c r="AF237" s="62">
        <v>0</v>
      </c>
      <c r="AG237" s="62">
        <v>0</v>
      </c>
      <c r="AH237" s="62">
        <v>0</v>
      </c>
      <c r="AI237" s="62">
        <v>0</v>
      </c>
      <c r="AJ237" s="62">
        <v>0</v>
      </c>
      <c r="AK237" s="62">
        <v>0</v>
      </c>
    </row>
    <row r="238" spans="1:37" s="11" customFormat="1" ht="37.5" x14ac:dyDescent="0.25">
      <c r="A238" s="17">
        <f t="shared" si="41"/>
        <v>227</v>
      </c>
      <c r="B238" s="15" t="s">
        <v>273</v>
      </c>
      <c r="C238" s="13"/>
      <c r="D238" s="13"/>
      <c r="E238" s="13"/>
      <c r="F238" s="13"/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80</v>
      </c>
      <c r="X238" s="13"/>
      <c r="Y238" s="13"/>
      <c r="Z238" s="13">
        <v>20</v>
      </c>
      <c r="AA238" s="13">
        <v>0</v>
      </c>
      <c r="AB238" s="13">
        <v>0</v>
      </c>
      <c r="AC238" s="62">
        <v>20</v>
      </c>
      <c r="AD238" s="62">
        <v>0</v>
      </c>
      <c r="AE238" s="62">
        <v>0</v>
      </c>
      <c r="AF238" s="62">
        <v>20</v>
      </c>
      <c r="AG238" s="62">
        <v>0</v>
      </c>
      <c r="AH238" s="62">
        <v>0</v>
      </c>
      <c r="AI238" s="62">
        <v>20</v>
      </c>
      <c r="AJ238" s="62">
        <v>0</v>
      </c>
      <c r="AK238" s="62">
        <v>0</v>
      </c>
    </row>
    <row r="239" spans="1:37" s="11" customFormat="1" x14ac:dyDescent="0.25">
      <c r="A239" s="17">
        <f t="shared" si="41"/>
        <v>228</v>
      </c>
      <c r="B239" s="15" t="s">
        <v>274</v>
      </c>
      <c r="C239" s="13"/>
      <c r="D239" s="13"/>
      <c r="E239" s="13"/>
      <c r="F239" s="13"/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200</v>
      </c>
      <c r="X239" s="13"/>
      <c r="Y239" s="13"/>
      <c r="Z239" s="13">
        <v>50</v>
      </c>
      <c r="AA239" s="13">
        <v>0</v>
      </c>
      <c r="AB239" s="13">
        <v>0</v>
      </c>
      <c r="AC239" s="62">
        <v>50</v>
      </c>
      <c r="AD239" s="62">
        <v>0</v>
      </c>
      <c r="AE239" s="62">
        <v>0</v>
      </c>
      <c r="AF239" s="62">
        <v>50</v>
      </c>
      <c r="AG239" s="62">
        <v>0</v>
      </c>
      <c r="AH239" s="62">
        <v>0</v>
      </c>
      <c r="AI239" s="62">
        <v>50</v>
      </c>
      <c r="AJ239" s="62">
        <v>0</v>
      </c>
      <c r="AK239" s="62">
        <v>0</v>
      </c>
    </row>
    <row r="240" spans="1:37" s="11" customFormat="1" x14ac:dyDescent="0.25">
      <c r="A240" s="17">
        <f t="shared" si="41"/>
        <v>229</v>
      </c>
      <c r="B240" s="15" t="s">
        <v>275</v>
      </c>
      <c r="C240" s="13"/>
      <c r="D240" s="13"/>
      <c r="E240" s="13"/>
      <c r="F240" s="13"/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/>
      <c r="X240" s="13"/>
      <c r="Y240" s="13"/>
      <c r="Z240" s="13">
        <v>0</v>
      </c>
      <c r="AA240" s="13">
        <v>0</v>
      </c>
      <c r="AB240" s="13">
        <v>0</v>
      </c>
      <c r="AC240" s="62">
        <v>0</v>
      </c>
      <c r="AD240" s="62">
        <v>0</v>
      </c>
      <c r="AE240" s="62">
        <v>0</v>
      </c>
      <c r="AF240" s="62">
        <v>0</v>
      </c>
      <c r="AG240" s="62">
        <v>0</v>
      </c>
      <c r="AH240" s="62">
        <v>0</v>
      </c>
      <c r="AI240" s="62">
        <v>0</v>
      </c>
      <c r="AJ240" s="62">
        <v>0</v>
      </c>
      <c r="AK240" s="62">
        <v>0</v>
      </c>
    </row>
    <row r="241" spans="1:37" s="11" customFormat="1" x14ac:dyDescent="0.25">
      <c r="A241" s="17">
        <f t="shared" si="41"/>
        <v>230</v>
      </c>
      <c r="B241" s="15" t="s">
        <v>276</v>
      </c>
      <c r="C241" s="13"/>
      <c r="D241" s="13"/>
      <c r="E241" s="13"/>
      <c r="F241" s="13"/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/>
      <c r="X241" s="13"/>
      <c r="Y241" s="13"/>
      <c r="Z241" s="13">
        <v>0</v>
      </c>
      <c r="AA241" s="13">
        <v>0</v>
      </c>
      <c r="AB241" s="13">
        <v>0</v>
      </c>
      <c r="AC241" s="62">
        <v>0</v>
      </c>
      <c r="AD241" s="62">
        <v>0</v>
      </c>
      <c r="AE241" s="62">
        <v>0</v>
      </c>
      <c r="AF241" s="62">
        <v>0</v>
      </c>
      <c r="AG241" s="62">
        <v>0</v>
      </c>
      <c r="AH241" s="62">
        <v>0</v>
      </c>
      <c r="AI241" s="62">
        <v>0</v>
      </c>
      <c r="AJ241" s="62">
        <v>0</v>
      </c>
      <c r="AK241" s="62">
        <v>0</v>
      </c>
    </row>
    <row r="242" spans="1:37" s="11" customFormat="1" ht="37.5" x14ac:dyDescent="0.25">
      <c r="A242" s="17">
        <f t="shared" si="41"/>
        <v>231</v>
      </c>
      <c r="B242" s="26" t="s">
        <v>277</v>
      </c>
      <c r="C242" s="13"/>
      <c r="D242" s="13"/>
      <c r="E242" s="13"/>
      <c r="F242" s="13"/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350</v>
      </c>
      <c r="X242" s="13"/>
      <c r="Y242" s="13"/>
      <c r="Z242" s="13">
        <v>88</v>
      </c>
      <c r="AA242" s="13">
        <v>0</v>
      </c>
      <c r="AB242" s="13">
        <v>0</v>
      </c>
      <c r="AC242" s="62">
        <v>88</v>
      </c>
      <c r="AD242" s="62">
        <v>0</v>
      </c>
      <c r="AE242" s="62">
        <v>0</v>
      </c>
      <c r="AF242" s="62">
        <v>88</v>
      </c>
      <c r="AG242" s="62">
        <v>0</v>
      </c>
      <c r="AH242" s="62">
        <v>0</v>
      </c>
      <c r="AI242" s="62">
        <v>86</v>
      </c>
      <c r="AJ242" s="62">
        <v>0</v>
      </c>
      <c r="AK242" s="62">
        <v>0</v>
      </c>
    </row>
    <row r="243" spans="1:37" s="11" customFormat="1" x14ac:dyDescent="0.25">
      <c r="A243" s="17">
        <f t="shared" si="41"/>
        <v>232</v>
      </c>
      <c r="B243" s="26" t="s">
        <v>278</v>
      </c>
      <c r="C243" s="13"/>
      <c r="D243" s="13"/>
      <c r="E243" s="13"/>
      <c r="F243" s="13"/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/>
      <c r="X243" s="13"/>
      <c r="Y243" s="13"/>
      <c r="Z243" s="13">
        <v>0</v>
      </c>
      <c r="AA243" s="13">
        <v>0</v>
      </c>
      <c r="AB243" s="13">
        <v>0</v>
      </c>
      <c r="AC243" s="62">
        <v>0</v>
      </c>
      <c r="AD243" s="62">
        <v>0</v>
      </c>
      <c r="AE243" s="62">
        <v>0</v>
      </c>
      <c r="AF243" s="62">
        <v>0</v>
      </c>
      <c r="AG243" s="62">
        <v>0</v>
      </c>
      <c r="AH243" s="62">
        <v>0</v>
      </c>
      <c r="AI243" s="62">
        <v>0</v>
      </c>
      <c r="AJ243" s="62">
        <v>0</v>
      </c>
      <c r="AK243" s="62">
        <v>0</v>
      </c>
    </row>
    <row r="244" spans="1:37" s="11" customFormat="1" ht="56.25" x14ac:dyDescent="0.25">
      <c r="A244" s="17">
        <f t="shared" si="41"/>
        <v>233</v>
      </c>
      <c r="B244" s="26" t="s">
        <v>279</v>
      </c>
      <c r="C244" s="13"/>
      <c r="D244" s="13"/>
      <c r="E244" s="13"/>
      <c r="F244" s="13"/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600</v>
      </c>
      <c r="X244" s="13"/>
      <c r="Y244" s="13"/>
      <c r="Z244" s="13">
        <v>150</v>
      </c>
      <c r="AA244" s="13">
        <v>0</v>
      </c>
      <c r="AB244" s="13">
        <v>0</v>
      </c>
      <c r="AC244" s="62">
        <v>150</v>
      </c>
      <c r="AD244" s="62">
        <v>0</v>
      </c>
      <c r="AE244" s="62">
        <v>0</v>
      </c>
      <c r="AF244" s="62">
        <v>150</v>
      </c>
      <c r="AG244" s="62">
        <v>0</v>
      </c>
      <c r="AH244" s="62">
        <v>0</v>
      </c>
      <c r="AI244" s="62">
        <v>150</v>
      </c>
      <c r="AJ244" s="62">
        <v>0</v>
      </c>
      <c r="AK244" s="62">
        <v>0</v>
      </c>
    </row>
    <row r="245" spans="1:37" s="11" customFormat="1" x14ac:dyDescent="0.25">
      <c r="A245" s="17">
        <f t="shared" si="41"/>
        <v>234</v>
      </c>
      <c r="B245" s="26" t="s">
        <v>280</v>
      </c>
      <c r="C245" s="13"/>
      <c r="D245" s="13"/>
      <c r="E245" s="13"/>
      <c r="F245" s="13"/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/>
      <c r="X245" s="13"/>
      <c r="Y245" s="13"/>
      <c r="Z245" s="13">
        <v>0</v>
      </c>
      <c r="AA245" s="13">
        <v>0</v>
      </c>
      <c r="AB245" s="13">
        <v>0</v>
      </c>
      <c r="AC245" s="62">
        <v>0</v>
      </c>
      <c r="AD245" s="62">
        <v>0</v>
      </c>
      <c r="AE245" s="62">
        <v>0</v>
      </c>
      <c r="AF245" s="62">
        <v>0</v>
      </c>
      <c r="AG245" s="62">
        <v>0</v>
      </c>
      <c r="AH245" s="62">
        <v>0</v>
      </c>
      <c r="AI245" s="62">
        <v>0</v>
      </c>
      <c r="AJ245" s="62">
        <v>0</v>
      </c>
      <c r="AK245" s="62">
        <v>0</v>
      </c>
    </row>
    <row r="246" spans="1:37" s="11" customFormat="1" ht="37.5" x14ac:dyDescent="0.25">
      <c r="A246" s="17">
        <f t="shared" si="41"/>
        <v>235</v>
      </c>
      <c r="B246" s="26" t="s">
        <v>281</v>
      </c>
      <c r="C246" s="13"/>
      <c r="D246" s="13"/>
      <c r="E246" s="13"/>
      <c r="F246" s="13"/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/>
      <c r="X246" s="13"/>
      <c r="Y246" s="13"/>
      <c r="Z246" s="13">
        <v>0</v>
      </c>
      <c r="AA246" s="13">
        <v>0</v>
      </c>
      <c r="AB246" s="13">
        <v>0</v>
      </c>
      <c r="AC246" s="62">
        <v>0</v>
      </c>
      <c r="AD246" s="62">
        <v>0</v>
      </c>
      <c r="AE246" s="62">
        <v>0</v>
      </c>
      <c r="AF246" s="62">
        <v>0</v>
      </c>
      <c r="AG246" s="62">
        <v>0</v>
      </c>
      <c r="AH246" s="62">
        <v>0</v>
      </c>
      <c r="AI246" s="62">
        <v>0</v>
      </c>
      <c r="AJ246" s="62">
        <v>0</v>
      </c>
      <c r="AK246" s="62">
        <v>0</v>
      </c>
    </row>
    <row r="247" spans="1:37" s="11" customFormat="1" x14ac:dyDescent="0.25">
      <c r="A247" s="17">
        <f t="shared" si="41"/>
        <v>236</v>
      </c>
      <c r="B247" s="15" t="s">
        <v>282</v>
      </c>
      <c r="C247" s="13"/>
      <c r="D247" s="13"/>
      <c r="E247" s="13"/>
      <c r="F247" s="13"/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/>
      <c r="X247" s="13"/>
      <c r="Y247" s="13"/>
      <c r="Z247" s="13">
        <v>0</v>
      </c>
      <c r="AA247" s="13">
        <v>0</v>
      </c>
      <c r="AB247" s="13">
        <v>0</v>
      </c>
      <c r="AC247" s="62">
        <v>0</v>
      </c>
      <c r="AD247" s="62">
        <v>0</v>
      </c>
      <c r="AE247" s="62">
        <v>0</v>
      </c>
      <c r="AF247" s="62">
        <v>0</v>
      </c>
      <c r="AG247" s="62">
        <v>0</v>
      </c>
      <c r="AH247" s="62">
        <v>0</v>
      </c>
      <c r="AI247" s="62">
        <v>0</v>
      </c>
      <c r="AJ247" s="62">
        <v>0</v>
      </c>
      <c r="AK247" s="62">
        <v>0</v>
      </c>
    </row>
    <row r="248" spans="1:37" s="11" customFormat="1" ht="37.5" x14ac:dyDescent="0.25">
      <c r="A248" s="17">
        <f t="shared" si="41"/>
        <v>237</v>
      </c>
      <c r="B248" s="15" t="s">
        <v>283</v>
      </c>
      <c r="C248" s="13"/>
      <c r="D248" s="13"/>
      <c r="E248" s="13"/>
      <c r="F248" s="13"/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/>
      <c r="X248" s="13"/>
      <c r="Y248" s="13"/>
      <c r="Z248" s="13">
        <v>0</v>
      </c>
      <c r="AA248" s="13">
        <v>0</v>
      </c>
      <c r="AB248" s="13">
        <v>0</v>
      </c>
      <c r="AC248" s="62">
        <v>0</v>
      </c>
      <c r="AD248" s="62">
        <v>0</v>
      </c>
      <c r="AE248" s="62">
        <v>0</v>
      </c>
      <c r="AF248" s="62">
        <v>0</v>
      </c>
      <c r="AG248" s="62">
        <v>0</v>
      </c>
      <c r="AH248" s="62">
        <v>0</v>
      </c>
      <c r="AI248" s="62">
        <v>0</v>
      </c>
      <c r="AJ248" s="62">
        <v>0</v>
      </c>
      <c r="AK248" s="62">
        <v>0</v>
      </c>
    </row>
    <row r="249" spans="1:37" s="11" customFormat="1" x14ac:dyDescent="0.25">
      <c r="A249" s="17">
        <f t="shared" si="41"/>
        <v>238</v>
      </c>
      <c r="B249" s="15" t="s">
        <v>284</v>
      </c>
      <c r="C249" s="13"/>
      <c r="D249" s="13"/>
      <c r="E249" s="13"/>
      <c r="F249" s="13"/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/>
      <c r="X249" s="13"/>
      <c r="Y249" s="13"/>
      <c r="Z249" s="13">
        <v>0</v>
      </c>
      <c r="AA249" s="13">
        <v>0</v>
      </c>
      <c r="AB249" s="13">
        <v>0</v>
      </c>
      <c r="AC249" s="62">
        <v>0</v>
      </c>
      <c r="AD249" s="62">
        <v>0</v>
      </c>
      <c r="AE249" s="62">
        <v>0</v>
      </c>
      <c r="AF249" s="62">
        <v>0</v>
      </c>
      <c r="AG249" s="62">
        <v>0</v>
      </c>
      <c r="AH249" s="62">
        <v>0</v>
      </c>
      <c r="AI249" s="62">
        <v>0</v>
      </c>
      <c r="AJ249" s="62">
        <v>0</v>
      </c>
      <c r="AK249" s="62">
        <v>0</v>
      </c>
    </row>
    <row r="250" spans="1:37" s="11" customFormat="1" ht="37.5" x14ac:dyDescent="0.25">
      <c r="A250" s="17">
        <f t="shared" si="41"/>
        <v>239</v>
      </c>
      <c r="B250" s="26" t="s">
        <v>324</v>
      </c>
      <c r="C250" s="13"/>
      <c r="D250" s="13"/>
      <c r="E250" s="13"/>
      <c r="F250" s="13"/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50</v>
      </c>
      <c r="X250" s="13"/>
      <c r="Y250" s="13">
        <v>50</v>
      </c>
      <c r="Z250" s="13">
        <v>13</v>
      </c>
      <c r="AA250" s="13">
        <v>0</v>
      </c>
      <c r="AB250" s="13">
        <v>13</v>
      </c>
      <c r="AC250" s="62">
        <v>13</v>
      </c>
      <c r="AD250" s="62">
        <v>0</v>
      </c>
      <c r="AE250" s="62">
        <v>13</v>
      </c>
      <c r="AF250" s="62">
        <v>13</v>
      </c>
      <c r="AG250" s="62">
        <v>0</v>
      </c>
      <c r="AH250" s="62">
        <v>13</v>
      </c>
      <c r="AI250" s="62">
        <v>11</v>
      </c>
      <c r="AJ250" s="62">
        <v>0</v>
      </c>
      <c r="AK250" s="62">
        <v>11</v>
      </c>
    </row>
    <row r="251" spans="1:37" s="11" customFormat="1" x14ac:dyDescent="0.25">
      <c r="A251" s="17">
        <f t="shared" si="41"/>
        <v>240</v>
      </c>
      <c r="B251" s="15" t="s">
        <v>285</v>
      </c>
      <c r="C251" s="13"/>
      <c r="D251" s="13"/>
      <c r="E251" s="13"/>
      <c r="F251" s="13"/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/>
      <c r="X251" s="13"/>
      <c r="Y251" s="13"/>
      <c r="Z251" s="13">
        <v>0</v>
      </c>
      <c r="AA251" s="13">
        <v>0</v>
      </c>
      <c r="AB251" s="13">
        <v>0</v>
      </c>
      <c r="AC251" s="62">
        <v>0</v>
      </c>
      <c r="AD251" s="62">
        <v>0</v>
      </c>
      <c r="AE251" s="62">
        <v>0</v>
      </c>
      <c r="AF251" s="62">
        <v>0</v>
      </c>
      <c r="AG251" s="62">
        <v>0</v>
      </c>
      <c r="AH251" s="62">
        <v>0</v>
      </c>
      <c r="AI251" s="62">
        <v>0</v>
      </c>
      <c r="AJ251" s="62">
        <v>0</v>
      </c>
      <c r="AK251" s="62">
        <v>0</v>
      </c>
    </row>
    <row r="252" spans="1:37" s="11" customFormat="1" x14ac:dyDescent="0.25">
      <c r="A252" s="17">
        <f t="shared" si="41"/>
        <v>241</v>
      </c>
      <c r="B252" s="26" t="s">
        <v>286</v>
      </c>
      <c r="C252" s="13"/>
      <c r="D252" s="13"/>
      <c r="E252" s="13"/>
      <c r="F252" s="13"/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/>
      <c r="X252" s="13"/>
      <c r="Y252" s="13"/>
      <c r="Z252" s="13">
        <v>0</v>
      </c>
      <c r="AA252" s="13">
        <v>0</v>
      </c>
      <c r="AB252" s="13">
        <v>0</v>
      </c>
      <c r="AC252" s="62">
        <v>0</v>
      </c>
      <c r="AD252" s="62">
        <v>0</v>
      </c>
      <c r="AE252" s="62">
        <v>0</v>
      </c>
      <c r="AF252" s="62">
        <v>0</v>
      </c>
      <c r="AG252" s="62">
        <v>0</v>
      </c>
      <c r="AH252" s="62">
        <v>0</v>
      </c>
      <c r="AI252" s="62">
        <v>0</v>
      </c>
      <c r="AJ252" s="62">
        <v>0</v>
      </c>
      <c r="AK252" s="62">
        <v>0</v>
      </c>
    </row>
    <row r="253" spans="1:37" s="11" customFormat="1" x14ac:dyDescent="0.25">
      <c r="A253" s="17">
        <f t="shared" si="41"/>
        <v>242</v>
      </c>
      <c r="B253" s="26" t="s">
        <v>287</v>
      </c>
      <c r="C253" s="13"/>
      <c r="D253" s="13"/>
      <c r="E253" s="13"/>
      <c r="F253" s="13"/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/>
      <c r="X253" s="13"/>
      <c r="Y253" s="13"/>
      <c r="Z253" s="13">
        <v>0</v>
      </c>
      <c r="AA253" s="13">
        <v>0</v>
      </c>
      <c r="AB253" s="13">
        <v>0</v>
      </c>
      <c r="AC253" s="62">
        <v>0</v>
      </c>
      <c r="AD253" s="62">
        <v>0</v>
      </c>
      <c r="AE253" s="62">
        <v>0</v>
      </c>
      <c r="AF253" s="62">
        <v>0</v>
      </c>
      <c r="AG253" s="62">
        <v>0</v>
      </c>
      <c r="AH253" s="62">
        <v>0</v>
      </c>
      <c r="AI253" s="62">
        <v>0</v>
      </c>
      <c r="AJ253" s="62">
        <v>0</v>
      </c>
      <c r="AK253" s="62">
        <v>0</v>
      </c>
    </row>
    <row r="254" spans="1:37" s="11" customFormat="1" x14ac:dyDescent="0.25">
      <c r="A254" s="17">
        <f t="shared" si="41"/>
        <v>243</v>
      </c>
      <c r="B254" s="15" t="s">
        <v>288</v>
      </c>
      <c r="C254" s="13"/>
      <c r="D254" s="13"/>
      <c r="E254" s="13"/>
      <c r="F254" s="13"/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/>
      <c r="X254" s="13"/>
      <c r="Y254" s="13"/>
      <c r="Z254" s="13">
        <v>0</v>
      </c>
      <c r="AA254" s="13">
        <v>0</v>
      </c>
      <c r="AB254" s="13">
        <v>0</v>
      </c>
      <c r="AC254" s="62">
        <v>0</v>
      </c>
      <c r="AD254" s="62">
        <v>0</v>
      </c>
      <c r="AE254" s="62">
        <v>0</v>
      </c>
      <c r="AF254" s="62">
        <v>0</v>
      </c>
      <c r="AG254" s="62">
        <v>0</v>
      </c>
      <c r="AH254" s="62">
        <v>0</v>
      </c>
      <c r="AI254" s="62">
        <v>0</v>
      </c>
      <c r="AJ254" s="62">
        <v>0</v>
      </c>
      <c r="AK254" s="62">
        <v>0</v>
      </c>
    </row>
    <row r="255" spans="1:37" s="11" customFormat="1" x14ac:dyDescent="0.25">
      <c r="A255" s="17">
        <f t="shared" si="41"/>
        <v>244</v>
      </c>
      <c r="B255" s="15" t="s">
        <v>289</v>
      </c>
      <c r="C255" s="13"/>
      <c r="D255" s="13"/>
      <c r="E255" s="13"/>
      <c r="F255" s="13"/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1000</v>
      </c>
      <c r="X255" s="13"/>
      <c r="Y255" s="13"/>
      <c r="Z255" s="13">
        <v>250</v>
      </c>
      <c r="AA255" s="13">
        <v>0</v>
      </c>
      <c r="AB255" s="13">
        <v>0</v>
      </c>
      <c r="AC255" s="62">
        <v>250</v>
      </c>
      <c r="AD255" s="62">
        <v>0</v>
      </c>
      <c r="AE255" s="62">
        <v>0</v>
      </c>
      <c r="AF255" s="62">
        <v>250</v>
      </c>
      <c r="AG255" s="62">
        <v>0</v>
      </c>
      <c r="AH255" s="62">
        <v>0</v>
      </c>
      <c r="AI255" s="62">
        <v>250</v>
      </c>
      <c r="AJ255" s="62">
        <v>0</v>
      </c>
      <c r="AK255" s="62">
        <v>0</v>
      </c>
    </row>
    <row r="256" spans="1:37" s="11" customFormat="1" x14ac:dyDescent="0.25">
      <c r="A256" s="17">
        <f t="shared" si="41"/>
        <v>245</v>
      </c>
      <c r="B256" s="15" t="s">
        <v>296</v>
      </c>
      <c r="C256" s="13"/>
      <c r="D256" s="13"/>
      <c r="E256" s="13"/>
      <c r="F256" s="13"/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/>
      <c r="X256" s="13"/>
      <c r="Y256" s="13"/>
      <c r="Z256" s="13">
        <v>0</v>
      </c>
      <c r="AA256" s="13">
        <v>0</v>
      </c>
      <c r="AB256" s="13">
        <v>0</v>
      </c>
      <c r="AC256" s="62">
        <v>0</v>
      </c>
      <c r="AD256" s="62">
        <v>0</v>
      </c>
      <c r="AE256" s="62">
        <v>0</v>
      </c>
      <c r="AF256" s="62">
        <v>0</v>
      </c>
      <c r="AG256" s="62">
        <v>0</v>
      </c>
      <c r="AH256" s="62">
        <v>0</v>
      </c>
      <c r="AI256" s="62">
        <v>0</v>
      </c>
      <c r="AJ256" s="62">
        <v>0</v>
      </c>
      <c r="AK256" s="62">
        <v>0</v>
      </c>
    </row>
    <row r="257" spans="1:37" s="11" customFormat="1" x14ac:dyDescent="0.25">
      <c r="A257" s="17">
        <f t="shared" ref="A257:A279" si="42">A256+1</f>
        <v>246</v>
      </c>
      <c r="B257" s="26" t="s">
        <v>297</v>
      </c>
      <c r="C257" s="13"/>
      <c r="D257" s="13"/>
      <c r="E257" s="13"/>
      <c r="F257" s="13"/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/>
      <c r="X257" s="13"/>
      <c r="Y257" s="13"/>
      <c r="Z257" s="13">
        <v>0</v>
      </c>
      <c r="AA257" s="13">
        <v>0</v>
      </c>
      <c r="AB257" s="13">
        <v>0</v>
      </c>
      <c r="AC257" s="62">
        <v>0</v>
      </c>
      <c r="AD257" s="62">
        <v>0</v>
      </c>
      <c r="AE257" s="62">
        <v>0</v>
      </c>
      <c r="AF257" s="62">
        <v>0</v>
      </c>
      <c r="AG257" s="62">
        <v>0</v>
      </c>
      <c r="AH257" s="62">
        <v>0</v>
      </c>
      <c r="AI257" s="62">
        <v>0</v>
      </c>
      <c r="AJ257" s="62">
        <v>0</v>
      </c>
      <c r="AK257" s="62">
        <v>0</v>
      </c>
    </row>
    <row r="258" spans="1:37" s="11" customFormat="1" ht="37.5" x14ac:dyDescent="0.25">
      <c r="A258" s="17">
        <f t="shared" si="42"/>
        <v>247</v>
      </c>
      <c r="B258" s="15" t="s">
        <v>298</v>
      </c>
      <c r="C258" s="13"/>
      <c r="D258" s="13"/>
      <c r="E258" s="13"/>
      <c r="F258" s="13"/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/>
      <c r="X258" s="13"/>
      <c r="Y258" s="13"/>
      <c r="Z258" s="13">
        <v>0</v>
      </c>
      <c r="AA258" s="13">
        <v>0</v>
      </c>
      <c r="AB258" s="13">
        <v>0</v>
      </c>
      <c r="AC258" s="62">
        <v>0</v>
      </c>
      <c r="AD258" s="62">
        <v>0</v>
      </c>
      <c r="AE258" s="62">
        <v>0</v>
      </c>
      <c r="AF258" s="62">
        <v>0</v>
      </c>
      <c r="AG258" s="62">
        <v>0</v>
      </c>
      <c r="AH258" s="62">
        <v>0</v>
      </c>
      <c r="AI258" s="62">
        <v>0</v>
      </c>
      <c r="AJ258" s="62">
        <v>0</v>
      </c>
      <c r="AK258" s="62">
        <v>0</v>
      </c>
    </row>
    <row r="259" spans="1:37" s="11" customFormat="1" x14ac:dyDescent="0.25">
      <c r="A259" s="17">
        <f t="shared" si="42"/>
        <v>248</v>
      </c>
      <c r="B259" s="26" t="s">
        <v>299</v>
      </c>
      <c r="C259" s="13"/>
      <c r="D259" s="13"/>
      <c r="E259" s="13"/>
      <c r="F259" s="13"/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100</v>
      </c>
      <c r="X259" s="13"/>
      <c r="Y259" s="13"/>
      <c r="Z259" s="13">
        <v>25</v>
      </c>
      <c r="AA259" s="13">
        <v>0</v>
      </c>
      <c r="AB259" s="13">
        <v>0</v>
      </c>
      <c r="AC259" s="62">
        <v>25</v>
      </c>
      <c r="AD259" s="62">
        <v>0</v>
      </c>
      <c r="AE259" s="62">
        <v>0</v>
      </c>
      <c r="AF259" s="62">
        <v>25</v>
      </c>
      <c r="AG259" s="62">
        <v>0</v>
      </c>
      <c r="AH259" s="62">
        <v>0</v>
      </c>
      <c r="AI259" s="62">
        <v>25</v>
      </c>
      <c r="AJ259" s="62">
        <v>0</v>
      </c>
      <c r="AK259" s="62">
        <v>0</v>
      </c>
    </row>
    <row r="260" spans="1:37" s="11" customFormat="1" x14ac:dyDescent="0.25">
      <c r="A260" s="17">
        <f t="shared" si="42"/>
        <v>249</v>
      </c>
      <c r="B260" s="26" t="s">
        <v>300</v>
      </c>
      <c r="C260" s="13"/>
      <c r="D260" s="13"/>
      <c r="E260" s="13"/>
      <c r="F260" s="13"/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300</v>
      </c>
      <c r="X260" s="13"/>
      <c r="Y260" s="13"/>
      <c r="Z260" s="13">
        <v>75</v>
      </c>
      <c r="AA260" s="13">
        <v>0</v>
      </c>
      <c r="AB260" s="13">
        <v>0</v>
      </c>
      <c r="AC260" s="62">
        <v>75</v>
      </c>
      <c r="AD260" s="62">
        <v>0</v>
      </c>
      <c r="AE260" s="62">
        <v>0</v>
      </c>
      <c r="AF260" s="62">
        <v>75</v>
      </c>
      <c r="AG260" s="62">
        <v>0</v>
      </c>
      <c r="AH260" s="62">
        <v>0</v>
      </c>
      <c r="AI260" s="62">
        <v>75</v>
      </c>
      <c r="AJ260" s="62">
        <v>0</v>
      </c>
      <c r="AK260" s="62">
        <v>0</v>
      </c>
    </row>
    <row r="261" spans="1:37" s="11" customFormat="1" x14ac:dyDescent="0.25">
      <c r="A261" s="17">
        <f t="shared" si="42"/>
        <v>250</v>
      </c>
      <c r="B261" s="15" t="s">
        <v>301</v>
      </c>
      <c r="C261" s="13">
        <v>50</v>
      </c>
      <c r="D261" s="13"/>
      <c r="E261" s="13">
        <v>50</v>
      </c>
      <c r="F261" s="13"/>
      <c r="G261" s="13">
        <v>13</v>
      </c>
      <c r="H261" s="13">
        <v>0</v>
      </c>
      <c r="I261" s="13">
        <v>13</v>
      </c>
      <c r="J261" s="13">
        <v>0</v>
      </c>
      <c r="K261" s="13">
        <v>13</v>
      </c>
      <c r="L261" s="13">
        <v>0</v>
      </c>
      <c r="M261" s="13">
        <v>13</v>
      </c>
      <c r="N261" s="13">
        <v>0</v>
      </c>
      <c r="O261" s="13">
        <v>13</v>
      </c>
      <c r="P261" s="13">
        <v>0</v>
      </c>
      <c r="Q261" s="13">
        <v>13</v>
      </c>
      <c r="R261" s="13">
        <v>0</v>
      </c>
      <c r="S261" s="13">
        <v>11</v>
      </c>
      <c r="T261" s="13">
        <v>0</v>
      </c>
      <c r="U261" s="13">
        <v>11</v>
      </c>
      <c r="V261" s="13">
        <v>0</v>
      </c>
      <c r="W261" s="13"/>
      <c r="X261" s="13"/>
      <c r="Y261" s="13"/>
      <c r="Z261" s="13">
        <v>0</v>
      </c>
      <c r="AA261" s="13">
        <v>0</v>
      </c>
      <c r="AB261" s="13">
        <v>0</v>
      </c>
      <c r="AC261" s="62">
        <v>0</v>
      </c>
      <c r="AD261" s="62">
        <v>0</v>
      </c>
      <c r="AE261" s="62">
        <v>0</v>
      </c>
      <c r="AF261" s="62">
        <v>0</v>
      </c>
      <c r="AG261" s="62">
        <v>0</v>
      </c>
      <c r="AH261" s="62">
        <v>0</v>
      </c>
      <c r="AI261" s="62">
        <v>0</v>
      </c>
      <c r="AJ261" s="62">
        <v>0</v>
      </c>
      <c r="AK261" s="62">
        <v>0</v>
      </c>
    </row>
    <row r="262" spans="1:37" s="11" customFormat="1" x14ac:dyDescent="0.25">
      <c r="A262" s="17">
        <f t="shared" si="42"/>
        <v>251</v>
      </c>
      <c r="B262" s="15" t="s">
        <v>302</v>
      </c>
      <c r="C262" s="13"/>
      <c r="D262" s="13"/>
      <c r="E262" s="13"/>
      <c r="F262" s="13"/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/>
      <c r="X262" s="13"/>
      <c r="Y262" s="13"/>
      <c r="Z262" s="13">
        <v>0</v>
      </c>
      <c r="AA262" s="13">
        <v>0</v>
      </c>
      <c r="AB262" s="13">
        <v>0</v>
      </c>
      <c r="AC262" s="62">
        <v>0</v>
      </c>
      <c r="AD262" s="62">
        <v>0</v>
      </c>
      <c r="AE262" s="62">
        <v>0</v>
      </c>
      <c r="AF262" s="62">
        <v>0</v>
      </c>
      <c r="AG262" s="62">
        <v>0</v>
      </c>
      <c r="AH262" s="62">
        <v>0</v>
      </c>
      <c r="AI262" s="62">
        <v>0</v>
      </c>
      <c r="AJ262" s="62">
        <v>0</v>
      </c>
      <c r="AK262" s="62">
        <v>0</v>
      </c>
    </row>
    <row r="263" spans="1:37" s="11" customFormat="1" x14ac:dyDescent="0.25">
      <c r="A263" s="17">
        <f t="shared" si="42"/>
        <v>252</v>
      </c>
      <c r="B263" s="26" t="s">
        <v>303</v>
      </c>
      <c r="C263" s="13"/>
      <c r="D263" s="13"/>
      <c r="E263" s="13"/>
      <c r="F263" s="13"/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/>
      <c r="X263" s="13"/>
      <c r="Y263" s="13"/>
      <c r="Z263" s="13">
        <v>0</v>
      </c>
      <c r="AA263" s="13">
        <v>0</v>
      </c>
      <c r="AB263" s="13">
        <v>0</v>
      </c>
      <c r="AC263" s="62">
        <v>0</v>
      </c>
      <c r="AD263" s="62">
        <v>0</v>
      </c>
      <c r="AE263" s="62">
        <v>0</v>
      </c>
      <c r="AF263" s="62">
        <v>0</v>
      </c>
      <c r="AG263" s="62">
        <v>0</v>
      </c>
      <c r="AH263" s="62">
        <v>0</v>
      </c>
      <c r="AI263" s="62">
        <v>0</v>
      </c>
      <c r="AJ263" s="62">
        <v>0</v>
      </c>
      <c r="AK263" s="62">
        <v>0</v>
      </c>
    </row>
    <row r="264" spans="1:37" s="11" customFormat="1" ht="37.5" x14ac:dyDescent="0.25">
      <c r="A264" s="17">
        <f t="shared" si="42"/>
        <v>253</v>
      </c>
      <c r="B264" s="26" t="s">
        <v>304</v>
      </c>
      <c r="C264" s="13"/>
      <c r="D264" s="13"/>
      <c r="E264" s="13"/>
      <c r="F264" s="13"/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/>
      <c r="X264" s="13"/>
      <c r="Y264" s="13"/>
      <c r="Z264" s="13">
        <v>0</v>
      </c>
      <c r="AA264" s="13">
        <v>0</v>
      </c>
      <c r="AB264" s="13">
        <v>0</v>
      </c>
      <c r="AC264" s="62">
        <v>0</v>
      </c>
      <c r="AD264" s="62">
        <v>0</v>
      </c>
      <c r="AE264" s="62">
        <v>0</v>
      </c>
      <c r="AF264" s="62">
        <v>0</v>
      </c>
      <c r="AG264" s="62">
        <v>0</v>
      </c>
      <c r="AH264" s="62">
        <v>0</v>
      </c>
      <c r="AI264" s="62">
        <v>0</v>
      </c>
      <c r="AJ264" s="62">
        <v>0</v>
      </c>
      <c r="AK264" s="62">
        <v>0</v>
      </c>
    </row>
    <row r="265" spans="1:37" s="11" customFormat="1" x14ac:dyDescent="0.25">
      <c r="A265" s="17">
        <f t="shared" si="42"/>
        <v>254</v>
      </c>
      <c r="B265" s="26" t="s">
        <v>305</v>
      </c>
      <c r="C265" s="13"/>
      <c r="D265" s="13"/>
      <c r="E265" s="13"/>
      <c r="F265" s="13"/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/>
      <c r="X265" s="13"/>
      <c r="Y265" s="13"/>
      <c r="Z265" s="13">
        <v>0</v>
      </c>
      <c r="AA265" s="13">
        <v>0</v>
      </c>
      <c r="AB265" s="13">
        <v>0</v>
      </c>
      <c r="AC265" s="62">
        <v>0</v>
      </c>
      <c r="AD265" s="62">
        <v>0</v>
      </c>
      <c r="AE265" s="62">
        <v>0</v>
      </c>
      <c r="AF265" s="62">
        <v>0</v>
      </c>
      <c r="AG265" s="62">
        <v>0</v>
      </c>
      <c r="AH265" s="62">
        <v>0</v>
      </c>
      <c r="AI265" s="62">
        <v>0</v>
      </c>
      <c r="AJ265" s="62">
        <v>0</v>
      </c>
      <c r="AK265" s="62">
        <v>0</v>
      </c>
    </row>
    <row r="266" spans="1:37" s="11" customFormat="1" x14ac:dyDescent="0.25">
      <c r="A266" s="17">
        <f t="shared" si="42"/>
        <v>255</v>
      </c>
      <c r="B266" s="26" t="s">
        <v>306</v>
      </c>
      <c r="C266" s="13"/>
      <c r="D266" s="13"/>
      <c r="E266" s="13"/>
      <c r="F266" s="13"/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3">
        <v>0</v>
      </c>
      <c r="W266" s="13"/>
      <c r="X266" s="13"/>
      <c r="Y266" s="13"/>
      <c r="Z266" s="13">
        <v>0</v>
      </c>
      <c r="AA266" s="13">
        <v>0</v>
      </c>
      <c r="AB266" s="13">
        <v>0</v>
      </c>
      <c r="AC266" s="62">
        <v>0</v>
      </c>
      <c r="AD266" s="62">
        <v>0</v>
      </c>
      <c r="AE266" s="62">
        <v>0</v>
      </c>
      <c r="AF266" s="62">
        <v>0</v>
      </c>
      <c r="AG266" s="62">
        <v>0</v>
      </c>
      <c r="AH266" s="62">
        <v>0</v>
      </c>
      <c r="AI266" s="62">
        <v>0</v>
      </c>
      <c r="AJ266" s="62">
        <v>0</v>
      </c>
      <c r="AK266" s="62">
        <v>0</v>
      </c>
    </row>
    <row r="267" spans="1:37" s="11" customFormat="1" x14ac:dyDescent="0.25">
      <c r="A267" s="17">
        <f t="shared" si="42"/>
        <v>256</v>
      </c>
      <c r="B267" s="26" t="s">
        <v>307</v>
      </c>
      <c r="C267" s="13"/>
      <c r="D267" s="13"/>
      <c r="E267" s="13"/>
      <c r="F267" s="13"/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/>
      <c r="X267" s="13"/>
      <c r="Y267" s="13"/>
      <c r="Z267" s="13">
        <v>0</v>
      </c>
      <c r="AA267" s="13">
        <v>0</v>
      </c>
      <c r="AB267" s="13">
        <v>0</v>
      </c>
      <c r="AC267" s="62">
        <v>0</v>
      </c>
      <c r="AD267" s="62">
        <v>0</v>
      </c>
      <c r="AE267" s="62">
        <v>0</v>
      </c>
      <c r="AF267" s="62">
        <v>0</v>
      </c>
      <c r="AG267" s="62">
        <v>0</v>
      </c>
      <c r="AH267" s="62">
        <v>0</v>
      </c>
      <c r="AI267" s="62">
        <v>0</v>
      </c>
      <c r="AJ267" s="62">
        <v>0</v>
      </c>
      <c r="AK267" s="62">
        <v>0</v>
      </c>
    </row>
    <row r="268" spans="1:37" s="11" customFormat="1" x14ac:dyDescent="0.25">
      <c r="A268" s="17">
        <f t="shared" si="42"/>
        <v>257</v>
      </c>
      <c r="B268" s="26" t="s">
        <v>308</v>
      </c>
      <c r="C268" s="13"/>
      <c r="D268" s="13"/>
      <c r="E268" s="13"/>
      <c r="F268" s="13"/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/>
      <c r="X268" s="13"/>
      <c r="Y268" s="13"/>
      <c r="Z268" s="13">
        <v>0</v>
      </c>
      <c r="AA268" s="13">
        <v>0</v>
      </c>
      <c r="AB268" s="13">
        <v>0</v>
      </c>
      <c r="AC268" s="62">
        <v>0</v>
      </c>
      <c r="AD268" s="62">
        <v>0</v>
      </c>
      <c r="AE268" s="62">
        <v>0</v>
      </c>
      <c r="AF268" s="62">
        <v>0</v>
      </c>
      <c r="AG268" s="62">
        <v>0</v>
      </c>
      <c r="AH268" s="62">
        <v>0</v>
      </c>
      <c r="AI268" s="62">
        <v>0</v>
      </c>
      <c r="AJ268" s="62">
        <v>0</v>
      </c>
      <c r="AK268" s="62">
        <v>0</v>
      </c>
    </row>
    <row r="269" spans="1:37" s="11" customFormat="1" x14ac:dyDescent="0.25">
      <c r="A269" s="17">
        <f t="shared" si="42"/>
        <v>258</v>
      </c>
      <c r="B269" s="15" t="s">
        <v>309</v>
      </c>
      <c r="C269" s="13"/>
      <c r="D269" s="13"/>
      <c r="E269" s="13"/>
      <c r="F269" s="13"/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/>
      <c r="X269" s="13"/>
      <c r="Y269" s="13"/>
      <c r="Z269" s="13">
        <v>0</v>
      </c>
      <c r="AA269" s="13">
        <v>0</v>
      </c>
      <c r="AB269" s="13">
        <v>0</v>
      </c>
      <c r="AC269" s="62">
        <v>0</v>
      </c>
      <c r="AD269" s="62">
        <v>0</v>
      </c>
      <c r="AE269" s="62">
        <v>0</v>
      </c>
      <c r="AF269" s="62">
        <v>0</v>
      </c>
      <c r="AG269" s="62">
        <v>0</v>
      </c>
      <c r="AH269" s="62">
        <v>0</v>
      </c>
      <c r="AI269" s="62">
        <v>0</v>
      </c>
      <c r="AJ269" s="62">
        <v>0</v>
      </c>
      <c r="AK269" s="62">
        <v>0</v>
      </c>
    </row>
    <row r="270" spans="1:37" s="11" customFormat="1" x14ac:dyDescent="0.25">
      <c r="A270" s="17">
        <f t="shared" si="42"/>
        <v>259</v>
      </c>
      <c r="B270" s="26" t="s">
        <v>310</v>
      </c>
      <c r="C270" s="13"/>
      <c r="D270" s="13"/>
      <c r="E270" s="13"/>
      <c r="F270" s="13"/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/>
      <c r="X270" s="13"/>
      <c r="Y270" s="13"/>
      <c r="Z270" s="13">
        <v>0</v>
      </c>
      <c r="AA270" s="13">
        <v>0</v>
      </c>
      <c r="AB270" s="13">
        <v>0</v>
      </c>
      <c r="AC270" s="62">
        <v>0</v>
      </c>
      <c r="AD270" s="62">
        <v>0</v>
      </c>
      <c r="AE270" s="62">
        <v>0</v>
      </c>
      <c r="AF270" s="62">
        <v>0</v>
      </c>
      <c r="AG270" s="62">
        <v>0</v>
      </c>
      <c r="AH270" s="62">
        <v>0</v>
      </c>
      <c r="AI270" s="62">
        <v>0</v>
      </c>
      <c r="AJ270" s="62">
        <v>0</v>
      </c>
      <c r="AK270" s="62">
        <v>0</v>
      </c>
    </row>
    <row r="271" spans="1:37" s="11" customFormat="1" x14ac:dyDescent="0.25">
      <c r="A271" s="17">
        <f t="shared" si="42"/>
        <v>260</v>
      </c>
      <c r="B271" s="15" t="s">
        <v>311</v>
      </c>
      <c r="C271" s="13"/>
      <c r="D271" s="13"/>
      <c r="E271" s="13"/>
      <c r="F271" s="13"/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/>
      <c r="X271" s="13"/>
      <c r="Y271" s="13"/>
      <c r="Z271" s="13">
        <v>0</v>
      </c>
      <c r="AA271" s="13">
        <v>0</v>
      </c>
      <c r="AB271" s="13">
        <v>0</v>
      </c>
      <c r="AC271" s="62">
        <v>0</v>
      </c>
      <c r="AD271" s="62">
        <v>0</v>
      </c>
      <c r="AE271" s="62">
        <v>0</v>
      </c>
      <c r="AF271" s="62">
        <v>0</v>
      </c>
      <c r="AG271" s="62">
        <v>0</v>
      </c>
      <c r="AH271" s="62">
        <v>0</v>
      </c>
      <c r="AI271" s="62">
        <v>0</v>
      </c>
      <c r="AJ271" s="62">
        <v>0</v>
      </c>
      <c r="AK271" s="62">
        <v>0</v>
      </c>
    </row>
    <row r="272" spans="1:37" s="11" customFormat="1" x14ac:dyDescent="0.25">
      <c r="A272" s="17">
        <f t="shared" si="42"/>
        <v>261</v>
      </c>
      <c r="B272" s="15" t="s">
        <v>312</v>
      </c>
      <c r="C272" s="13"/>
      <c r="D272" s="13"/>
      <c r="E272" s="13"/>
      <c r="F272" s="13"/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200</v>
      </c>
      <c r="X272" s="13"/>
      <c r="Y272" s="13"/>
      <c r="Z272" s="13">
        <v>50</v>
      </c>
      <c r="AA272" s="13">
        <v>0</v>
      </c>
      <c r="AB272" s="13">
        <v>0</v>
      </c>
      <c r="AC272" s="62">
        <v>50</v>
      </c>
      <c r="AD272" s="62">
        <v>0</v>
      </c>
      <c r="AE272" s="62">
        <v>0</v>
      </c>
      <c r="AF272" s="62">
        <v>50</v>
      </c>
      <c r="AG272" s="62">
        <v>0</v>
      </c>
      <c r="AH272" s="62">
        <v>0</v>
      </c>
      <c r="AI272" s="62">
        <v>50</v>
      </c>
      <c r="AJ272" s="62">
        <v>0</v>
      </c>
      <c r="AK272" s="62">
        <v>0</v>
      </c>
    </row>
    <row r="273" spans="1:37" s="11" customFormat="1" x14ac:dyDescent="0.25">
      <c r="A273" s="17">
        <f t="shared" si="42"/>
        <v>262</v>
      </c>
      <c r="B273" s="15" t="s">
        <v>313</v>
      </c>
      <c r="C273" s="13"/>
      <c r="D273" s="13"/>
      <c r="E273" s="13"/>
      <c r="F273" s="13"/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/>
      <c r="X273" s="13"/>
      <c r="Y273" s="13"/>
      <c r="Z273" s="13">
        <v>0</v>
      </c>
      <c r="AA273" s="13">
        <v>0</v>
      </c>
      <c r="AB273" s="13">
        <v>0</v>
      </c>
      <c r="AC273" s="62">
        <v>0</v>
      </c>
      <c r="AD273" s="62">
        <v>0</v>
      </c>
      <c r="AE273" s="62">
        <v>0</v>
      </c>
      <c r="AF273" s="62">
        <v>0</v>
      </c>
      <c r="AG273" s="62">
        <v>0</v>
      </c>
      <c r="AH273" s="62">
        <v>0</v>
      </c>
      <c r="AI273" s="62">
        <v>0</v>
      </c>
      <c r="AJ273" s="62">
        <v>0</v>
      </c>
      <c r="AK273" s="62">
        <v>0</v>
      </c>
    </row>
    <row r="274" spans="1:37" s="11" customFormat="1" x14ac:dyDescent="0.25">
      <c r="A274" s="17">
        <f t="shared" si="42"/>
        <v>263</v>
      </c>
      <c r="B274" s="15" t="s">
        <v>314</v>
      </c>
      <c r="C274" s="13"/>
      <c r="D274" s="13"/>
      <c r="E274" s="13"/>
      <c r="F274" s="13"/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/>
      <c r="X274" s="13"/>
      <c r="Y274" s="13"/>
      <c r="Z274" s="13">
        <v>0</v>
      </c>
      <c r="AA274" s="13">
        <v>0</v>
      </c>
      <c r="AB274" s="13">
        <v>0</v>
      </c>
      <c r="AC274" s="62">
        <v>0</v>
      </c>
      <c r="AD274" s="62">
        <v>0</v>
      </c>
      <c r="AE274" s="62">
        <v>0</v>
      </c>
      <c r="AF274" s="62">
        <v>0</v>
      </c>
      <c r="AG274" s="62">
        <v>0</v>
      </c>
      <c r="AH274" s="62">
        <v>0</v>
      </c>
      <c r="AI274" s="62">
        <v>0</v>
      </c>
      <c r="AJ274" s="62">
        <v>0</v>
      </c>
      <c r="AK274" s="62">
        <v>0</v>
      </c>
    </row>
    <row r="275" spans="1:37" s="11" customFormat="1" x14ac:dyDescent="0.25">
      <c r="A275" s="17">
        <f t="shared" si="42"/>
        <v>264</v>
      </c>
      <c r="B275" s="15" t="s">
        <v>315</v>
      </c>
      <c r="C275" s="13"/>
      <c r="D275" s="13"/>
      <c r="E275" s="13"/>
      <c r="F275" s="13"/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/>
      <c r="X275" s="13"/>
      <c r="Y275" s="13"/>
      <c r="Z275" s="13">
        <v>0</v>
      </c>
      <c r="AA275" s="13">
        <v>0</v>
      </c>
      <c r="AB275" s="13">
        <v>0</v>
      </c>
      <c r="AC275" s="62">
        <v>0</v>
      </c>
      <c r="AD275" s="62">
        <v>0</v>
      </c>
      <c r="AE275" s="62">
        <v>0</v>
      </c>
      <c r="AF275" s="62">
        <v>0</v>
      </c>
      <c r="AG275" s="62">
        <v>0</v>
      </c>
      <c r="AH275" s="62">
        <v>0</v>
      </c>
      <c r="AI275" s="62">
        <v>0</v>
      </c>
      <c r="AJ275" s="62">
        <v>0</v>
      </c>
      <c r="AK275" s="62">
        <v>0</v>
      </c>
    </row>
    <row r="276" spans="1:37" s="11" customFormat="1" x14ac:dyDescent="0.25">
      <c r="A276" s="17">
        <f t="shared" si="42"/>
        <v>265</v>
      </c>
      <c r="B276" s="15" t="s">
        <v>316</v>
      </c>
      <c r="C276" s="13"/>
      <c r="D276" s="13"/>
      <c r="E276" s="13"/>
      <c r="F276" s="13"/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/>
      <c r="X276" s="13"/>
      <c r="Y276" s="13"/>
      <c r="Z276" s="13">
        <v>0</v>
      </c>
      <c r="AA276" s="13">
        <v>0</v>
      </c>
      <c r="AB276" s="13">
        <v>0</v>
      </c>
      <c r="AC276" s="62">
        <v>0</v>
      </c>
      <c r="AD276" s="62">
        <v>0</v>
      </c>
      <c r="AE276" s="62">
        <v>0</v>
      </c>
      <c r="AF276" s="62">
        <v>0</v>
      </c>
      <c r="AG276" s="62">
        <v>0</v>
      </c>
      <c r="AH276" s="62">
        <v>0</v>
      </c>
      <c r="AI276" s="62">
        <v>0</v>
      </c>
      <c r="AJ276" s="62">
        <v>0</v>
      </c>
      <c r="AK276" s="62">
        <v>0</v>
      </c>
    </row>
    <row r="277" spans="1:37" s="11" customFormat="1" ht="37.5" x14ac:dyDescent="0.25">
      <c r="A277" s="17">
        <f t="shared" si="42"/>
        <v>266</v>
      </c>
      <c r="B277" s="15" t="s">
        <v>317</v>
      </c>
      <c r="C277" s="13"/>
      <c r="D277" s="13"/>
      <c r="E277" s="13"/>
      <c r="F277" s="13"/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180</v>
      </c>
      <c r="X277" s="13"/>
      <c r="Y277" s="13"/>
      <c r="Z277" s="13">
        <v>45</v>
      </c>
      <c r="AA277" s="13">
        <v>0</v>
      </c>
      <c r="AB277" s="13">
        <v>0</v>
      </c>
      <c r="AC277" s="62">
        <v>45</v>
      </c>
      <c r="AD277" s="62">
        <v>0</v>
      </c>
      <c r="AE277" s="62">
        <v>0</v>
      </c>
      <c r="AF277" s="62">
        <v>45</v>
      </c>
      <c r="AG277" s="62">
        <v>0</v>
      </c>
      <c r="AH277" s="62">
        <v>0</v>
      </c>
      <c r="AI277" s="62">
        <v>45</v>
      </c>
      <c r="AJ277" s="62">
        <v>0</v>
      </c>
      <c r="AK277" s="62">
        <v>0</v>
      </c>
    </row>
    <row r="278" spans="1:37" s="11" customFormat="1" x14ac:dyDescent="0.25">
      <c r="A278" s="17">
        <f t="shared" si="42"/>
        <v>267</v>
      </c>
      <c r="B278" s="15" t="s">
        <v>318</v>
      </c>
      <c r="C278" s="13"/>
      <c r="D278" s="13"/>
      <c r="E278" s="13"/>
      <c r="F278" s="13"/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/>
      <c r="X278" s="13"/>
      <c r="Y278" s="13"/>
      <c r="Z278" s="13">
        <v>0</v>
      </c>
      <c r="AA278" s="13">
        <v>0</v>
      </c>
      <c r="AB278" s="13">
        <v>0</v>
      </c>
      <c r="AC278" s="62">
        <v>0</v>
      </c>
      <c r="AD278" s="62">
        <v>0</v>
      </c>
      <c r="AE278" s="62">
        <v>0</v>
      </c>
      <c r="AF278" s="62">
        <v>0</v>
      </c>
      <c r="AG278" s="62">
        <v>0</v>
      </c>
      <c r="AH278" s="62">
        <v>0</v>
      </c>
      <c r="AI278" s="62">
        <v>0</v>
      </c>
      <c r="AJ278" s="62">
        <v>0</v>
      </c>
      <c r="AK278" s="62">
        <v>0</v>
      </c>
    </row>
    <row r="279" spans="1:37" s="11" customFormat="1" x14ac:dyDescent="0.25">
      <c r="A279" s="17">
        <f t="shared" si="42"/>
        <v>268</v>
      </c>
      <c r="B279" s="15" t="s">
        <v>319</v>
      </c>
      <c r="C279" s="13"/>
      <c r="D279" s="13"/>
      <c r="E279" s="13"/>
      <c r="F279" s="13"/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/>
      <c r="X279" s="13"/>
      <c r="Y279" s="13"/>
      <c r="Z279" s="13">
        <v>0</v>
      </c>
      <c r="AA279" s="13">
        <v>0</v>
      </c>
      <c r="AB279" s="13">
        <v>0</v>
      </c>
      <c r="AC279" s="62">
        <v>0</v>
      </c>
      <c r="AD279" s="62">
        <v>0</v>
      </c>
      <c r="AE279" s="62">
        <v>0</v>
      </c>
      <c r="AF279" s="62">
        <v>0</v>
      </c>
      <c r="AG279" s="62">
        <v>0</v>
      </c>
      <c r="AH279" s="62">
        <v>0</v>
      </c>
      <c r="AI279" s="62">
        <v>0</v>
      </c>
      <c r="AJ279" s="62">
        <v>0</v>
      </c>
      <c r="AK279" s="62">
        <v>0</v>
      </c>
    </row>
    <row r="280" spans="1:37" s="58" customFormat="1" x14ac:dyDescent="0.25">
      <c r="A280" s="19"/>
      <c r="B280" s="27" t="s">
        <v>290</v>
      </c>
      <c r="C280" s="20">
        <f t="shared" ref="C280" si="43">SUM(C126:C279)</f>
        <v>20275</v>
      </c>
      <c r="D280" s="20">
        <f t="shared" ref="D280:AK280" si="44">SUM(D126:D279)</f>
        <v>1800</v>
      </c>
      <c r="E280" s="20">
        <f t="shared" si="44"/>
        <v>1390</v>
      </c>
      <c r="F280" s="20">
        <f t="shared" si="44"/>
        <v>1890</v>
      </c>
      <c r="G280" s="20">
        <f t="shared" si="44"/>
        <v>5073</v>
      </c>
      <c r="H280" s="20">
        <f t="shared" si="44"/>
        <v>450</v>
      </c>
      <c r="I280" s="20">
        <f t="shared" si="44"/>
        <v>349</v>
      </c>
      <c r="J280" s="20">
        <f t="shared" si="44"/>
        <v>474</v>
      </c>
      <c r="K280" s="20">
        <f t="shared" si="44"/>
        <v>5073</v>
      </c>
      <c r="L280" s="20">
        <f t="shared" si="44"/>
        <v>450</v>
      </c>
      <c r="M280" s="20">
        <f t="shared" si="44"/>
        <v>349</v>
      </c>
      <c r="N280" s="20">
        <f t="shared" si="44"/>
        <v>474</v>
      </c>
      <c r="O280" s="20">
        <f t="shared" si="44"/>
        <v>5073</v>
      </c>
      <c r="P280" s="20">
        <f t="shared" si="44"/>
        <v>450</v>
      </c>
      <c r="Q280" s="20">
        <f t="shared" si="44"/>
        <v>349</v>
      </c>
      <c r="R280" s="20">
        <f t="shared" si="44"/>
        <v>474</v>
      </c>
      <c r="S280" s="20">
        <f t="shared" si="44"/>
        <v>5056</v>
      </c>
      <c r="T280" s="20">
        <f t="shared" si="44"/>
        <v>450</v>
      </c>
      <c r="U280" s="20">
        <f t="shared" si="44"/>
        <v>343</v>
      </c>
      <c r="V280" s="20">
        <f t="shared" si="44"/>
        <v>468</v>
      </c>
      <c r="W280" s="20">
        <f t="shared" si="44"/>
        <v>35845</v>
      </c>
      <c r="X280" s="20">
        <f t="shared" si="44"/>
        <v>2512</v>
      </c>
      <c r="Y280" s="20">
        <f t="shared" si="44"/>
        <v>100</v>
      </c>
      <c r="Z280" s="20">
        <f t="shared" si="44"/>
        <v>8973</v>
      </c>
      <c r="AA280" s="20">
        <f t="shared" si="44"/>
        <v>628</v>
      </c>
      <c r="AB280" s="20">
        <f t="shared" si="44"/>
        <v>26</v>
      </c>
      <c r="AC280" s="20">
        <f t="shared" si="44"/>
        <v>8973</v>
      </c>
      <c r="AD280" s="20">
        <f t="shared" si="44"/>
        <v>628</v>
      </c>
      <c r="AE280" s="20">
        <f t="shared" si="44"/>
        <v>26</v>
      </c>
      <c r="AF280" s="20">
        <f t="shared" si="44"/>
        <v>8973</v>
      </c>
      <c r="AG280" s="20">
        <f t="shared" si="44"/>
        <v>628</v>
      </c>
      <c r="AH280" s="20">
        <f t="shared" si="44"/>
        <v>26</v>
      </c>
      <c r="AI280" s="20">
        <f t="shared" si="44"/>
        <v>8926</v>
      </c>
      <c r="AJ280" s="20">
        <f t="shared" si="44"/>
        <v>628</v>
      </c>
      <c r="AK280" s="20">
        <f t="shared" si="44"/>
        <v>22</v>
      </c>
    </row>
    <row r="281" spans="1:37" s="58" customFormat="1" x14ac:dyDescent="0.25">
      <c r="A281" s="19"/>
      <c r="B281" s="19" t="s">
        <v>291</v>
      </c>
      <c r="C281" s="20">
        <f t="shared" ref="C281" si="45">C50+C72+C88+C116+C121+C125+C280</f>
        <v>424400</v>
      </c>
      <c r="D281" s="20">
        <f t="shared" ref="D281:AK281" si="46">D50+D72+D88+D116+D121+D125+D280</f>
        <v>11365</v>
      </c>
      <c r="E281" s="20">
        <f t="shared" si="46"/>
        <v>11700</v>
      </c>
      <c r="F281" s="20">
        <f t="shared" si="46"/>
        <v>9599</v>
      </c>
      <c r="G281" s="20">
        <f t="shared" si="46"/>
        <v>106114</v>
      </c>
      <c r="H281" s="20">
        <f t="shared" si="46"/>
        <v>2842</v>
      </c>
      <c r="I281" s="20">
        <f t="shared" si="46"/>
        <v>2928</v>
      </c>
      <c r="J281" s="20">
        <f t="shared" si="46"/>
        <v>2403</v>
      </c>
      <c r="K281" s="20">
        <f t="shared" si="46"/>
        <v>106114</v>
      </c>
      <c r="L281" s="20">
        <f t="shared" si="46"/>
        <v>2842</v>
      </c>
      <c r="M281" s="20">
        <f t="shared" si="46"/>
        <v>2928</v>
      </c>
      <c r="N281" s="20">
        <f t="shared" si="46"/>
        <v>2403</v>
      </c>
      <c r="O281" s="20">
        <f t="shared" si="46"/>
        <v>106114</v>
      </c>
      <c r="P281" s="20">
        <f t="shared" si="46"/>
        <v>2842</v>
      </c>
      <c r="Q281" s="20">
        <f t="shared" si="46"/>
        <v>2928</v>
      </c>
      <c r="R281" s="20">
        <f t="shared" si="46"/>
        <v>2403</v>
      </c>
      <c r="S281" s="20">
        <f t="shared" si="46"/>
        <v>106058</v>
      </c>
      <c r="T281" s="20">
        <f t="shared" si="46"/>
        <v>2839</v>
      </c>
      <c r="U281" s="20">
        <f t="shared" si="46"/>
        <v>2916</v>
      </c>
      <c r="V281" s="20">
        <f t="shared" si="46"/>
        <v>2390</v>
      </c>
      <c r="W281" s="20">
        <f t="shared" si="46"/>
        <v>167106</v>
      </c>
      <c r="X281" s="20">
        <f t="shared" si="46"/>
        <v>17862</v>
      </c>
      <c r="Y281" s="20">
        <f t="shared" si="46"/>
        <v>1000</v>
      </c>
      <c r="Z281" s="20">
        <f t="shared" si="46"/>
        <v>41796</v>
      </c>
      <c r="AA281" s="20">
        <f t="shared" si="46"/>
        <v>4466</v>
      </c>
      <c r="AB281" s="20">
        <f t="shared" si="46"/>
        <v>251</v>
      </c>
      <c r="AC281" s="20">
        <f t="shared" si="46"/>
        <v>41796</v>
      </c>
      <c r="AD281" s="20">
        <f t="shared" si="46"/>
        <v>4466</v>
      </c>
      <c r="AE281" s="20">
        <f t="shared" si="46"/>
        <v>251</v>
      </c>
      <c r="AF281" s="20">
        <f t="shared" si="46"/>
        <v>41796</v>
      </c>
      <c r="AG281" s="20">
        <f t="shared" si="46"/>
        <v>4466</v>
      </c>
      <c r="AH281" s="20">
        <f t="shared" si="46"/>
        <v>251</v>
      </c>
      <c r="AI281" s="20">
        <f t="shared" si="46"/>
        <v>41718</v>
      </c>
      <c r="AJ281" s="20">
        <f t="shared" si="46"/>
        <v>4464</v>
      </c>
      <c r="AK281" s="20">
        <f t="shared" si="46"/>
        <v>247</v>
      </c>
    </row>
  </sheetData>
  <autoFilter ref="A5:Y281"/>
  <mergeCells count="14">
    <mergeCell ref="W3:Y3"/>
    <mergeCell ref="A2:Y2"/>
    <mergeCell ref="A3:A4"/>
    <mergeCell ref="B3:B4"/>
    <mergeCell ref="G3:J3"/>
    <mergeCell ref="K3:N3"/>
    <mergeCell ref="O3:R3"/>
    <mergeCell ref="S3:V3"/>
    <mergeCell ref="C3:F3"/>
    <mergeCell ref="Z3:AB3"/>
    <mergeCell ref="AC3:AE3"/>
    <mergeCell ref="AF3:AH3"/>
    <mergeCell ref="AI3:AK3"/>
    <mergeCell ref="AH1:AK1"/>
  </mergeCells>
  <pageMargins left="0.70866141732283472" right="0.70866141732283472" top="0.74803149606299213" bottom="0.74803149606299213" header="0.31496062992125984" footer="0.31496062992125984"/>
  <pageSetup paperSize="9" scale="45" fitToWidth="2" fitToHeight="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BT281"/>
  <sheetViews>
    <sheetView view="pageBreakPreview" zoomScale="40" zoomScaleNormal="100" zoomScaleSheetLayoutView="40" workbookViewId="0">
      <pane xSplit="2" ySplit="5" topLeftCell="C239" activePane="bottomRight" state="frozen"/>
      <selection pane="topRight" activeCell="C1" sqref="C1"/>
      <selection pane="bottomLeft" activeCell="A7" sqref="A7"/>
      <selection pane="bottomRight" activeCell="F5" sqref="F5"/>
    </sheetView>
  </sheetViews>
  <sheetFormatPr defaultRowHeight="18.75" x14ac:dyDescent="0.25"/>
  <cols>
    <col min="1" max="1" width="10.5703125" style="22" bestFit="1" customWidth="1"/>
    <col min="2" max="2" width="54.140625" style="22" customWidth="1"/>
    <col min="3" max="3" width="21.28515625" style="3" customWidth="1"/>
    <col min="4" max="4" width="19.140625" style="3" customWidth="1"/>
    <col min="5" max="5" width="23.85546875" style="5" customWidth="1"/>
    <col min="6" max="6" width="25.42578125" style="5" customWidth="1"/>
    <col min="7" max="7" width="24.140625" style="5" customWidth="1"/>
    <col min="8" max="9" width="23.85546875" style="5" customWidth="1"/>
    <col min="10" max="11" width="21.5703125" style="5" customWidth="1"/>
    <col min="12" max="12" width="26.140625" style="5" customWidth="1"/>
    <col min="13" max="13" width="25.7109375" style="5" customWidth="1"/>
    <col min="14" max="14" width="23.85546875" style="5" customWidth="1"/>
    <col min="15" max="16" width="23.7109375" style="5" customWidth="1"/>
    <col min="17" max="18" width="23.140625" style="5" customWidth="1"/>
    <col min="19" max="19" width="23.85546875" style="5" customWidth="1"/>
    <col min="20" max="20" width="21.5703125" style="5" customWidth="1"/>
    <col min="21" max="21" width="22.42578125" style="5" customWidth="1"/>
    <col min="22" max="22" width="21.5703125" style="5" customWidth="1"/>
    <col min="23" max="23" width="20.28515625" style="5" customWidth="1"/>
    <col min="24" max="24" width="22.140625" style="5" customWidth="1"/>
    <col min="25" max="25" width="21.5703125" style="5" customWidth="1"/>
    <col min="26" max="26" width="29.140625" style="5" customWidth="1"/>
    <col min="27" max="27" width="22.42578125" style="5" customWidth="1"/>
    <col min="28" max="28" width="25.85546875" style="5" customWidth="1"/>
    <col min="29" max="29" width="24.85546875" style="5" customWidth="1"/>
    <col min="30" max="30" width="21.5703125" style="5" customWidth="1"/>
    <col min="31" max="31" width="23.5703125" style="5" customWidth="1"/>
    <col min="32" max="32" width="24.5703125" style="5" customWidth="1"/>
    <col min="33" max="33" width="25.140625" style="5" customWidth="1"/>
    <col min="34" max="34" width="22.28515625" style="5" customWidth="1"/>
    <col min="35" max="35" width="29.85546875" style="11" customWidth="1"/>
    <col min="36" max="36" width="9.140625" style="5"/>
    <col min="37" max="16384" width="9.140625" style="22"/>
  </cols>
  <sheetData>
    <row r="1" spans="1:36" s="5" customFormat="1" ht="48" customHeight="1" x14ac:dyDescent="0.25">
      <c r="A1" s="1"/>
      <c r="B1" s="2"/>
      <c r="C1" s="3"/>
      <c r="D1" s="4"/>
      <c r="F1" s="6"/>
      <c r="G1" s="6"/>
      <c r="H1" s="6"/>
      <c r="I1" s="10"/>
      <c r="K1" s="6"/>
      <c r="L1" s="82"/>
      <c r="M1" s="82"/>
      <c r="N1" s="82"/>
      <c r="O1" s="82"/>
      <c r="P1" s="82"/>
      <c r="Q1" s="7"/>
      <c r="S1" s="6"/>
      <c r="T1" s="6"/>
      <c r="AH1" s="67" t="s">
        <v>334</v>
      </c>
      <c r="AI1" s="67"/>
      <c r="AJ1" s="4"/>
    </row>
    <row r="2" spans="1:36" s="5" customFormat="1" ht="58.5" customHeight="1" x14ac:dyDescent="0.25">
      <c r="A2" s="66" t="s">
        <v>333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</row>
    <row r="3" spans="1:36" s="5" customFormat="1" ht="61.5" customHeight="1" x14ac:dyDescent="0.25">
      <c r="A3" s="83" t="s">
        <v>0</v>
      </c>
      <c r="B3" s="71" t="s">
        <v>1</v>
      </c>
      <c r="C3" s="72" t="s">
        <v>328</v>
      </c>
      <c r="D3" s="72"/>
      <c r="E3" s="72" t="s">
        <v>329</v>
      </c>
      <c r="F3" s="72"/>
      <c r="G3" s="72"/>
      <c r="H3" s="72"/>
      <c r="I3" s="72"/>
      <c r="J3" s="72"/>
      <c r="K3" s="72"/>
      <c r="L3" s="72" t="s">
        <v>330</v>
      </c>
      <c r="M3" s="72"/>
      <c r="N3" s="72" t="s">
        <v>327</v>
      </c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6" t="s">
        <v>326</v>
      </c>
      <c r="AC3" s="76"/>
      <c r="AD3" s="76"/>
      <c r="AE3" s="76"/>
      <c r="AF3" s="72" t="s">
        <v>325</v>
      </c>
      <c r="AG3" s="72"/>
      <c r="AH3" s="72"/>
      <c r="AI3" s="81" t="s">
        <v>6</v>
      </c>
    </row>
    <row r="4" spans="1:36" s="3" customFormat="1" ht="116.25" customHeight="1" x14ac:dyDescent="0.25">
      <c r="A4" s="83"/>
      <c r="B4" s="71"/>
      <c r="C4" s="29" t="s">
        <v>352</v>
      </c>
      <c r="D4" s="31" t="s">
        <v>8</v>
      </c>
      <c r="E4" s="29" t="s">
        <v>9</v>
      </c>
      <c r="F4" s="29" t="s">
        <v>10</v>
      </c>
      <c r="G4" s="29" t="s">
        <v>11</v>
      </c>
      <c r="H4" s="29" t="s">
        <v>12</v>
      </c>
      <c r="I4" s="29" t="s">
        <v>292</v>
      </c>
      <c r="J4" s="29" t="s">
        <v>13</v>
      </c>
      <c r="K4" s="29" t="s">
        <v>14</v>
      </c>
      <c r="L4" s="14" t="s">
        <v>15</v>
      </c>
      <c r="M4" s="29" t="s">
        <v>16</v>
      </c>
      <c r="N4" s="29" t="s">
        <v>17</v>
      </c>
      <c r="O4" s="29" t="s">
        <v>18</v>
      </c>
      <c r="P4" s="29" t="s">
        <v>19</v>
      </c>
      <c r="Q4" s="29" t="s">
        <v>13</v>
      </c>
      <c r="R4" s="29" t="s">
        <v>20</v>
      </c>
      <c r="S4" s="29" t="s">
        <v>21</v>
      </c>
      <c r="T4" s="29" t="s">
        <v>22</v>
      </c>
      <c r="U4" s="29" t="s">
        <v>23</v>
      </c>
      <c r="V4" s="29" t="s">
        <v>24</v>
      </c>
      <c r="W4" s="29" t="s">
        <v>25</v>
      </c>
      <c r="X4" s="29" t="s">
        <v>26</v>
      </c>
      <c r="Y4" s="29" t="s">
        <v>27</v>
      </c>
      <c r="Z4" s="29" t="s">
        <v>320</v>
      </c>
      <c r="AA4" s="29" t="s">
        <v>28</v>
      </c>
      <c r="AB4" s="29" t="s">
        <v>29</v>
      </c>
      <c r="AC4" s="29" t="s">
        <v>30</v>
      </c>
      <c r="AD4" s="29" t="s">
        <v>31</v>
      </c>
      <c r="AE4" s="29" t="s">
        <v>32</v>
      </c>
      <c r="AF4" s="29" t="s">
        <v>33</v>
      </c>
      <c r="AG4" s="29" t="s">
        <v>30</v>
      </c>
      <c r="AH4" s="29" t="s">
        <v>34</v>
      </c>
      <c r="AI4" s="81"/>
    </row>
    <row r="5" spans="1:36" s="41" customFormat="1" ht="15.75" x14ac:dyDescent="0.25">
      <c r="A5" s="40">
        <v>1</v>
      </c>
      <c r="B5" s="40">
        <f t="shared" ref="B5" si="0">A5+1</f>
        <v>2</v>
      </c>
      <c r="C5" s="40">
        <f t="shared" ref="C5" si="1">B5+1</f>
        <v>3</v>
      </c>
      <c r="D5" s="40">
        <f t="shared" ref="D5" si="2">C5+1</f>
        <v>4</v>
      </c>
      <c r="E5" s="40">
        <f t="shared" ref="E5" si="3">D5+1</f>
        <v>5</v>
      </c>
      <c r="F5" s="40">
        <f t="shared" ref="F5" si="4">E5+1</f>
        <v>6</v>
      </c>
      <c r="G5" s="40">
        <f t="shared" ref="G5" si="5">F5+1</f>
        <v>7</v>
      </c>
      <c r="H5" s="40">
        <f t="shared" ref="H5" si="6">G5+1</f>
        <v>8</v>
      </c>
      <c r="I5" s="40">
        <f t="shared" ref="I5" si="7">H5+1</f>
        <v>9</v>
      </c>
      <c r="J5" s="40">
        <f t="shared" ref="J5" si="8">I5+1</f>
        <v>10</v>
      </c>
      <c r="K5" s="40">
        <f t="shared" ref="K5" si="9">J5+1</f>
        <v>11</v>
      </c>
      <c r="L5" s="40">
        <f t="shared" ref="L5" si="10">K5+1</f>
        <v>12</v>
      </c>
      <c r="M5" s="40">
        <f t="shared" ref="M5" si="11">L5+1</f>
        <v>13</v>
      </c>
      <c r="N5" s="40">
        <f t="shared" ref="N5" si="12">M5+1</f>
        <v>14</v>
      </c>
      <c r="O5" s="40">
        <f t="shared" ref="O5" si="13">N5+1</f>
        <v>15</v>
      </c>
      <c r="P5" s="40">
        <f t="shared" ref="P5" si="14">O5+1</f>
        <v>16</v>
      </c>
      <c r="Q5" s="40">
        <f t="shared" ref="Q5" si="15">P5+1</f>
        <v>17</v>
      </c>
      <c r="R5" s="40">
        <f t="shared" ref="R5" si="16">Q5+1</f>
        <v>18</v>
      </c>
      <c r="S5" s="40">
        <f t="shared" ref="S5" si="17">R5+1</f>
        <v>19</v>
      </c>
      <c r="T5" s="40">
        <f t="shared" ref="T5" si="18">S5+1</f>
        <v>20</v>
      </c>
      <c r="U5" s="40">
        <f t="shared" ref="U5" si="19">T5+1</f>
        <v>21</v>
      </c>
      <c r="V5" s="40">
        <f t="shared" ref="V5" si="20">U5+1</f>
        <v>22</v>
      </c>
      <c r="W5" s="40">
        <f t="shared" ref="W5" si="21">V5+1</f>
        <v>23</v>
      </c>
      <c r="X5" s="40">
        <f t="shared" ref="X5" si="22">W5+1</f>
        <v>24</v>
      </c>
      <c r="Y5" s="40">
        <f t="shared" ref="Y5" si="23">X5+1</f>
        <v>25</v>
      </c>
      <c r="Z5" s="40">
        <f t="shared" ref="Z5" si="24">Y5+1</f>
        <v>26</v>
      </c>
      <c r="AA5" s="40">
        <f t="shared" ref="AA5" si="25">Z5+1</f>
        <v>27</v>
      </c>
      <c r="AB5" s="40">
        <f t="shared" ref="AB5" si="26">AA5+1</f>
        <v>28</v>
      </c>
      <c r="AC5" s="40">
        <f t="shared" ref="AC5" si="27">AB5+1</f>
        <v>29</v>
      </c>
      <c r="AD5" s="40">
        <f t="shared" ref="AD5" si="28">AC5+1</f>
        <v>30</v>
      </c>
      <c r="AE5" s="40">
        <f t="shared" ref="AE5" si="29">AD5+1</f>
        <v>31</v>
      </c>
      <c r="AF5" s="40">
        <f t="shared" ref="AF5" si="30">AE5+1</f>
        <v>32</v>
      </c>
      <c r="AG5" s="40">
        <f t="shared" ref="AG5" si="31">AF5+1</f>
        <v>33</v>
      </c>
      <c r="AH5" s="40">
        <f t="shared" ref="AH5" si="32">AG5+1</f>
        <v>34</v>
      </c>
      <c r="AI5" s="40">
        <f t="shared" ref="AI5" si="33">AH5+1</f>
        <v>35</v>
      </c>
    </row>
    <row r="6" spans="1:36" s="5" customFormat="1" x14ac:dyDescent="0.25">
      <c r="A6" s="14">
        <v>1</v>
      </c>
      <c r="B6" s="15" t="s">
        <v>45</v>
      </c>
      <c r="C6" s="42">
        <v>6123805.9000000004</v>
      </c>
      <c r="D6" s="42"/>
      <c r="E6" s="31">
        <v>16227160.234601811</v>
      </c>
      <c r="F6" s="31">
        <v>7116152.8366018096</v>
      </c>
      <c r="G6" s="31">
        <v>2711062.85</v>
      </c>
      <c r="H6" s="31">
        <v>4846997.5</v>
      </c>
      <c r="I6" s="31">
        <v>106454.92</v>
      </c>
      <c r="J6" s="31">
        <v>384502.68000000005</v>
      </c>
      <c r="K6" s="31">
        <v>1168444.3679999998</v>
      </c>
      <c r="L6" s="31">
        <v>4394878</v>
      </c>
      <c r="M6" s="31">
        <v>2193719.7600000002</v>
      </c>
      <c r="N6" s="31">
        <v>33898594.651736528</v>
      </c>
      <c r="O6" s="31">
        <v>6921112.0869365335</v>
      </c>
      <c r="P6" s="43">
        <v>13672560.139999995</v>
      </c>
      <c r="Q6" s="31">
        <v>9228064.3200000022</v>
      </c>
      <c r="R6" s="31">
        <v>4076858.1048000003</v>
      </c>
      <c r="S6" s="31"/>
      <c r="T6" s="31"/>
      <c r="U6" s="31"/>
      <c r="V6" s="31"/>
      <c r="W6" s="31"/>
      <c r="X6" s="31"/>
      <c r="Y6" s="31"/>
      <c r="Z6" s="31"/>
      <c r="AA6" s="31"/>
      <c r="AB6" s="31">
        <v>41283810.136620604</v>
      </c>
      <c r="AC6" s="31"/>
      <c r="AD6" s="31"/>
      <c r="AE6" s="31"/>
      <c r="AF6" s="31">
        <v>20819561.158697989</v>
      </c>
      <c r="AG6" s="31"/>
      <c r="AH6" s="31"/>
      <c r="AI6" s="44">
        <f t="shared" ref="AI6:AI49" si="34">C6+E6+L6+N6+AB6+AF6</f>
        <v>122747810.08165693</v>
      </c>
    </row>
    <row r="7" spans="1:36" s="5" customFormat="1" x14ac:dyDescent="0.25">
      <c r="A7" s="17">
        <f>A6+1</f>
        <v>2</v>
      </c>
      <c r="B7" s="15" t="s">
        <v>46</v>
      </c>
      <c r="C7" s="42">
        <v>33589605.600000001</v>
      </c>
      <c r="D7" s="42"/>
      <c r="E7" s="31">
        <v>69475704.562726989</v>
      </c>
      <c r="F7" s="31">
        <v>22096942.594726987</v>
      </c>
      <c r="G7" s="31">
        <v>17855511.800000001</v>
      </c>
      <c r="H7" s="31">
        <v>26263555</v>
      </c>
      <c r="I7" s="31">
        <v>1582493.33</v>
      </c>
      <c r="J7" s="31">
        <v>922806.43200000015</v>
      </c>
      <c r="K7" s="31">
        <v>2336888.7359999996</v>
      </c>
      <c r="L7" s="31">
        <v>14085006</v>
      </c>
      <c r="M7" s="31">
        <v>12849816.24</v>
      </c>
      <c r="N7" s="31">
        <v>83140533.60206145</v>
      </c>
      <c r="O7" s="31">
        <v>21483783.254342392</v>
      </c>
      <c r="P7" s="43">
        <v>31355679.770119049</v>
      </c>
      <c r="Q7" s="31">
        <v>22147354.368000001</v>
      </c>
      <c r="R7" s="31">
        <v>8153716.2096000006</v>
      </c>
      <c r="S7" s="31"/>
      <c r="T7" s="31"/>
      <c r="U7" s="31"/>
      <c r="V7" s="31"/>
      <c r="W7" s="31"/>
      <c r="X7" s="31"/>
      <c r="Y7" s="31"/>
      <c r="Z7" s="31"/>
      <c r="AA7" s="31"/>
      <c r="AB7" s="31">
        <v>65567792.41910778</v>
      </c>
      <c r="AC7" s="31"/>
      <c r="AD7" s="31"/>
      <c r="AE7" s="31"/>
      <c r="AF7" s="31">
        <v>12884784.105253749</v>
      </c>
      <c r="AG7" s="31"/>
      <c r="AH7" s="31"/>
      <c r="AI7" s="44">
        <f t="shared" si="34"/>
        <v>278743426.28915</v>
      </c>
    </row>
    <row r="8" spans="1:36" s="5" customFormat="1" x14ac:dyDescent="0.25">
      <c r="A8" s="17">
        <f t="shared" ref="A8:A49" si="35">A7+1</f>
        <v>3</v>
      </c>
      <c r="B8" s="15" t="s">
        <v>47</v>
      </c>
      <c r="C8" s="42">
        <v>13744791.4</v>
      </c>
      <c r="D8" s="42"/>
      <c r="E8" s="31">
        <v>33955180.500002041</v>
      </c>
      <c r="F8" s="31">
        <v>14098090.152002038</v>
      </c>
      <c r="G8" s="31">
        <v>7777495.5999999996</v>
      </c>
      <c r="H8" s="31">
        <v>11187770.42</v>
      </c>
      <c r="I8" s="31">
        <v>243617.99</v>
      </c>
      <c r="J8" s="31">
        <v>307602.14400000003</v>
      </c>
      <c r="K8" s="31">
        <v>584222.18399999989</v>
      </c>
      <c r="L8" s="31">
        <v>5871086</v>
      </c>
      <c r="M8" s="31">
        <v>3358430.64</v>
      </c>
      <c r="N8" s="31">
        <v>43847113.518431939</v>
      </c>
      <c r="O8" s="31">
        <v>13711687.250031948</v>
      </c>
      <c r="P8" s="43">
        <v>20714545.75999999</v>
      </c>
      <c r="Q8" s="31">
        <v>7382451.4560000002</v>
      </c>
      <c r="R8" s="31">
        <v>2038429.0524000002</v>
      </c>
      <c r="S8" s="31"/>
      <c r="T8" s="31"/>
      <c r="U8" s="31"/>
      <c r="V8" s="31"/>
      <c r="W8" s="31"/>
      <c r="X8" s="31"/>
      <c r="Y8" s="31"/>
      <c r="Z8" s="31"/>
      <c r="AA8" s="31"/>
      <c r="AB8" s="31">
        <v>29609625.070950471</v>
      </c>
      <c r="AC8" s="31"/>
      <c r="AD8" s="31"/>
      <c r="AE8" s="31"/>
      <c r="AF8" s="31">
        <v>16289977.939056188</v>
      </c>
      <c r="AG8" s="31"/>
      <c r="AH8" s="31"/>
      <c r="AI8" s="44">
        <f t="shared" si="34"/>
        <v>143317774.42844063</v>
      </c>
    </row>
    <row r="9" spans="1:36" s="5" customFormat="1" x14ac:dyDescent="0.25">
      <c r="A9" s="17">
        <f t="shared" si="35"/>
        <v>4</v>
      </c>
      <c r="B9" s="15" t="s">
        <v>48</v>
      </c>
      <c r="C9" s="42">
        <v>24123483.699999999</v>
      </c>
      <c r="D9" s="42"/>
      <c r="E9" s="31">
        <v>57241259.208350107</v>
      </c>
      <c r="F9" s="31">
        <v>23925524.298350099</v>
      </c>
      <c r="G9" s="31">
        <v>12595127.220000001</v>
      </c>
      <c r="H9" s="31">
        <v>17979991.140000001</v>
      </c>
      <c r="I9" s="31">
        <v>338813.255</v>
      </c>
      <c r="J9" s="31">
        <v>403727.81400000007</v>
      </c>
      <c r="K9" s="31">
        <v>2336888.7359999996</v>
      </c>
      <c r="L9" s="31">
        <v>8924740</v>
      </c>
      <c r="M9" s="31">
        <v>2633394.2400000002</v>
      </c>
      <c r="N9" s="31">
        <v>52007542.685292363</v>
      </c>
      <c r="O9" s="31">
        <v>23269769.379692364</v>
      </c>
      <c r="P9" s="43">
        <v>10894589.559999997</v>
      </c>
      <c r="Q9" s="31">
        <v>9689467.5360000003</v>
      </c>
      <c r="R9" s="31">
        <v>8153716.2096000006</v>
      </c>
      <c r="S9" s="31"/>
      <c r="T9" s="31"/>
      <c r="U9" s="31"/>
      <c r="V9" s="31"/>
      <c r="W9" s="31"/>
      <c r="X9" s="31"/>
      <c r="Y9" s="31"/>
      <c r="Z9" s="31"/>
      <c r="AA9" s="31"/>
      <c r="AB9" s="31">
        <v>37882606.18236877</v>
      </c>
      <c r="AC9" s="31"/>
      <c r="AD9" s="31"/>
      <c r="AE9" s="31"/>
      <c r="AF9" s="31">
        <v>6839113.4798696153</v>
      </c>
      <c r="AG9" s="31"/>
      <c r="AH9" s="31"/>
      <c r="AI9" s="44">
        <f t="shared" si="34"/>
        <v>187018745.25588083</v>
      </c>
    </row>
    <row r="10" spans="1:36" s="5" customFormat="1" x14ac:dyDescent="0.25">
      <c r="A10" s="17">
        <f t="shared" si="35"/>
        <v>5</v>
      </c>
      <c r="B10" s="15" t="s">
        <v>49</v>
      </c>
      <c r="C10" s="42">
        <v>36924707.899999999</v>
      </c>
      <c r="D10" s="42"/>
      <c r="E10" s="31">
        <v>88727582.399935201</v>
      </c>
      <c r="F10" s="31">
        <v>24037337.283435207</v>
      </c>
      <c r="G10" s="31">
        <v>24788100.010000002</v>
      </c>
      <c r="H10" s="31">
        <v>31907262.982499998</v>
      </c>
      <c r="I10" s="31">
        <v>1303049.165</v>
      </c>
      <c r="J10" s="31">
        <v>692104.82400000002</v>
      </c>
      <c r="K10" s="31">
        <v>7302777.2999999998</v>
      </c>
      <c r="L10" s="31">
        <v>20036508</v>
      </c>
      <c r="M10" s="31">
        <v>12008851.560000001</v>
      </c>
      <c r="N10" s="31">
        <v>99238573.92248863</v>
      </c>
      <c r="O10" s="31">
        <v>23370995.265774351</v>
      </c>
      <c r="P10" s="43">
        <v>27383449.725714289</v>
      </c>
      <c r="Q10" s="31">
        <v>16610515.776000001</v>
      </c>
      <c r="R10" s="31">
        <v>25480363.154999997</v>
      </c>
      <c r="S10" s="31">
        <v>6393250</v>
      </c>
      <c r="T10" s="31"/>
      <c r="U10" s="31"/>
      <c r="V10" s="31"/>
      <c r="W10" s="31"/>
      <c r="X10" s="31"/>
      <c r="Y10" s="31"/>
      <c r="Z10" s="31"/>
      <c r="AA10" s="31"/>
      <c r="AB10" s="31">
        <v>102869663.26081045</v>
      </c>
      <c r="AC10" s="31"/>
      <c r="AD10" s="31"/>
      <c r="AE10" s="31"/>
      <c r="AF10" s="31">
        <v>20025084.504297946</v>
      </c>
      <c r="AG10" s="31"/>
      <c r="AH10" s="31"/>
      <c r="AI10" s="44">
        <f t="shared" si="34"/>
        <v>367822119.98753226</v>
      </c>
    </row>
    <row r="11" spans="1:36" s="5" customFormat="1" ht="37.5" x14ac:dyDescent="0.25">
      <c r="A11" s="17">
        <f t="shared" si="35"/>
        <v>6</v>
      </c>
      <c r="B11" s="15" t="s">
        <v>50</v>
      </c>
      <c r="C11" s="42">
        <v>6072199.9000000004</v>
      </c>
      <c r="D11" s="31"/>
      <c r="E11" s="31">
        <v>15536502.673355233</v>
      </c>
      <c r="F11" s="31">
        <v>6315465.0353552327</v>
      </c>
      <c r="G11" s="31">
        <v>3359296.82</v>
      </c>
      <c r="H11" s="31">
        <v>4831606.47</v>
      </c>
      <c r="I11" s="31">
        <v>175036.45500000002</v>
      </c>
      <c r="J11" s="31">
        <v>153801.07200000001</v>
      </c>
      <c r="K11" s="31">
        <v>876333.27599999995</v>
      </c>
      <c r="L11" s="31">
        <v>2595570</v>
      </c>
      <c r="M11" s="31">
        <v>1030559.7600000001</v>
      </c>
      <c r="N11" s="31">
        <v>18426036.421494648</v>
      </c>
      <c r="O11" s="31">
        <v>6142369.6748946467</v>
      </c>
      <c r="P11" s="43">
        <v>5534797.4400000004</v>
      </c>
      <c r="Q11" s="31">
        <v>3691225.7280000001</v>
      </c>
      <c r="R11" s="31">
        <v>3057643.5786000001</v>
      </c>
      <c r="S11" s="31"/>
      <c r="T11" s="31"/>
      <c r="U11" s="31"/>
      <c r="V11" s="31"/>
      <c r="W11" s="31"/>
      <c r="X11" s="31"/>
      <c r="Y11" s="31"/>
      <c r="Z11" s="31"/>
      <c r="AA11" s="31"/>
      <c r="AB11" s="31">
        <v>22100255.258181818</v>
      </c>
      <c r="AC11" s="31"/>
      <c r="AD11" s="31"/>
      <c r="AE11" s="31"/>
      <c r="AF11" s="31">
        <v>6889725.8583254926</v>
      </c>
      <c r="AG11" s="31"/>
      <c r="AH11" s="31"/>
      <c r="AI11" s="44">
        <f t="shared" si="34"/>
        <v>71620290.111357197</v>
      </c>
    </row>
    <row r="12" spans="1:36" s="5" customFormat="1" ht="37.5" x14ac:dyDescent="0.25">
      <c r="A12" s="17">
        <f t="shared" si="35"/>
        <v>7</v>
      </c>
      <c r="B12" s="15" t="s">
        <v>51</v>
      </c>
      <c r="C12" s="42">
        <v>43189627.200000003</v>
      </c>
      <c r="D12" s="31"/>
      <c r="E12" s="31">
        <v>82568107.150852427</v>
      </c>
      <c r="F12" s="31">
        <v>23098624.00885243</v>
      </c>
      <c r="G12" s="31">
        <v>24481778.719999999</v>
      </c>
      <c r="H12" s="31">
        <v>30867167.030000001</v>
      </c>
      <c r="I12" s="31">
        <v>355190.935</v>
      </c>
      <c r="J12" s="31">
        <v>615204.28800000006</v>
      </c>
      <c r="K12" s="31">
        <v>3505333.1039999998</v>
      </c>
      <c r="L12" s="31">
        <v>16737298</v>
      </c>
      <c r="M12" s="31">
        <v>11240390.520000001</v>
      </c>
      <c r="N12" s="31">
        <v>82940614.806807518</v>
      </c>
      <c r="O12" s="31">
        <v>22465532.912907507</v>
      </c>
      <c r="P12" s="43">
        <v>27086354.667500004</v>
      </c>
      <c r="Q12" s="31">
        <v>14764902.912</v>
      </c>
      <c r="R12" s="31">
        <v>12230574.3144</v>
      </c>
      <c r="S12" s="31">
        <v>6393250</v>
      </c>
      <c r="T12" s="31"/>
      <c r="U12" s="31"/>
      <c r="V12" s="31"/>
      <c r="W12" s="31"/>
      <c r="X12" s="31"/>
      <c r="Y12" s="31"/>
      <c r="Z12" s="31"/>
      <c r="AA12" s="31"/>
      <c r="AB12" s="31">
        <v>54617254.063583814</v>
      </c>
      <c r="AC12" s="31"/>
      <c r="AD12" s="31"/>
      <c r="AE12" s="31"/>
      <c r="AF12" s="31">
        <v>15987856.421011116</v>
      </c>
      <c r="AG12" s="31"/>
      <c r="AH12" s="31"/>
      <c r="AI12" s="44">
        <f t="shared" si="34"/>
        <v>296040757.64225483</v>
      </c>
    </row>
    <row r="13" spans="1:36" s="5" customFormat="1" x14ac:dyDescent="0.25">
      <c r="A13" s="17">
        <f t="shared" si="35"/>
        <v>8</v>
      </c>
      <c r="B13" s="15" t="s">
        <v>52</v>
      </c>
      <c r="C13" s="42"/>
      <c r="D13" s="31"/>
      <c r="E13" s="31">
        <v>135558309.19099602</v>
      </c>
      <c r="F13" s="31">
        <v>46700658.23099602</v>
      </c>
      <c r="G13" s="31">
        <v>37737632.399999999</v>
      </c>
      <c r="H13" s="31">
        <v>40265435</v>
      </c>
      <c r="I13" s="31">
        <v>2408542.5649999999</v>
      </c>
      <c r="J13" s="31">
        <v>922806.43200000015</v>
      </c>
      <c r="K13" s="31">
        <v>9931777.1279999986</v>
      </c>
      <c r="L13" s="31">
        <v>25294422</v>
      </c>
      <c r="M13" s="31">
        <v>6481127.5200000005</v>
      </c>
      <c r="N13" s="31">
        <v>137587079.90968886</v>
      </c>
      <c r="O13" s="31">
        <v>45420678.487555534</v>
      </c>
      <c r="P13" s="43">
        <v>18450528.563333329</v>
      </c>
      <c r="Q13" s="31">
        <v>22147354.368000001</v>
      </c>
      <c r="R13" s="31">
        <v>34653293.890800007</v>
      </c>
      <c r="S13" s="31">
        <v>14065150.000000002</v>
      </c>
      <c r="T13" s="31"/>
      <c r="U13" s="31">
        <v>1611055.4000000001</v>
      </c>
      <c r="V13" s="31">
        <v>1239019.2</v>
      </c>
      <c r="W13" s="31"/>
      <c r="X13" s="31"/>
      <c r="Y13" s="31"/>
      <c r="Z13" s="31"/>
      <c r="AA13" s="31"/>
      <c r="AB13" s="31">
        <v>99916018.311987877</v>
      </c>
      <c r="AC13" s="31"/>
      <c r="AD13" s="31"/>
      <c r="AE13" s="31"/>
      <c r="AF13" s="31">
        <v>15659129.216729425</v>
      </c>
      <c r="AG13" s="31"/>
      <c r="AH13" s="31"/>
      <c r="AI13" s="44">
        <f t="shared" si="34"/>
        <v>414014958.62940216</v>
      </c>
    </row>
    <row r="14" spans="1:36" s="5" customFormat="1" x14ac:dyDescent="0.25">
      <c r="A14" s="17">
        <f t="shared" si="35"/>
        <v>9</v>
      </c>
      <c r="B14" s="15" t="s">
        <v>53</v>
      </c>
      <c r="C14" s="42">
        <v>15611632.699999999</v>
      </c>
      <c r="D14" s="42"/>
      <c r="E14" s="31">
        <v>38713065.353075802</v>
      </c>
      <c r="F14" s="31">
        <v>16768801.999075804</v>
      </c>
      <c r="G14" s="31">
        <v>7452470.0599999996</v>
      </c>
      <c r="H14" s="31">
        <v>12200822.99</v>
      </c>
      <c r="I14" s="31">
        <v>538416.23</v>
      </c>
      <c r="J14" s="31">
        <v>538303.75200000009</v>
      </c>
      <c r="K14" s="31">
        <v>1752666.5519999999</v>
      </c>
      <c r="L14" s="31">
        <v>7250364</v>
      </c>
      <c r="M14" s="31">
        <v>1246132.08</v>
      </c>
      <c r="N14" s="31">
        <v>43411342.752445146</v>
      </c>
      <c r="O14" s="31">
        <v>16309199.760578478</v>
      </c>
      <c r="P14" s="43">
        <v>7417405.7866666671</v>
      </c>
      <c r="Q14" s="31">
        <v>12919290.048000002</v>
      </c>
      <c r="R14" s="31">
        <v>6115287.1572000002</v>
      </c>
      <c r="S14" s="31"/>
      <c r="T14" s="31"/>
      <c r="U14" s="31"/>
      <c r="V14" s="31">
        <v>650160</v>
      </c>
      <c r="W14" s="31"/>
      <c r="X14" s="31"/>
      <c r="Y14" s="31"/>
      <c r="Z14" s="31"/>
      <c r="AA14" s="31"/>
      <c r="AB14" s="31">
        <v>56381872.732773118</v>
      </c>
      <c r="AC14" s="31"/>
      <c r="AD14" s="31"/>
      <c r="AE14" s="31"/>
      <c r="AF14" s="31">
        <v>27071642.726772957</v>
      </c>
      <c r="AG14" s="31"/>
      <c r="AH14" s="31"/>
      <c r="AI14" s="44">
        <f t="shared" si="34"/>
        <v>188439920.26506704</v>
      </c>
    </row>
    <row r="15" spans="1:36" s="5" customFormat="1" x14ac:dyDescent="0.25">
      <c r="A15" s="17">
        <f t="shared" si="35"/>
        <v>10</v>
      </c>
      <c r="B15" s="15" t="s">
        <v>54</v>
      </c>
      <c r="C15" s="42">
        <v>12595198.699999999</v>
      </c>
      <c r="D15" s="42"/>
      <c r="E15" s="31">
        <v>25123048.334142122</v>
      </c>
      <c r="F15" s="31">
        <v>7403936.4661421226</v>
      </c>
      <c r="G15" s="31">
        <v>6772672.2999999998</v>
      </c>
      <c r="H15" s="31">
        <v>9255182.5</v>
      </c>
      <c r="I15" s="31">
        <v>301963.47499999998</v>
      </c>
      <c r="J15" s="31">
        <v>230701.60800000004</v>
      </c>
      <c r="K15" s="31">
        <v>1460555.46</v>
      </c>
      <c r="L15" s="31">
        <v>5000152</v>
      </c>
      <c r="M15" s="31">
        <v>3942336.96</v>
      </c>
      <c r="N15" s="31">
        <v>35206354.724439286</v>
      </c>
      <c r="O15" s="31">
        <v>7190978.0947726239</v>
      </c>
      <c r="P15" s="43">
        <v>17382465.406666663</v>
      </c>
      <c r="Q15" s="31">
        <v>5536838.5920000002</v>
      </c>
      <c r="R15" s="31">
        <v>5096072.6310000001</v>
      </c>
      <c r="S15" s="31"/>
      <c r="T15" s="31"/>
      <c r="U15" s="31"/>
      <c r="V15" s="31"/>
      <c r="W15" s="31"/>
      <c r="X15" s="31"/>
      <c r="Y15" s="31"/>
      <c r="Z15" s="31"/>
      <c r="AA15" s="31"/>
      <c r="AB15" s="31">
        <v>52534919.700542264</v>
      </c>
      <c r="AC15" s="31"/>
      <c r="AD15" s="31"/>
      <c r="AE15" s="31"/>
      <c r="AF15" s="31">
        <v>9893412.4816265721</v>
      </c>
      <c r="AG15" s="31"/>
      <c r="AH15" s="31"/>
      <c r="AI15" s="44">
        <f t="shared" si="34"/>
        <v>140353085.94075024</v>
      </c>
    </row>
    <row r="16" spans="1:36" s="5" customFormat="1" x14ac:dyDescent="0.25">
      <c r="A16" s="17">
        <f t="shared" si="35"/>
        <v>11</v>
      </c>
      <c r="B16" s="15" t="s">
        <v>55</v>
      </c>
      <c r="C16" s="42">
        <v>16177237.4</v>
      </c>
      <c r="D16" s="42"/>
      <c r="E16" s="31">
        <v>37538212.993787505</v>
      </c>
      <c r="F16" s="31">
        <v>13910097.399787504</v>
      </c>
      <c r="G16" s="31">
        <v>8205336.6699999999</v>
      </c>
      <c r="H16" s="31">
        <v>13600680</v>
      </c>
      <c r="I16" s="31">
        <v>690933.375</v>
      </c>
      <c r="J16" s="31">
        <v>653654.5560000001</v>
      </c>
      <c r="K16" s="31">
        <v>1168444.3679999998</v>
      </c>
      <c r="L16" s="31">
        <v>6874132</v>
      </c>
      <c r="M16" s="31">
        <v>4793770.08</v>
      </c>
      <c r="N16" s="31">
        <v>59381880.037016205</v>
      </c>
      <c r="O16" s="31">
        <v>13528847.034882873</v>
      </c>
      <c r="P16" s="43">
        <v>22124962.353333324</v>
      </c>
      <c r="Q16" s="31">
        <v>15687709.344000002</v>
      </c>
      <c r="R16" s="31">
        <v>4076858.1048000003</v>
      </c>
      <c r="S16" s="31">
        <v>2557300</v>
      </c>
      <c r="T16" s="31"/>
      <c r="U16" s="31"/>
      <c r="V16" s="31">
        <v>1406203.2</v>
      </c>
      <c r="W16" s="31"/>
      <c r="X16" s="31"/>
      <c r="Y16" s="31"/>
      <c r="Z16" s="31"/>
      <c r="AA16" s="31"/>
      <c r="AB16" s="31">
        <v>64394514.05301033</v>
      </c>
      <c r="AC16" s="31"/>
      <c r="AD16" s="31"/>
      <c r="AE16" s="31"/>
      <c r="AF16" s="31">
        <v>8521198.6215352397</v>
      </c>
      <c r="AG16" s="31"/>
      <c r="AH16" s="31"/>
      <c r="AI16" s="44">
        <f t="shared" si="34"/>
        <v>192887175.1053493</v>
      </c>
    </row>
    <row r="17" spans="1:35" s="5" customFormat="1" x14ac:dyDescent="0.25">
      <c r="A17" s="17">
        <f t="shared" si="35"/>
        <v>12</v>
      </c>
      <c r="B17" s="15" t="s">
        <v>56</v>
      </c>
      <c r="C17" s="42">
        <v>26205887.800000001</v>
      </c>
      <c r="D17" s="42"/>
      <c r="E17" s="31">
        <v>64013319.731718279</v>
      </c>
      <c r="F17" s="31">
        <v>30923742.061718278</v>
      </c>
      <c r="G17" s="31">
        <v>10772896.210000001</v>
      </c>
      <c r="H17" s="31">
        <v>18242062.5</v>
      </c>
      <c r="I17" s="31">
        <v>534321.81000000006</v>
      </c>
      <c r="J17" s="31">
        <v>1153508.04</v>
      </c>
      <c r="K17" s="31">
        <v>2921110.92</v>
      </c>
      <c r="L17" s="31">
        <v>10179086</v>
      </c>
      <c r="M17" s="31">
        <v>5528111.7600000007</v>
      </c>
      <c r="N17" s="31">
        <v>104002493.33402255</v>
      </c>
      <c r="O17" s="31">
        <v>30073671.272022542</v>
      </c>
      <c r="P17" s="43">
        <v>36052483.840000011</v>
      </c>
      <c r="Q17" s="31">
        <v>27684192.960000001</v>
      </c>
      <c r="R17" s="31">
        <v>10192145.262</v>
      </c>
      <c r="S17" s="31"/>
      <c r="T17" s="31"/>
      <c r="U17" s="31"/>
      <c r="V17" s="31"/>
      <c r="W17" s="31"/>
      <c r="X17" s="31"/>
      <c r="Y17" s="31"/>
      <c r="Z17" s="31"/>
      <c r="AA17" s="31"/>
      <c r="AB17" s="31">
        <v>130526713.66600001</v>
      </c>
      <c r="AC17" s="31"/>
      <c r="AD17" s="31"/>
      <c r="AE17" s="31"/>
      <c r="AF17" s="31">
        <v>28942968.736666668</v>
      </c>
      <c r="AG17" s="31"/>
      <c r="AH17" s="31"/>
      <c r="AI17" s="44">
        <f t="shared" si="34"/>
        <v>363870469.26840752</v>
      </c>
    </row>
    <row r="18" spans="1:35" s="5" customFormat="1" x14ac:dyDescent="0.25">
      <c r="A18" s="17">
        <f t="shared" si="35"/>
        <v>13</v>
      </c>
      <c r="B18" s="15" t="s">
        <v>57</v>
      </c>
      <c r="C18" s="42"/>
      <c r="D18" s="31"/>
      <c r="E18" s="31">
        <v>142750486.39645156</v>
      </c>
      <c r="F18" s="31">
        <v>49134166.138451561</v>
      </c>
      <c r="G18" s="31">
        <v>35872077.229999997</v>
      </c>
      <c r="H18" s="31">
        <v>44591221</v>
      </c>
      <c r="I18" s="31">
        <v>1448401.075</v>
      </c>
      <c r="J18" s="31">
        <v>884356.16399999987</v>
      </c>
      <c r="K18" s="31">
        <v>12268665.863999998</v>
      </c>
      <c r="L18" s="31">
        <v>20368224</v>
      </c>
      <c r="M18" s="31">
        <v>7609392.7200000007</v>
      </c>
      <c r="N18" s="31">
        <v>134935889.05826509</v>
      </c>
      <c r="O18" s="31">
        <v>47777458.427579388</v>
      </c>
      <c r="P18" s="43">
        <v>21792207.594285712</v>
      </c>
      <c r="Q18" s="31">
        <v>21224547.935999997</v>
      </c>
      <c r="R18" s="31">
        <v>42807010.100400008</v>
      </c>
      <c r="S18" s="31"/>
      <c r="T18" s="31"/>
      <c r="U18" s="31">
        <v>628777</v>
      </c>
      <c r="V18" s="31">
        <v>705888</v>
      </c>
      <c r="W18" s="31"/>
      <c r="X18" s="31"/>
      <c r="Y18" s="31"/>
      <c r="Z18" s="31"/>
      <c r="AA18" s="31"/>
      <c r="AB18" s="31">
        <v>93756953.483130351</v>
      </c>
      <c r="AC18" s="31"/>
      <c r="AD18" s="31"/>
      <c r="AE18" s="31"/>
      <c r="AF18" s="31">
        <v>40258150.711230323</v>
      </c>
      <c r="AG18" s="31"/>
      <c r="AH18" s="31"/>
      <c r="AI18" s="44">
        <f t="shared" si="34"/>
        <v>432069703.64907736</v>
      </c>
    </row>
    <row r="19" spans="1:35" s="5" customFormat="1" x14ac:dyDescent="0.25">
      <c r="A19" s="17">
        <f t="shared" si="35"/>
        <v>14</v>
      </c>
      <c r="B19" s="15" t="s">
        <v>58</v>
      </c>
      <c r="C19" s="42"/>
      <c r="D19" s="31"/>
      <c r="E19" s="31">
        <v>34581760.813693069</v>
      </c>
      <c r="F19" s="31">
        <v>13660918.403693067</v>
      </c>
      <c r="G19" s="31">
        <v>6701700.4100000001</v>
      </c>
      <c r="H19" s="31">
        <v>12043522.5</v>
      </c>
      <c r="I19" s="31">
        <v>405347.58</v>
      </c>
      <c r="J19" s="31">
        <v>422952.94800000003</v>
      </c>
      <c r="K19" s="31">
        <v>1752666.5519999999</v>
      </c>
      <c r="L19" s="31">
        <v>6397380</v>
      </c>
      <c r="M19" s="31">
        <v>2535301.08</v>
      </c>
      <c r="N19" s="31">
        <v>32126941.588036746</v>
      </c>
      <c r="O19" s="31">
        <v>13286497.583836747</v>
      </c>
      <c r="P19" s="43">
        <v>2574286.0949999988</v>
      </c>
      <c r="Q19" s="31">
        <v>10150870.752</v>
      </c>
      <c r="R19" s="31">
        <v>6115287.1572000002</v>
      </c>
      <c r="S19" s="31"/>
      <c r="T19" s="31"/>
      <c r="U19" s="31"/>
      <c r="V19" s="31"/>
      <c r="W19" s="31"/>
      <c r="X19" s="31"/>
      <c r="Y19" s="31"/>
      <c r="Z19" s="31"/>
      <c r="AA19" s="31"/>
      <c r="AB19" s="31">
        <v>31093098.586553868</v>
      </c>
      <c r="AC19" s="31"/>
      <c r="AD19" s="31"/>
      <c r="AE19" s="31"/>
      <c r="AF19" s="31">
        <v>6678132.3018867923</v>
      </c>
      <c r="AG19" s="31"/>
      <c r="AH19" s="31"/>
      <c r="AI19" s="44">
        <f t="shared" si="34"/>
        <v>110877313.29017049</v>
      </c>
    </row>
    <row r="20" spans="1:35" s="5" customFormat="1" x14ac:dyDescent="0.25">
      <c r="A20" s="17">
        <f t="shared" si="35"/>
        <v>15</v>
      </c>
      <c r="B20" s="15" t="s">
        <v>59</v>
      </c>
      <c r="C20" s="42">
        <v>9064014.5999999996</v>
      </c>
      <c r="D20" s="42"/>
      <c r="E20" s="31">
        <v>23923958.147742592</v>
      </c>
      <c r="F20" s="31">
        <v>8639059.2797425911</v>
      </c>
      <c r="G20" s="31">
        <v>6079061.8200000003</v>
      </c>
      <c r="H20" s="31">
        <v>7652890</v>
      </c>
      <c r="I20" s="31">
        <v>413536.42</v>
      </c>
      <c r="J20" s="31">
        <v>384502.68000000005</v>
      </c>
      <c r="K20" s="31">
        <v>1168444.3679999998</v>
      </c>
      <c r="L20" s="31">
        <v>6613498</v>
      </c>
      <c r="M20" s="31">
        <v>2260407.6</v>
      </c>
      <c r="N20" s="31">
        <v>28140350.968911611</v>
      </c>
      <c r="O20" s="31">
        <v>8399770.9441116098</v>
      </c>
      <c r="P20" s="43">
        <v>6435657.5999999996</v>
      </c>
      <c r="Q20" s="31">
        <v>9228064.3200000022</v>
      </c>
      <c r="R20" s="31">
        <v>4076858.1048000003</v>
      </c>
      <c r="S20" s="31"/>
      <c r="T20" s="31"/>
      <c r="U20" s="31"/>
      <c r="V20" s="31"/>
      <c r="W20" s="31"/>
      <c r="X20" s="31"/>
      <c r="Y20" s="31"/>
      <c r="Z20" s="31"/>
      <c r="AA20" s="31"/>
      <c r="AB20" s="31">
        <v>19240199.746300213</v>
      </c>
      <c r="AC20" s="31"/>
      <c r="AD20" s="31"/>
      <c r="AE20" s="31"/>
      <c r="AF20" s="31">
        <v>9966442.9000725821</v>
      </c>
      <c r="AG20" s="31"/>
      <c r="AH20" s="31"/>
      <c r="AI20" s="44">
        <f t="shared" si="34"/>
        <v>96948464.363027006</v>
      </c>
    </row>
    <row r="21" spans="1:35" s="5" customFormat="1" x14ac:dyDescent="0.25">
      <c r="A21" s="17">
        <f t="shared" si="35"/>
        <v>16</v>
      </c>
      <c r="B21" s="15" t="s">
        <v>60</v>
      </c>
      <c r="C21" s="42">
        <v>32673140.300000001</v>
      </c>
      <c r="D21" s="42"/>
      <c r="E21" s="31">
        <v>78213767.315079466</v>
      </c>
      <c r="F21" s="31">
        <v>23702450.023079477</v>
      </c>
      <c r="G21" s="31">
        <v>22796794.640000001</v>
      </c>
      <c r="H21" s="31">
        <v>28393418</v>
      </c>
      <c r="I21" s="31">
        <v>1134154.3400000001</v>
      </c>
      <c r="J21" s="31">
        <v>692104.82400000002</v>
      </c>
      <c r="K21" s="31">
        <v>2628999.8279999997</v>
      </c>
      <c r="L21" s="31">
        <v>16036530</v>
      </c>
      <c r="M21" s="31">
        <v>5587820.6400000006</v>
      </c>
      <c r="N21" s="31">
        <v>63920056.577438414</v>
      </c>
      <c r="O21" s="31">
        <v>23047794.138971757</v>
      </c>
      <c r="P21" s="43">
        <v>15088815.926666662</v>
      </c>
      <c r="Q21" s="31">
        <v>16610515.776000001</v>
      </c>
      <c r="R21" s="31">
        <v>9172930.7358000018</v>
      </c>
      <c r="S21" s="31"/>
      <c r="T21" s="31"/>
      <c r="U21" s="31"/>
      <c r="V21" s="31"/>
      <c r="W21" s="31"/>
      <c r="X21" s="31"/>
      <c r="Y21" s="31"/>
      <c r="Z21" s="31"/>
      <c r="AA21" s="31"/>
      <c r="AB21" s="31">
        <v>68109677.848146826</v>
      </c>
      <c r="AC21" s="31"/>
      <c r="AD21" s="31"/>
      <c r="AE21" s="31"/>
      <c r="AF21" s="31">
        <v>21217675.759678598</v>
      </c>
      <c r="AG21" s="31"/>
      <c r="AH21" s="31"/>
      <c r="AI21" s="44">
        <f t="shared" si="34"/>
        <v>280170847.80034328</v>
      </c>
    </row>
    <row r="22" spans="1:35" s="5" customFormat="1" x14ac:dyDescent="0.25">
      <c r="A22" s="17">
        <f t="shared" si="35"/>
        <v>17</v>
      </c>
      <c r="B22" s="15" t="s">
        <v>61</v>
      </c>
      <c r="C22" s="42">
        <v>28227910.199999999</v>
      </c>
      <c r="D22" s="42"/>
      <c r="E22" s="31">
        <v>58735358.036491051</v>
      </c>
      <c r="F22" s="31">
        <v>17435534.600491047</v>
      </c>
      <c r="G22" s="31">
        <v>14839662.859999999</v>
      </c>
      <c r="H22" s="31">
        <v>21755401</v>
      </c>
      <c r="I22" s="31">
        <v>638729.52</v>
      </c>
      <c r="J22" s="31">
        <v>615204.28800000006</v>
      </c>
      <c r="K22" s="31">
        <v>4089555.2879999997</v>
      </c>
      <c r="L22" s="31">
        <v>10800874</v>
      </c>
      <c r="M22" s="31">
        <v>6213213</v>
      </c>
      <c r="N22" s="31">
        <v>79569948.203846306</v>
      </c>
      <c r="O22" s="31">
        <v>16952643.425046321</v>
      </c>
      <c r="P22" s="43">
        <v>26832126.499999993</v>
      </c>
      <c r="Q22" s="31">
        <v>14764902.912</v>
      </c>
      <c r="R22" s="31">
        <v>14269003.366800001</v>
      </c>
      <c r="S22" s="31">
        <v>6751272.0000000009</v>
      </c>
      <c r="T22" s="31"/>
      <c r="U22" s="31"/>
      <c r="V22" s="31"/>
      <c r="W22" s="31"/>
      <c r="X22" s="31"/>
      <c r="Y22" s="31"/>
      <c r="Z22" s="31"/>
      <c r="AA22" s="31"/>
      <c r="AB22" s="31">
        <v>67401654.333630145</v>
      </c>
      <c r="AC22" s="31"/>
      <c r="AD22" s="31"/>
      <c r="AE22" s="31"/>
      <c r="AF22" s="31">
        <v>22271025.449173994</v>
      </c>
      <c r="AG22" s="31"/>
      <c r="AH22" s="31"/>
      <c r="AI22" s="44">
        <f t="shared" si="34"/>
        <v>267006770.22314149</v>
      </c>
    </row>
    <row r="23" spans="1:35" s="5" customFormat="1" x14ac:dyDescent="0.25">
      <c r="A23" s="17">
        <f t="shared" si="35"/>
        <v>18</v>
      </c>
      <c r="B23" s="15" t="s">
        <v>62</v>
      </c>
      <c r="C23" s="42">
        <v>60878028.799999997</v>
      </c>
      <c r="D23" s="42"/>
      <c r="E23" s="31">
        <v>144586720.34996432</v>
      </c>
      <c r="F23" s="31">
        <v>42071441.837964326</v>
      </c>
      <c r="G23" s="31">
        <v>47553823.670000002</v>
      </c>
      <c r="H23" s="31">
        <v>47273897.5</v>
      </c>
      <c r="I23" s="31">
        <v>2433109.085</v>
      </c>
      <c r="J23" s="31">
        <v>1115057.7720000001</v>
      </c>
      <c r="K23" s="31">
        <v>6572499.5699999994</v>
      </c>
      <c r="L23" s="31">
        <v>28645328</v>
      </c>
      <c r="M23" s="31">
        <v>3465441.3600000003</v>
      </c>
      <c r="N23" s="31">
        <v>115836456.38135582</v>
      </c>
      <c r="O23" s="31">
        <v>40908310.462546296</v>
      </c>
      <c r="P23" s="43">
        <v>5604196.2513095224</v>
      </c>
      <c r="Q23" s="31">
        <v>26761386.528000005</v>
      </c>
      <c r="R23" s="31">
        <v>22932326.839500003</v>
      </c>
      <c r="S23" s="31">
        <v>8508137.1000000015</v>
      </c>
      <c r="T23" s="31"/>
      <c r="U23" s="31"/>
      <c r="V23" s="31"/>
      <c r="W23" s="31"/>
      <c r="X23" s="31"/>
      <c r="Y23" s="31"/>
      <c r="Z23" s="31"/>
      <c r="AA23" s="31">
        <v>11122099.199999999</v>
      </c>
      <c r="AB23" s="31">
        <v>80973114.122718051</v>
      </c>
      <c r="AC23" s="31"/>
      <c r="AD23" s="31"/>
      <c r="AE23" s="31"/>
      <c r="AF23" s="31">
        <v>14024549.714051839</v>
      </c>
      <c r="AG23" s="31"/>
      <c r="AH23" s="31"/>
      <c r="AI23" s="44">
        <f t="shared" si="34"/>
        <v>444944197.36809003</v>
      </c>
    </row>
    <row r="24" spans="1:35" s="5" customFormat="1" x14ac:dyDescent="0.25">
      <c r="A24" s="17">
        <f t="shared" si="35"/>
        <v>19</v>
      </c>
      <c r="B24" s="15" t="s">
        <v>63</v>
      </c>
      <c r="C24" s="42">
        <v>35893549.899999999</v>
      </c>
      <c r="D24" s="42"/>
      <c r="E24" s="31">
        <v>103164094.36886573</v>
      </c>
      <c r="F24" s="31">
        <v>45576643.308865726</v>
      </c>
      <c r="G24" s="31">
        <v>20329529.84</v>
      </c>
      <c r="H24" s="31">
        <v>30069940</v>
      </c>
      <c r="I24" s="31">
        <v>1152579.23</v>
      </c>
      <c r="J24" s="31">
        <v>1345759.3800000001</v>
      </c>
      <c r="K24" s="31">
        <v>5842221.8399999999</v>
      </c>
      <c r="L24" s="31">
        <v>28813340</v>
      </c>
      <c r="M24" s="31">
        <v>4425823.8</v>
      </c>
      <c r="N24" s="31">
        <v>110082714.17862251</v>
      </c>
      <c r="O24" s="31">
        <v>44327470.757539168</v>
      </c>
      <c r="P24" s="43">
        <v>13072727.77708333</v>
      </c>
      <c r="Q24" s="31">
        <v>32298225.120000001</v>
      </c>
      <c r="R24" s="31">
        <v>20384290.524</v>
      </c>
      <c r="S24" s="31"/>
      <c r="T24" s="31"/>
      <c r="U24" s="31"/>
      <c r="V24" s="31"/>
      <c r="W24" s="31"/>
      <c r="X24" s="31"/>
      <c r="Y24" s="31"/>
      <c r="Z24" s="31"/>
      <c r="AA24" s="31"/>
      <c r="AB24" s="31">
        <v>98170320.711360633</v>
      </c>
      <c r="AC24" s="31"/>
      <c r="AD24" s="31"/>
      <c r="AE24" s="31"/>
      <c r="AF24" s="31">
        <v>24086627.390010539</v>
      </c>
      <c r="AG24" s="31"/>
      <c r="AH24" s="31"/>
      <c r="AI24" s="44">
        <f t="shared" si="34"/>
        <v>400210646.54885942</v>
      </c>
    </row>
    <row r="25" spans="1:35" s="5" customFormat="1" x14ac:dyDescent="0.25">
      <c r="A25" s="17">
        <f t="shared" si="35"/>
        <v>20</v>
      </c>
      <c r="B25" s="15" t="s">
        <v>64</v>
      </c>
      <c r="C25" s="42"/>
      <c r="D25" s="31"/>
      <c r="E25" s="31">
        <v>128305663.29268697</v>
      </c>
      <c r="F25" s="31">
        <v>36444792.060686983</v>
      </c>
      <c r="G25" s="31">
        <v>37961493.18</v>
      </c>
      <c r="H25" s="31">
        <v>45012671.600000001</v>
      </c>
      <c r="I25" s="31">
        <v>2131145.61</v>
      </c>
      <c r="J25" s="31">
        <v>999706.96800000011</v>
      </c>
      <c r="K25" s="31">
        <v>7886999.4840000002</v>
      </c>
      <c r="L25" s="31">
        <v>26348446</v>
      </c>
      <c r="M25" s="31">
        <v>3817878.84</v>
      </c>
      <c r="N25" s="31">
        <v>94834057.297907144</v>
      </c>
      <c r="O25" s="31">
        <v>35435876.884221442</v>
      </c>
      <c r="P25" s="43">
        <v>7886420.9742857143</v>
      </c>
      <c r="Q25" s="31">
        <v>23992967.232000001</v>
      </c>
      <c r="R25" s="31">
        <v>27518792.207399998</v>
      </c>
      <c r="S25" s="31"/>
      <c r="T25" s="31"/>
      <c r="U25" s="31"/>
      <c r="V25" s="31"/>
      <c r="W25" s="31"/>
      <c r="X25" s="31"/>
      <c r="Y25" s="31"/>
      <c r="Z25" s="31"/>
      <c r="AA25" s="31"/>
      <c r="AB25" s="31">
        <v>45204580.441521063</v>
      </c>
      <c r="AC25" s="31"/>
      <c r="AD25" s="31"/>
      <c r="AE25" s="31"/>
      <c r="AF25" s="31">
        <v>8315156.4878481627</v>
      </c>
      <c r="AG25" s="31"/>
      <c r="AH25" s="31"/>
      <c r="AI25" s="44">
        <f t="shared" si="34"/>
        <v>303007903.51996332</v>
      </c>
    </row>
    <row r="26" spans="1:35" s="5" customFormat="1" x14ac:dyDescent="0.25">
      <c r="A26" s="17">
        <f t="shared" si="35"/>
        <v>21</v>
      </c>
      <c r="B26" s="15" t="s">
        <v>65</v>
      </c>
      <c r="C26" s="42"/>
      <c r="D26" s="31"/>
      <c r="E26" s="31">
        <v>128324699.65265928</v>
      </c>
      <c r="F26" s="31">
        <v>33983821.910659276</v>
      </c>
      <c r="G26" s="31">
        <v>41342686.32</v>
      </c>
      <c r="H26" s="31">
        <v>43973174.950000003</v>
      </c>
      <c r="I26" s="31">
        <v>1152579.23</v>
      </c>
      <c r="J26" s="31">
        <v>845905.89600000007</v>
      </c>
      <c r="K26" s="31">
        <v>8179110.5759999994</v>
      </c>
      <c r="L26" s="31">
        <v>22733316</v>
      </c>
      <c r="M26" s="31">
        <v>25129296.360000003</v>
      </c>
      <c r="N26" s="31">
        <v>147471168.37310368</v>
      </c>
      <c r="O26" s="31">
        <v>33052387.423479758</v>
      </c>
      <c r="P26" s="43">
        <v>63739248.712023899</v>
      </c>
      <c r="Q26" s="31">
        <v>20301741.504000001</v>
      </c>
      <c r="R26" s="31">
        <v>28538006.733600002</v>
      </c>
      <c r="S26" s="31"/>
      <c r="T26" s="31"/>
      <c r="U26" s="31">
        <v>910984</v>
      </c>
      <c r="V26" s="31">
        <v>928800</v>
      </c>
      <c r="W26" s="31"/>
      <c r="X26" s="31"/>
      <c r="Y26" s="31"/>
      <c r="Z26" s="31"/>
      <c r="AA26" s="31"/>
      <c r="AB26" s="31">
        <v>46706770.43452616</v>
      </c>
      <c r="AC26" s="31"/>
      <c r="AD26" s="31"/>
      <c r="AE26" s="31"/>
      <c r="AF26" s="31">
        <v>40081021.868410125</v>
      </c>
      <c r="AG26" s="31"/>
      <c r="AH26" s="31"/>
      <c r="AI26" s="44">
        <f t="shared" si="34"/>
        <v>385316976.32869923</v>
      </c>
    </row>
    <row r="27" spans="1:35" s="5" customFormat="1" x14ac:dyDescent="0.25">
      <c r="A27" s="17">
        <f t="shared" si="35"/>
        <v>22</v>
      </c>
      <c r="B27" s="15" t="s">
        <v>66</v>
      </c>
      <c r="C27" s="42">
        <v>6593490</v>
      </c>
      <c r="D27" s="42"/>
      <c r="E27" s="31">
        <v>16955973.548059486</v>
      </c>
      <c r="F27" s="31">
        <v>7647238.0000594882</v>
      </c>
      <c r="G27" s="31">
        <v>2985666.22</v>
      </c>
      <c r="H27" s="31">
        <v>5431245</v>
      </c>
      <c r="I27" s="31">
        <v>257948.46</v>
      </c>
      <c r="J27" s="31">
        <v>307602.14400000003</v>
      </c>
      <c r="K27" s="31">
        <v>584222.18399999989</v>
      </c>
      <c r="L27" s="31">
        <v>2745632</v>
      </c>
      <c r="M27" s="31">
        <v>1897501.6800000002</v>
      </c>
      <c r="N27" s="31">
        <v>27849791.406435147</v>
      </c>
      <c r="O27" s="31">
        <v>7437641.1780351484</v>
      </c>
      <c r="P27" s="43">
        <v>10991269.719999997</v>
      </c>
      <c r="Q27" s="31">
        <v>7382451.4560000002</v>
      </c>
      <c r="R27" s="31">
        <v>2038429.0524000002</v>
      </c>
      <c r="S27" s="31"/>
      <c r="T27" s="31"/>
      <c r="U27" s="31"/>
      <c r="V27" s="31"/>
      <c r="W27" s="31"/>
      <c r="X27" s="31"/>
      <c r="Y27" s="31"/>
      <c r="Z27" s="31"/>
      <c r="AA27" s="31"/>
      <c r="AB27" s="31">
        <v>33573673.922134668</v>
      </c>
      <c r="AC27" s="31"/>
      <c r="AD27" s="31"/>
      <c r="AE27" s="31"/>
      <c r="AF27" s="31">
        <v>10987719.300000001</v>
      </c>
      <c r="AG27" s="31"/>
      <c r="AH27" s="31"/>
      <c r="AI27" s="44">
        <f t="shared" si="34"/>
        <v>98706280.17662929</v>
      </c>
    </row>
    <row r="28" spans="1:35" s="5" customFormat="1" x14ac:dyDescent="0.25">
      <c r="A28" s="17">
        <f t="shared" si="35"/>
        <v>23</v>
      </c>
      <c r="B28" s="15" t="s">
        <v>67</v>
      </c>
      <c r="C28" s="42">
        <v>19214660.100000001</v>
      </c>
      <c r="D28" s="42"/>
      <c r="E28" s="31">
        <v>48740610.088528752</v>
      </c>
      <c r="F28" s="31">
        <v>12364410.800528748</v>
      </c>
      <c r="G28" s="31">
        <v>16425625.789999999</v>
      </c>
      <c r="H28" s="31">
        <v>15807076.890000001</v>
      </c>
      <c r="I28" s="31">
        <v>657154.41</v>
      </c>
      <c r="J28" s="31">
        <v>346052.41200000001</v>
      </c>
      <c r="K28" s="31">
        <v>3797444.196</v>
      </c>
      <c r="L28" s="31">
        <v>6128848</v>
      </c>
      <c r="M28" s="31">
        <v>2289486.6</v>
      </c>
      <c r="N28" s="31">
        <v>37784261.712174788</v>
      </c>
      <c r="O28" s="31">
        <v>12025524.883574788</v>
      </c>
      <c r="P28" s="43">
        <v>4203690.0999999996</v>
      </c>
      <c r="Q28" s="31">
        <v>8305257.8880000003</v>
      </c>
      <c r="R28" s="31">
        <v>13249788.840600001</v>
      </c>
      <c r="S28" s="31"/>
      <c r="T28" s="31"/>
      <c r="U28" s="31"/>
      <c r="V28" s="31"/>
      <c r="W28" s="31"/>
      <c r="X28" s="31"/>
      <c r="Y28" s="31"/>
      <c r="Z28" s="31"/>
      <c r="AA28" s="31"/>
      <c r="AB28" s="31">
        <v>21365629.88595707</v>
      </c>
      <c r="AC28" s="31"/>
      <c r="AD28" s="31"/>
      <c r="AE28" s="31"/>
      <c r="AF28" s="31">
        <v>8211115.1587961502</v>
      </c>
      <c r="AG28" s="31"/>
      <c r="AH28" s="31"/>
      <c r="AI28" s="44">
        <f t="shared" si="34"/>
        <v>141445124.94545677</v>
      </c>
    </row>
    <row r="29" spans="1:35" s="5" customFormat="1" x14ac:dyDescent="0.25">
      <c r="A29" s="17">
        <f t="shared" si="35"/>
        <v>24</v>
      </c>
      <c r="B29" s="15" t="s">
        <v>68</v>
      </c>
      <c r="C29" s="42">
        <v>9987814.6999999993</v>
      </c>
      <c r="D29" s="42"/>
      <c r="E29" s="31">
        <v>23125489.58092235</v>
      </c>
      <c r="F29" s="31">
        <v>8999876.6329223476</v>
      </c>
      <c r="G29" s="31">
        <v>5050399.38</v>
      </c>
      <c r="H29" s="31">
        <v>8183389.2400000002</v>
      </c>
      <c r="I29" s="31">
        <v>221098.68</v>
      </c>
      <c r="J29" s="31">
        <v>307602.14400000003</v>
      </c>
      <c r="K29" s="31">
        <v>584222.18399999989</v>
      </c>
      <c r="L29" s="31">
        <v>4203172</v>
      </c>
      <c r="M29" s="31">
        <v>3416976.3600000003</v>
      </c>
      <c r="N29" s="31">
        <v>39501826.736837775</v>
      </c>
      <c r="O29" s="31">
        <v>8753206.4551044535</v>
      </c>
      <c r="P29" s="43">
        <v>21327739.773333326</v>
      </c>
      <c r="Q29" s="31">
        <v>7382451.4560000002</v>
      </c>
      <c r="R29" s="31">
        <v>2038429.0524000002</v>
      </c>
      <c r="S29" s="31"/>
      <c r="T29" s="31"/>
      <c r="U29" s="31"/>
      <c r="V29" s="31"/>
      <c r="W29" s="31"/>
      <c r="X29" s="31"/>
      <c r="Y29" s="31"/>
      <c r="Z29" s="31"/>
      <c r="AA29" s="31"/>
      <c r="AB29" s="31">
        <v>21134283.388235297</v>
      </c>
      <c r="AC29" s="31"/>
      <c r="AD29" s="31"/>
      <c r="AE29" s="31"/>
      <c r="AF29" s="31">
        <v>12513843.6237603</v>
      </c>
      <c r="AG29" s="31"/>
      <c r="AH29" s="31"/>
      <c r="AI29" s="44">
        <f t="shared" si="34"/>
        <v>110466430.02975573</v>
      </c>
    </row>
    <row r="30" spans="1:35" s="5" customFormat="1" x14ac:dyDescent="0.25">
      <c r="A30" s="17">
        <f t="shared" si="35"/>
        <v>25</v>
      </c>
      <c r="B30" s="15" t="s">
        <v>69</v>
      </c>
      <c r="C30" s="42">
        <v>8490559.0999999996</v>
      </c>
      <c r="D30" s="42"/>
      <c r="E30" s="31">
        <v>21113042.531520378</v>
      </c>
      <c r="F30" s="31">
        <v>8453087.5455203801</v>
      </c>
      <c r="G30" s="31">
        <v>4534681.01</v>
      </c>
      <c r="H30" s="31">
        <v>6726128</v>
      </c>
      <c r="I30" s="31">
        <v>499519.24</v>
      </c>
      <c r="J30" s="31">
        <v>230701.60800000004</v>
      </c>
      <c r="K30" s="31">
        <v>1168444.3679999998</v>
      </c>
      <c r="L30" s="31">
        <v>3394704</v>
      </c>
      <c r="M30" s="31">
        <v>2490325.56</v>
      </c>
      <c r="N30" s="31">
        <v>28655352.957525894</v>
      </c>
      <c r="O30" s="31">
        <v>8218896.3873925656</v>
      </c>
      <c r="P30" s="43">
        <v>10822759.873333329</v>
      </c>
      <c r="Q30" s="31">
        <v>5536838.5920000002</v>
      </c>
      <c r="R30" s="31">
        <v>4076858.1048000003</v>
      </c>
      <c r="S30" s="31"/>
      <c r="T30" s="31"/>
      <c r="U30" s="31"/>
      <c r="V30" s="31"/>
      <c r="W30" s="31"/>
      <c r="X30" s="31"/>
      <c r="Y30" s="31"/>
      <c r="Z30" s="31"/>
      <c r="AA30" s="31"/>
      <c r="AB30" s="31">
        <v>40201226.213604845</v>
      </c>
      <c r="AC30" s="31"/>
      <c r="AD30" s="31"/>
      <c r="AE30" s="31"/>
      <c r="AF30" s="31">
        <v>12232727.588537063</v>
      </c>
      <c r="AG30" s="31"/>
      <c r="AH30" s="31"/>
      <c r="AI30" s="44">
        <f t="shared" si="34"/>
        <v>114087612.39118817</v>
      </c>
    </row>
    <row r="31" spans="1:35" s="5" customFormat="1" x14ac:dyDescent="0.25">
      <c r="A31" s="17">
        <f t="shared" si="35"/>
        <v>26</v>
      </c>
      <c r="B31" s="15" t="s">
        <v>70</v>
      </c>
      <c r="C31" s="42">
        <v>51639920.899999999</v>
      </c>
      <c r="D31" s="42"/>
      <c r="E31" s="31">
        <v>122611845.46479689</v>
      </c>
      <c r="F31" s="31">
        <v>33753510.524796903</v>
      </c>
      <c r="G31" s="31">
        <v>36923445.159999996</v>
      </c>
      <c r="H31" s="31">
        <v>43286353.100000001</v>
      </c>
      <c r="I31" s="31">
        <v>1568162.86</v>
      </c>
      <c r="J31" s="31">
        <v>1345759.3800000001</v>
      </c>
      <c r="K31" s="31">
        <v>7302777.2999999998</v>
      </c>
      <c r="L31" s="31">
        <v>24002740</v>
      </c>
      <c r="M31" s="31">
        <v>12753661.680000002</v>
      </c>
      <c r="N31" s="31">
        <v>134107145.64086238</v>
      </c>
      <c r="O31" s="31">
        <v>32820866.00836236</v>
      </c>
      <c r="P31" s="43">
        <v>34557141.357500017</v>
      </c>
      <c r="Q31" s="31">
        <v>32298225.120000001</v>
      </c>
      <c r="R31" s="31">
        <v>25480363.154999997</v>
      </c>
      <c r="S31" s="31">
        <v>8950550</v>
      </c>
      <c r="T31" s="31"/>
      <c r="U31" s="31"/>
      <c r="V31" s="31"/>
      <c r="W31" s="31"/>
      <c r="X31" s="31"/>
      <c r="Y31" s="31"/>
      <c r="Z31" s="31"/>
      <c r="AA31" s="31"/>
      <c r="AB31" s="31">
        <v>127317077.28116296</v>
      </c>
      <c r="AC31" s="31"/>
      <c r="AD31" s="31"/>
      <c r="AE31" s="31"/>
      <c r="AF31" s="31">
        <v>34862680.868737265</v>
      </c>
      <c r="AG31" s="31"/>
      <c r="AH31" s="31"/>
      <c r="AI31" s="44">
        <f t="shared" si="34"/>
        <v>494541410.15555948</v>
      </c>
    </row>
    <row r="32" spans="1:35" s="5" customFormat="1" x14ac:dyDescent="0.25">
      <c r="A32" s="17">
        <f t="shared" si="35"/>
        <v>27</v>
      </c>
      <c r="B32" s="15" t="s">
        <v>71</v>
      </c>
      <c r="C32" s="42">
        <v>42282677.600000001</v>
      </c>
      <c r="D32" s="42"/>
      <c r="E32" s="31">
        <v>95566571.431873247</v>
      </c>
      <c r="F32" s="31">
        <v>31507447.429873247</v>
      </c>
      <c r="G32" s="31">
        <v>28005511.870000001</v>
      </c>
      <c r="H32" s="31">
        <v>32870817.5</v>
      </c>
      <c r="I32" s="31">
        <v>854710.17500000005</v>
      </c>
      <c r="J32" s="31">
        <v>845905.89600000007</v>
      </c>
      <c r="K32" s="31">
        <v>2336888.7359999996</v>
      </c>
      <c r="L32" s="31">
        <v>17822914</v>
      </c>
      <c r="M32" s="31">
        <v>12703258.08</v>
      </c>
      <c r="N32" s="31">
        <v>93204835.604344666</v>
      </c>
      <c r="O32" s="31">
        <v>30636363.342173222</v>
      </c>
      <c r="P32" s="43">
        <v>27023164.548571438</v>
      </c>
      <c r="Q32" s="31">
        <v>20301741.504000001</v>
      </c>
      <c r="R32" s="31">
        <v>8153716.2096000006</v>
      </c>
      <c r="S32" s="31">
        <v>6393250</v>
      </c>
      <c r="T32" s="31"/>
      <c r="U32" s="31"/>
      <c r="V32" s="31">
        <v>696600</v>
      </c>
      <c r="W32" s="31"/>
      <c r="X32" s="31"/>
      <c r="Y32" s="31"/>
      <c r="Z32" s="31"/>
      <c r="AA32" s="31"/>
      <c r="AB32" s="31">
        <v>69863320.400072023</v>
      </c>
      <c r="AC32" s="31"/>
      <c r="AD32" s="31"/>
      <c r="AE32" s="31"/>
      <c r="AF32" s="31">
        <v>18267762.342114139</v>
      </c>
      <c r="AG32" s="31"/>
      <c r="AH32" s="31"/>
      <c r="AI32" s="44">
        <f t="shared" si="34"/>
        <v>337008081.37840408</v>
      </c>
    </row>
    <row r="33" spans="1:35" s="5" customFormat="1" ht="37.5" x14ac:dyDescent="0.25">
      <c r="A33" s="17">
        <f t="shared" si="35"/>
        <v>28</v>
      </c>
      <c r="B33" s="15" t="s">
        <v>72</v>
      </c>
      <c r="C33" s="42">
        <v>15284239.199999999</v>
      </c>
      <c r="D33" s="42"/>
      <c r="E33" s="31">
        <v>42568873.699476294</v>
      </c>
      <c r="F33" s="31">
        <v>18665156.089476287</v>
      </c>
      <c r="G33" s="31">
        <v>8834564.2300000004</v>
      </c>
      <c r="H33" s="31">
        <v>12424662.5</v>
      </c>
      <c r="I33" s="31">
        <v>448338.99</v>
      </c>
      <c r="J33" s="31">
        <v>307602.14400000003</v>
      </c>
      <c r="K33" s="31">
        <v>2336888.7359999996</v>
      </c>
      <c r="L33" s="31">
        <v>7273340</v>
      </c>
      <c r="M33" s="31">
        <v>7168942.7999999998</v>
      </c>
      <c r="N33" s="31">
        <v>48893920.973736584</v>
      </c>
      <c r="O33" s="31">
        <v>18153578.250993721</v>
      </c>
      <c r="P33" s="43">
        <v>14461135.057142857</v>
      </c>
      <c r="Q33" s="31">
        <v>7382451.4560000002</v>
      </c>
      <c r="R33" s="31">
        <v>8153716.2096000006</v>
      </c>
      <c r="S33" s="31"/>
      <c r="T33" s="31"/>
      <c r="U33" s="31"/>
      <c r="V33" s="31">
        <v>743040</v>
      </c>
      <c r="W33" s="31"/>
      <c r="X33" s="31"/>
      <c r="Y33" s="31"/>
      <c r="Z33" s="31"/>
      <c r="AA33" s="31"/>
      <c r="AB33" s="31">
        <v>61284107.541160844</v>
      </c>
      <c r="AC33" s="31"/>
      <c r="AD33" s="31"/>
      <c r="AE33" s="31"/>
      <c r="AF33" s="31">
        <v>13473469.652336448</v>
      </c>
      <c r="AG33" s="31"/>
      <c r="AH33" s="31"/>
      <c r="AI33" s="44">
        <f t="shared" si="34"/>
        <v>188777951.06671017</v>
      </c>
    </row>
    <row r="34" spans="1:35" s="5" customFormat="1" ht="37.5" x14ac:dyDescent="0.25">
      <c r="A34" s="17">
        <f t="shared" si="35"/>
        <v>29</v>
      </c>
      <c r="B34" s="15" t="s">
        <v>73</v>
      </c>
      <c r="C34" s="42">
        <v>13242409.699999999</v>
      </c>
      <c r="D34" s="42"/>
      <c r="E34" s="31">
        <v>28596200.143386614</v>
      </c>
      <c r="F34" s="31">
        <v>9508779.617386613</v>
      </c>
      <c r="G34" s="31">
        <v>8357907.1699999999</v>
      </c>
      <c r="H34" s="31">
        <v>9330367.3800000008</v>
      </c>
      <c r="I34" s="31">
        <v>574242.40500000003</v>
      </c>
      <c r="J34" s="31">
        <v>230701.60800000004</v>
      </c>
      <c r="K34" s="31">
        <v>1168444.3679999998</v>
      </c>
      <c r="L34" s="31">
        <v>5500598</v>
      </c>
      <c r="M34" s="31">
        <v>1187974.08</v>
      </c>
      <c r="N34" s="31">
        <v>20776019.087922014</v>
      </c>
      <c r="O34" s="31">
        <v>9248161.3377886787</v>
      </c>
      <c r="P34" s="43">
        <v>1914161.0533333332</v>
      </c>
      <c r="Q34" s="31">
        <v>5536838.5920000002</v>
      </c>
      <c r="R34" s="31">
        <v>4076858.1048000003</v>
      </c>
      <c r="S34" s="31"/>
      <c r="T34" s="31"/>
      <c r="U34" s="31"/>
      <c r="V34" s="31"/>
      <c r="W34" s="31"/>
      <c r="X34" s="31"/>
      <c r="Y34" s="31"/>
      <c r="Z34" s="31"/>
      <c r="AA34" s="31"/>
      <c r="AB34" s="31">
        <v>17810729.197254334</v>
      </c>
      <c r="AC34" s="31"/>
      <c r="AD34" s="31"/>
      <c r="AE34" s="31"/>
      <c r="AF34" s="31">
        <v>8574044.2394531853</v>
      </c>
      <c r="AG34" s="31"/>
      <c r="AH34" s="31"/>
      <c r="AI34" s="44">
        <f t="shared" si="34"/>
        <v>94500000.368016139</v>
      </c>
    </row>
    <row r="35" spans="1:35" s="5" customFormat="1" x14ac:dyDescent="0.25">
      <c r="A35" s="17">
        <f t="shared" si="35"/>
        <v>30</v>
      </c>
      <c r="B35" s="15" t="s">
        <v>74</v>
      </c>
      <c r="C35" s="42">
        <v>16847145.199999999</v>
      </c>
      <c r="D35" s="42"/>
      <c r="E35" s="31">
        <v>40068650.583519652</v>
      </c>
      <c r="F35" s="31">
        <v>13847365.38751965</v>
      </c>
      <c r="G35" s="31">
        <v>11548231.029999999</v>
      </c>
      <c r="H35" s="31">
        <v>11951662.75</v>
      </c>
      <c r="I35" s="31">
        <v>724712.34</v>
      </c>
      <c r="J35" s="31">
        <v>384502.68000000005</v>
      </c>
      <c r="K35" s="31">
        <v>2336888.7359999996</v>
      </c>
      <c r="L35" s="31">
        <v>7036400</v>
      </c>
      <c r="M35" s="31">
        <v>2230553.16</v>
      </c>
      <c r="N35" s="31">
        <v>45053249.066954345</v>
      </c>
      <c r="O35" s="31">
        <v>13467834.397354338</v>
      </c>
      <c r="P35" s="43">
        <v>10643782.139999999</v>
      </c>
      <c r="Q35" s="31">
        <v>9228064.3200000022</v>
      </c>
      <c r="R35" s="31">
        <v>8153716.2096000006</v>
      </c>
      <c r="S35" s="31">
        <v>2045840.0000000002</v>
      </c>
      <c r="T35" s="31"/>
      <c r="U35" s="31">
        <v>1049612</v>
      </c>
      <c r="V35" s="31">
        <v>464400</v>
      </c>
      <c r="W35" s="31"/>
      <c r="X35" s="31"/>
      <c r="Y35" s="31"/>
      <c r="Z35" s="31"/>
      <c r="AA35" s="31"/>
      <c r="AB35" s="31">
        <v>62051891.732148856</v>
      </c>
      <c r="AC35" s="31"/>
      <c r="AD35" s="31"/>
      <c r="AE35" s="31"/>
      <c r="AF35" s="31">
        <v>37181687.33907295</v>
      </c>
      <c r="AG35" s="31"/>
      <c r="AH35" s="31"/>
      <c r="AI35" s="44">
        <f t="shared" si="34"/>
        <v>208239023.9216958</v>
      </c>
    </row>
    <row r="36" spans="1:35" s="5" customFormat="1" x14ac:dyDescent="0.25">
      <c r="A36" s="17">
        <f t="shared" si="35"/>
        <v>31</v>
      </c>
      <c r="B36" s="15" t="s">
        <v>75</v>
      </c>
      <c r="C36" s="42">
        <v>14392064.300000001</v>
      </c>
      <c r="D36" s="42"/>
      <c r="E36" s="31">
        <v>36897472.41867175</v>
      </c>
      <c r="F36" s="31">
        <v>14254865.30867175</v>
      </c>
      <c r="G36" s="31">
        <v>7650378.5300000003</v>
      </c>
      <c r="H36" s="31">
        <v>11686614.98</v>
      </c>
      <c r="I36" s="31">
        <v>452433.41000000003</v>
      </c>
      <c r="J36" s="31">
        <v>384502.68000000005</v>
      </c>
      <c r="K36" s="31">
        <v>2921110.92</v>
      </c>
      <c r="L36" s="31">
        <v>6160440</v>
      </c>
      <c r="M36" s="31">
        <v>2726059.3200000003</v>
      </c>
      <c r="N36" s="31">
        <v>46516694.950992964</v>
      </c>
      <c r="O36" s="31">
        <v>13864165.488992967</v>
      </c>
      <c r="P36" s="43">
        <v>13232319.879999995</v>
      </c>
      <c r="Q36" s="31">
        <v>9228064.3200000022</v>
      </c>
      <c r="R36" s="31">
        <v>10192145.262</v>
      </c>
      <c r="S36" s="31"/>
      <c r="T36" s="31"/>
      <c r="U36" s="31"/>
      <c r="V36" s="31"/>
      <c r="W36" s="31"/>
      <c r="X36" s="31"/>
      <c r="Y36" s="31"/>
      <c r="Z36" s="31"/>
      <c r="AA36" s="31"/>
      <c r="AB36" s="31">
        <v>43333779.148233399</v>
      </c>
      <c r="AC36" s="31"/>
      <c r="AD36" s="31"/>
      <c r="AE36" s="31"/>
      <c r="AF36" s="31">
        <v>22998357.841550499</v>
      </c>
      <c r="AG36" s="31"/>
      <c r="AH36" s="31"/>
      <c r="AI36" s="44">
        <f t="shared" si="34"/>
        <v>170298808.65944859</v>
      </c>
    </row>
    <row r="37" spans="1:35" s="5" customFormat="1" x14ac:dyDescent="0.25">
      <c r="A37" s="17">
        <f t="shared" si="35"/>
        <v>32</v>
      </c>
      <c r="B37" s="15" t="s">
        <v>76</v>
      </c>
      <c r="C37" s="42">
        <v>24929115.800000001</v>
      </c>
      <c r="D37" s="42"/>
      <c r="E37" s="31">
        <v>50057573.002313234</v>
      </c>
      <c r="F37" s="31">
        <v>14583881.928313242</v>
      </c>
      <c r="G37" s="31">
        <v>15081193.609999999</v>
      </c>
      <c r="H37" s="31">
        <v>18101527.16</v>
      </c>
      <c r="I37" s="31">
        <v>1072738.04</v>
      </c>
      <c r="J37" s="31">
        <v>538303.75200000009</v>
      </c>
      <c r="K37" s="31">
        <v>1752666.5519999999</v>
      </c>
      <c r="L37" s="31">
        <v>9775570</v>
      </c>
      <c r="M37" s="31">
        <v>2700082.08</v>
      </c>
      <c r="N37" s="31">
        <v>51464945.79410132</v>
      </c>
      <c r="O37" s="31">
        <v>14184164.368901324</v>
      </c>
      <c r="P37" s="43">
        <v>17543102.61999999</v>
      </c>
      <c r="Q37" s="31">
        <v>12919290.048000002</v>
      </c>
      <c r="R37" s="31">
        <v>6115287.1572000002</v>
      </c>
      <c r="S37" s="31"/>
      <c r="T37" s="31"/>
      <c r="U37" s="31"/>
      <c r="V37" s="31">
        <v>703101.6</v>
      </c>
      <c r="W37" s="31"/>
      <c r="X37" s="31"/>
      <c r="Y37" s="31"/>
      <c r="Z37" s="31"/>
      <c r="AA37" s="31"/>
      <c r="AB37" s="31">
        <v>64137447.992572732</v>
      </c>
      <c r="AC37" s="31"/>
      <c r="AD37" s="31"/>
      <c r="AE37" s="31"/>
      <c r="AF37" s="31">
        <v>18134224.64545266</v>
      </c>
      <c r="AG37" s="31"/>
      <c r="AH37" s="31"/>
      <c r="AI37" s="44">
        <f t="shared" si="34"/>
        <v>218498877.23443994</v>
      </c>
    </row>
    <row r="38" spans="1:35" s="5" customFormat="1" x14ac:dyDescent="0.25">
      <c r="A38" s="17">
        <f t="shared" si="35"/>
        <v>33</v>
      </c>
      <c r="B38" s="15" t="s">
        <v>77</v>
      </c>
      <c r="C38" s="42">
        <v>36423965.399999999</v>
      </c>
      <c r="D38" s="42"/>
      <c r="E38" s="31">
        <v>80912801.851616263</v>
      </c>
      <c r="F38" s="31">
        <v>27459675.009616256</v>
      </c>
      <c r="G38" s="31">
        <v>21023740.609999999</v>
      </c>
      <c r="H38" s="31">
        <v>28116597.5</v>
      </c>
      <c r="I38" s="31">
        <v>656130.80500000005</v>
      </c>
      <c r="J38" s="31">
        <v>807455.62800000014</v>
      </c>
      <c r="K38" s="31">
        <v>3505333.1039999998</v>
      </c>
      <c r="L38" s="31">
        <v>15578446</v>
      </c>
      <c r="M38" s="31">
        <v>7457406.4800000004</v>
      </c>
      <c r="N38" s="31">
        <v>95620981.376234651</v>
      </c>
      <c r="O38" s="31">
        <v>26699532.974596553</v>
      </c>
      <c r="P38" s="43">
        <v>28778565.015238095</v>
      </c>
      <c r="Q38" s="31">
        <v>19378935.072000001</v>
      </c>
      <c r="R38" s="31">
        <v>12230574.3144</v>
      </c>
      <c r="S38" s="31">
        <v>7671900.0000000009</v>
      </c>
      <c r="T38" s="31"/>
      <c r="U38" s="31">
        <v>861474</v>
      </c>
      <c r="V38" s="31"/>
      <c r="W38" s="31"/>
      <c r="X38" s="31"/>
      <c r="Y38" s="31"/>
      <c r="Z38" s="31"/>
      <c r="AA38" s="31"/>
      <c r="AB38" s="31">
        <v>71242779.784377009</v>
      </c>
      <c r="AC38" s="31"/>
      <c r="AD38" s="31"/>
      <c r="AE38" s="31"/>
      <c r="AF38" s="31">
        <v>21551308.874376781</v>
      </c>
      <c r="AG38" s="31"/>
      <c r="AH38" s="31"/>
      <c r="AI38" s="44">
        <f t="shared" si="34"/>
        <v>321330283.2866047</v>
      </c>
    </row>
    <row r="39" spans="1:35" s="5" customFormat="1" x14ac:dyDescent="0.25">
      <c r="A39" s="17">
        <f t="shared" si="35"/>
        <v>34</v>
      </c>
      <c r="B39" s="15" t="s">
        <v>78</v>
      </c>
      <c r="C39" s="42">
        <v>39268624.600000001</v>
      </c>
      <c r="D39" s="42"/>
      <c r="E39" s="31">
        <v>88061339.518521205</v>
      </c>
      <c r="F39" s="31">
        <v>26159510.878521211</v>
      </c>
      <c r="G39" s="31">
        <v>28407595.32</v>
      </c>
      <c r="H39" s="31">
        <v>29212149.329999998</v>
      </c>
      <c r="I39" s="31">
        <v>900772.4</v>
      </c>
      <c r="J39" s="31">
        <v>922806.43200000015</v>
      </c>
      <c r="K39" s="31">
        <v>3359277.5579999997</v>
      </c>
      <c r="L39" s="31">
        <v>17133634</v>
      </c>
      <c r="M39" s="31">
        <v>12449689.200000001</v>
      </c>
      <c r="N39" s="31">
        <v>114296176.78980511</v>
      </c>
      <c r="O39" s="31">
        <v>25442526.470505059</v>
      </c>
      <c r="P39" s="43">
        <v>48668180.900000058</v>
      </c>
      <c r="Q39" s="31">
        <v>22147354.368000001</v>
      </c>
      <c r="R39" s="31">
        <v>11720967.051300002</v>
      </c>
      <c r="S39" s="31">
        <v>4910016</v>
      </c>
      <c r="T39" s="31"/>
      <c r="U39" s="31"/>
      <c r="V39" s="31">
        <v>1407132</v>
      </c>
      <c r="W39" s="31"/>
      <c r="X39" s="31"/>
      <c r="Y39" s="31"/>
      <c r="Z39" s="31"/>
      <c r="AA39" s="31"/>
      <c r="AB39" s="31">
        <v>64169150.942431897</v>
      </c>
      <c r="AC39" s="31"/>
      <c r="AD39" s="31"/>
      <c r="AE39" s="31"/>
      <c r="AF39" s="31">
        <v>35001682.502493732</v>
      </c>
      <c r="AG39" s="31"/>
      <c r="AH39" s="31"/>
      <c r="AI39" s="44">
        <f t="shared" si="34"/>
        <v>357930608.35325193</v>
      </c>
    </row>
    <row r="40" spans="1:35" s="5" customFormat="1" x14ac:dyDescent="0.25">
      <c r="A40" s="17">
        <f t="shared" si="35"/>
        <v>35</v>
      </c>
      <c r="B40" s="15" t="s">
        <v>79</v>
      </c>
      <c r="C40" s="42">
        <v>19075370.5</v>
      </c>
      <c r="D40" s="42"/>
      <c r="E40" s="31">
        <v>48933281.293605104</v>
      </c>
      <c r="F40" s="31">
        <v>12467983.881605109</v>
      </c>
      <c r="G40" s="31">
        <v>16855275.84</v>
      </c>
      <c r="H40" s="31">
        <v>16150606.9</v>
      </c>
      <c r="I40" s="31">
        <v>461645.85499999998</v>
      </c>
      <c r="J40" s="31">
        <v>538303.75200000009</v>
      </c>
      <c r="K40" s="31">
        <v>2921110.92</v>
      </c>
      <c r="L40" s="31">
        <v>9409390</v>
      </c>
      <c r="M40" s="31">
        <v>4851928.08</v>
      </c>
      <c r="N40" s="31">
        <v>52033830.146161206</v>
      </c>
      <c r="O40" s="31">
        <v>12126259.216161205</v>
      </c>
      <c r="P40" s="43">
        <v>16796135.619999997</v>
      </c>
      <c r="Q40" s="31">
        <v>12919290.048000002</v>
      </c>
      <c r="R40" s="31">
        <v>10192145.262</v>
      </c>
      <c r="S40" s="31"/>
      <c r="T40" s="31"/>
      <c r="U40" s="31"/>
      <c r="V40" s="31"/>
      <c r="W40" s="31"/>
      <c r="X40" s="31"/>
      <c r="Y40" s="31"/>
      <c r="Z40" s="31"/>
      <c r="AA40" s="31"/>
      <c r="AB40" s="31">
        <v>34184429.142067984</v>
      </c>
      <c r="AC40" s="31"/>
      <c r="AD40" s="31"/>
      <c r="AE40" s="31"/>
      <c r="AF40" s="31">
        <v>16509316.413184974</v>
      </c>
      <c r="AG40" s="31"/>
      <c r="AH40" s="31"/>
      <c r="AI40" s="44">
        <f t="shared" si="34"/>
        <v>180145617.49501929</v>
      </c>
    </row>
    <row r="41" spans="1:35" s="5" customFormat="1" x14ac:dyDescent="0.25">
      <c r="A41" s="17">
        <f t="shared" si="35"/>
        <v>36</v>
      </c>
      <c r="B41" s="15" t="s">
        <v>80</v>
      </c>
      <c r="C41" s="42">
        <v>11256936.6</v>
      </c>
      <c r="D41" s="42"/>
      <c r="E41" s="31">
        <v>29090854.510036621</v>
      </c>
      <c r="F41" s="31">
        <v>12235082.238036621</v>
      </c>
      <c r="G41" s="31">
        <v>5653086.5</v>
      </c>
      <c r="H41" s="31">
        <v>8927206.5199999996</v>
      </c>
      <c r="I41" s="31">
        <v>398182.34500000003</v>
      </c>
      <c r="J41" s="31">
        <v>230701.60800000004</v>
      </c>
      <c r="K41" s="31">
        <v>2044777.6439999999</v>
      </c>
      <c r="L41" s="31">
        <v>4440830</v>
      </c>
      <c r="M41" s="31">
        <v>3827571.84</v>
      </c>
      <c r="N41" s="31">
        <v>59299209.184287734</v>
      </c>
      <c r="O41" s="31">
        <v>11899740.982221076</v>
      </c>
      <c r="P41" s="43">
        <v>33193747.926666658</v>
      </c>
      <c r="Q41" s="31">
        <v>5536838.5920000002</v>
      </c>
      <c r="R41" s="31">
        <v>7134501.6834000004</v>
      </c>
      <c r="S41" s="31">
        <v>1534380</v>
      </c>
      <c r="T41" s="31"/>
      <c r="U41" s="31"/>
      <c r="V41" s="31"/>
      <c r="W41" s="31"/>
      <c r="X41" s="31"/>
      <c r="Y41" s="31"/>
      <c r="Z41" s="31"/>
      <c r="AA41" s="31"/>
      <c r="AB41" s="31">
        <v>59471606.665195562</v>
      </c>
      <c r="AC41" s="31"/>
      <c r="AD41" s="31"/>
      <c r="AE41" s="31"/>
      <c r="AF41" s="31">
        <v>12829802.583487213</v>
      </c>
      <c r="AG41" s="31"/>
      <c r="AH41" s="31"/>
      <c r="AI41" s="44">
        <f t="shared" si="34"/>
        <v>176389239.54300714</v>
      </c>
    </row>
    <row r="42" spans="1:35" s="5" customFormat="1" x14ac:dyDescent="0.25">
      <c r="A42" s="17">
        <f t="shared" si="35"/>
        <v>37</v>
      </c>
      <c r="B42" s="15" t="s">
        <v>81</v>
      </c>
      <c r="C42" s="42">
        <v>17721514.800000001</v>
      </c>
      <c r="D42" s="42"/>
      <c r="E42" s="31">
        <v>48381378.772368535</v>
      </c>
      <c r="F42" s="31">
        <v>21034541.990368538</v>
      </c>
      <c r="G42" s="31">
        <v>9032870.1799999997</v>
      </c>
      <c r="H42" s="31">
        <v>15611800.32</v>
      </c>
      <c r="I42" s="31">
        <v>904866.82000000007</v>
      </c>
      <c r="J42" s="31">
        <v>365277.54600000003</v>
      </c>
      <c r="K42" s="31">
        <v>2336888.7359999996</v>
      </c>
      <c r="L42" s="31">
        <v>8963512</v>
      </c>
      <c r="M42" s="31">
        <v>3012972.12</v>
      </c>
      <c r="N42" s="31">
        <v>51034796.50853952</v>
      </c>
      <c r="O42" s="31">
        <v>20458023.614939526</v>
      </c>
      <c r="P42" s="43">
        <v>12035379.479999997</v>
      </c>
      <c r="Q42" s="31">
        <v>8766661.1040000003</v>
      </c>
      <c r="R42" s="31">
        <v>8153716.2096000006</v>
      </c>
      <c r="S42" s="31"/>
      <c r="T42" s="31"/>
      <c r="U42" s="31">
        <v>565899.30000000005</v>
      </c>
      <c r="V42" s="31">
        <v>1055116.8</v>
      </c>
      <c r="W42" s="31"/>
      <c r="X42" s="31"/>
      <c r="Y42" s="31"/>
      <c r="Z42" s="31"/>
      <c r="AA42" s="31"/>
      <c r="AB42" s="31">
        <v>83460240.834921867</v>
      </c>
      <c r="AC42" s="31"/>
      <c r="AD42" s="31"/>
      <c r="AE42" s="31"/>
      <c r="AF42" s="31">
        <v>27099193.24513818</v>
      </c>
      <c r="AG42" s="31"/>
      <c r="AH42" s="31"/>
      <c r="AI42" s="44">
        <f t="shared" si="34"/>
        <v>236660636.1609681</v>
      </c>
    </row>
    <row r="43" spans="1:35" s="5" customFormat="1" x14ac:dyDescent="0.25">
      <c r="A43" s="17">
        <f t="shared" si="35"/>
        <v>38</v>
      </c>
      <c r="B43" s="15" t="s">
        <v>82</v>
      </c>
      <c r="C43" s="42"/>
      <c r="D43" s="31"/>
      <c r="E43" s="31">
        <v>255642924.16451567</v>
      </c>
      <c r="F43" s="31">
        <v>71075315.844515696</v>
      </c>
      <c r="G43" s="31">
        <v>80732104.439999998</v>
      </c>
      <c r="H43" s="31">
        <v>88137296</v>
      </c>
      <c r="I43" s="31">
        <v>1971463.23</v>
      </c>
      <c r="J43" s="31">
        <v>2845319.8319999999</v>
      </c>
      <c r="K43" s="31">
        <v>12852888.048</v>
      </c>
      <c r="L43" s="31">
        <v>52701200</v>
      </c>
      <c r="M43" s="31">
        <v>12552435</v>
      </c>
      <c r="N43" s="31">
        <v>236380381.4426077</v>
      </c>
      <c r="O43" s="31">
        <v>69122256.251569554</v>
      </c>
      <c r="P43" s="43">
        <v>31640707.270238116</v>
      </c>
      <c r="Q43" s="31">
        <v>68287675.967999995</v>
      </c>
      <c r="R43" s="31">
        <v>44845439.152800001</v>
      </c>
      <c r="S43" s="31">
        <v>7671900.0000000009</v>
      </c>
      <c r="T43" s="31">
        <v>5538610</v>
      </c>
      <c r="U43" s="31">
        <v>1746712.8</v>
      </c>
      <c r="V43" s="31">
        <v>1486080</v>
      </c>
      <c r="W43" s="31"/>
      <c r="X43" s="31"/>
      <c r="Y43" s="31">
        <v>6041000</v>
      </c>
      <c r="Z43" s="31"/>
      <c r="AA43" s="31"/>
      <c r="AB43" s="31">
        <v>167406415.49259028</v>
      </c>
      <c r="AC43" s="31"/>
      <c r="AD43" s="31"/>
      <c r="AE43" s="31"/>
      <c r="AF43" s="31">
        <v>28025925.62283254</v>
      </c>
      <c r="AG43" s="31"/>
      <c r="AH43" s="31"/>
      <c r="AI43" s="44">
        <f t="shared" si="34"/>
        <v>740156846.72254622</v>
      </c>
    </row>
    <row r="44" spans="1:35" s="5" customFormat="1" x14ac:dyDescent="0.25">
      <c r="A44" s="17">
        <f t="shared" si="35"/>
        <v>39</v>
      </c>
      <c r="B44" s="15" t="s">
        <v>83</v>
      </c>
      <c r="C44" s="42">
        <v>13384566.699999999</v>
      </c>
      <c r="D44" s="42"/>
      <c r="E44" s="31">
        <v>31879533.463556256</v>
      </c>
      <c r="F44" s="31">
        <v>14222635.933556253</v>
      </c>
      <c r="G44" s="31">
        <v>6277864.6299999999</v>
      </c>
      <c r="H44" s="31">
        <v>10333407.5</v>
      </c>
      <c r="I44" s="31">
        <v>253854.04</v>
      </c>
      <c r="J44" s="31">
        <v>461403.21600000007</v>
      </c>
      <c r="K44" s="31">
        <v>584222.18399999989</v>
      </c>
      <c r="L44" s="31">
        <v>5382128</v>
      </c>
      <c r="M44" s="31">
        <v>5523459.1200000001</v>
      </c>
      <c r="N44" s="31">
        <v>47304864.841358773</v>
      </c>
      <c r="O44" s="31">
        <v>13830311.958292115</v>
      </c>
      <c r="P44" s="43">
        <v>20362446.646666657</v>
      </c>
      <c r="Q44" s="31">
        <v>11073677.184</v>
      </c>
      <c r="R44" s="31">
        <v>2038429.0524000002</v>
      </c>
      <c r="S44" s="31"/>
      <c r="T44" s="31"/>
      <c r="U44" s="31"/>
      <c r="V44" s="31"/>
      <c r="W44" s="31"/>
      <c r="X44" s="31"/>
      <c r="Y44" s="31"/>
      <c r="Z44" s="31"/>
      <c r="AA44" s="31"/>
      <c r="AB44" s="31">
        <v>38091889.938977502</v>
      </c>
      <c r="AC44" s="31"/>
      <c r="AD44" s="31"/>
      <c r="AE44" s="31"/>
      <c r="AF44" s="31">
        <v>10915893.98</v>
      </c>
      <c r="AG44" s="31"/>
      <c r="AH44" s="31"/>
      <c r="AI44" s="44">
        <f t="shared" si="34"/>
        <v>146958876.92389253</v>
      </c>
    </row>
    <row r="45" spans="1:35" s="5" customFormat="1" x14ac:dyDescent="0.25">
      <c r="A45" s="17">
        <f t="shared" si="35"/>
        <v>40</v>
      </c>
      <c r="B45" s="15" t="s">
        <v>84</v>
      </c>
      <c r="C45" s="42">
        <v>24583420.100000001</v>
      </c>
      <c r="D45" s="42"/>
      <c r="E45" s="31">
        <v>54221647.04663942</v>
      </c>
      <c r="F45" s="31">
        <v>20932754.518639412</v>
      </c>
      <c r="G45" s="31">
        <v>12677034.08</v>
      </c>
      <c r="H45" s="31">
        <v>17406104.600000001</v>
      </c>
      <c r="I45" s="31">
        <v>763609.33</v>
      </c>
      <c r="J45" s="31">
        <v>576754.02</v>
      </c>
      <c r="K45" s="31">
        <v>2628999.8279999997</v>
      </c>
      <c r="L45" s="31">
        <v>9173168</v>
      </c>
      <c r="M45" s="31">
        <v>9675552.5999999996</v>
      </c>
      <c r="N45" s="31">
        <v>98105109.661931068</v>
      </c>
      <c r="O45" s="31">
        <v>20356518.47946436</v>
      </c>
      <c r="P45" s="43">
        <v>47991703.966666721</v>
      </c>
      <c r="Q45" s="31">
        <v>13842096.48</v>
      </c>
      <c r="R45" s="31">
        <v>9172930.7358000018</v>
      </c>
      <c r="S45" s="31">
        <v>6648980.0000000009</v>
      </c>
      <c r="T45" s="31"/>
      <c r="U45" s="31"/>
      <c r="V45" s="31">
        <v>92880</v>
      </c>
      <c r="W45" s="31"/>
      <c r="X45" s="31"/>
      <c r="Y45" s="31"/>
      <c r="Z45" s="31"/>
      <c r="AA45" s="31"/>
      <c r="AB45" s="31">
        <v>74789804.794710651</v>
      </c>
      <c r="AC45" s="31"/>
      <c r="AD45" s="31"/>
      <c r="AE45" s="31"/>
      <c r="AF45" s="31">
        <v>17323943.328912288</v>
      </c>
      <c r="AG45" s="31"/>
      <c r="AH45" s="31"/>
      <c r="AI45" s="44">
        <f t="shared" si="34"/>
        <v>278197092.9321934</v>
      </c>
    </row>
    <row r="46" spans="1:35" s="5" customFormat="1" x14ac:dyDescent="0.25">
      <c r="A46" s="17">
        <f t="shared" si="35"/>
        <v>41</v>
      </c>
      <c r="B46" s="15" t="s">
        <v>85</v>
      </c>
      <c r="C46" s="42">
        <v>16882254.5</v>
      </c>
      <c r="D46" s="42"/>
      <c r="E46" s="31">
        <v>39517892.032103054</v>
      </c>
      <c r="F46" s="31">
        <v>14304901.530103058</v>
      </c>
      <c r="G46" s="31">
        <v>10847141.289999999</v>
      </c>
      <c r="H46" s="31">
        <v>12366990</v>
      </c>
      <c r="I46" s="31">
        <v>421725.26</v>
      </c>
      <c r="J46" s="31">
        <v>538303.75200000009</v>
      </c>
      <c r="K46" s="31">
        <v>1460555.46</v>
      </c>
      <c r="L46" s="31">
        <v>7304932</v>
      </c>
      <c r="M46" s="31">
        <v>5162879.5200000005</v>
      </c>
      <c r="N46" s="31">
        <v>55811098.76409553</v>
      </c>
      <c r="O46" s="31">
        <v>13912830.30509554</v>
      </c>
      <c r="P46" s="43">
        <v>23882905.77999999</v>
      </c>
      <c r="Q46" s="31">
        <v>12919290.048000002</v>
      </c>
      <c r="R46" s="31">
        <v>5096072.6310000001</v>
      </c>
      <c r="S46" s="31"/>
      <c r="T46" s="31"/>
      <c r="U46" s="31"/>
      <c r="V46" s="31"/>
      <c r="W46" s="31"/>
      <c r="X46" s="31"/>
      <c r="Y46" s="31"/>
      <c r="Z46" s="31"/>
      <c r="AA46" s="31"/>
      <c r="AB46" s="31">
        <v>42273795.737106703</v>
      </c>
      <c r="AC46" s="31"/>
      <c r="AD46" s="31"/>
      <c r="AE46" s="31"/>
      <c r="AF46" s="31">
        <v>10004760.056365911</v>
      </c>
      <c r="AG46" s="31"/>
      <c r="AH46" s="31"/>
      <c r="AI46" s="44">
        <f t="shared" si="34"/>
        <v>171794733.08967119</v>
      </c>
    </row>
    <row r="47" spans="1:35" s="5" customFormat="1" x14ac:dyDescent="0.25">
      <c r="A47" s="17">
        <f t="shared" si="35"/>
        <v>42</v>
      </c>
      <c r="B47" s="15" t="s">
        <v>86</v>
      </c>
      <c r="C47" s="42">
        <v>9738969</v>
      </c>
      <c r="D47" s="42"/>
      <c r="E47" s="31">
        <v>20990726.156768892</v>
      </c>
      <c r="F47" s="31">
        <v>9207977.2507688925</v>
      </c>
      <c r="G47" s="31">
        <v>4455872.93</v>
      </c>
      <c r="H47" s="31">
        <v>5927730</v>
      </c>
      <c r="I47" s="31">
        <v>99289.684999999998</v>
      </c>
      <c r="J47" s="31">
        <v>230701.60800000004</v>
      </c>
      <c r="K47" s="31">
        <v>1168444.3679999998</v>
      </c>
      <c r="L47" s="31">
        <v>3616566</v>
      </c>
      <c r="M47" s="31">
        <v>3768250.68</v>
      </c>
      <c r="N47" s="31">
        <v>42886188.564758271</v>
      </c>
      <c r="O47" s="31">
        <v>8955603.4146249481</v>
      </c>
      <c r="P47" s="43">
        <v>24316888.453333322</v>
      </c>
      <c r="Q47" s="31">
        <v>5536838.5920000002</v>
      </c>
      <c r="R47" s="31">
        <v>4076858.1048000003</v>
      </c>
      <c r="S47" s="31"/>
      <c r="T47" s="31"/>
      <c r="U47" s="31"/>
      <c r="V47" s="31"/>
      <c r="W47" s="31"/>
      <c r="X47" s="31"/>
      <c r="Y47" s="31"/>
      <c r="Z47" s="31"/>
      <c r="AA47" s="31"/>
      <c r="AB47" s="31">
        <v>32556862.678182449</v>
      </c>
      <c r="AC47" s="31"/>
      <c r="AD47" s="31"/>
      <c r="AE47" s="31"/>
      <c r="AF47" s="31">
        <v>11157017.109900659</v>
      </c>
      <c r="AG47" s="31"/>
      <c r="AH47" s="31"/>
      <c r="AI47" s="44">
        <f t="shared" si="34"/>
        <v>120946329.50961027</v>
      </c>
    </row>
    <row r="48" spans="1:35" s="5" customFormat="1" x14ac:dyDescent="0.25">
      <c r="A48" s="17">
        <f t="shared" si="35"/>
        <v>43</v>
      </c>
      <c r="B48" s="15" t="s">
        <v>87</v>
      </c>
      <c r="C48" s="42">
        <v>9693550.0999999996</v>
      </c>
      <c r="D48" s="42"/>
      <c r="E48" s="31">
        <v>20771007.589802373</v>
      </c>
      <c r="F48" s="31">
        <v>7542696.2458023708</v>
      </c>
      <c r="G48" s="31">
        <v>4575851.4400000004</v>
      </c>
      <c r="H48" s="31">
        <v>7022612.3200000003</v>
      </c>
      <c r="I48" s="31">
        <v>342907.67499999999</v>
      </c>
      <c r="J48" s="31">
        <v>461403.21600000007</v>
      </c>
      <c r="K48" s="31">
        <v>1168444.3679999998</v>
      </c>
      <c r="L48" s="31">
        <v>3521790</v>
      </c>
      <c r="M48" s="31">
        <v>2436044.7600000002</v>
      </c>
      <c r="N48" s="31">
        <v>56159919.848685399</v>
      </c>
      <c r="O48" s="31">
        <v>7335964.7198854005</v>
      </c>
      <c r="P48" s="43">
        <v>33673419.839999996</v>
      </c>
      <c r="Q48" s="31">
        <v>11073677.184</v>
      </c>
      <c r="R48" s="31">
        <v>4076858.1048000003</v>
      </c>
      <c r="S48" s="31"/>
      <c r="T48" s="31"/>
      <c r="U48" s="31"/>
      <c r="V48" s="31"/>
      <c r="W48" s="31"/>
      <c r="X48" s="31"/>
      <c r="Y48" s="31"/>
      <c r="Z48" s="31"/>
      <c r="AA48" s="31"/>
      <c r="AB48" s="31">
        <v>43137300.329979874</v>
      </c>
      <c r="AC48" s="31"/>
      <c r="AD48" s="31"/>
      <c r="AE48" s="31"/>
      <c r="AF48" s="31">
        <v>17029429.770446852</v>
      </c>
      <c r="AG48" s="31"/>
      <c r="AH48" s="31"/>
      <c r="AI48" s="44">
        <f t="shared" si="34"/>
        <v>150312997.63891447</v>
      </c>
    </row>
    <row r="49" spans="1:72" s="5" customFormat="1" x14ac:dyDescent="0.25">
      <c r="A49" s="17">
        <f t="shared" si="35"/>
        <v>44</v>
      </c>
      <c r="B49" s="15" t="s">
        <v>88</v>
      </c>
      <c r="C49" s="42">
        <v>19032120.899999999</v>
      </c>
      <c r="D49" s="42"/>
      <c r="E49" s="31">
        <v>54975603.458609395</v>
      </c>
      <c r="F49" s="31">
        <v>25566126.318609398</v>
      </c>
      <c r="G49" s="31">
        <v>10778463.07</v>
      </c>
      <c r="H49" s="31">
        <v>15313643.5</v>
      </c>
      <c r="I49" s="31">
        <v>799435.505</v>
      </c>
      <c r="J49" s="31">
        <v>980481.83400000015</v>
      </c>
      <c r="K49" s="31">
        <v>2336888.7359999996</v>
      </c>
      <c r="L49" s="31">
        <v>7620852</v>
      </c>
      <c r="M49" s="31">
        <v>5447466.0000000009</v>
      </c>
      <c r="N49" s="31">
        <v>98025746.207189739</v>
      </c>
      <c r="O49" s="31">
        <v>24860390.510756418</v>
      </c>
      <c r="P49" s="43">
        <v>32031380.470833324</v>
      </c>
      <c r="Q49" s="31">
        <v>23531564.016000003</v>
      </c>
      <c r="R49" s="31">
        <v>8153716.2096000006</v>
      </c>
      <c r="S49" s="31">
        <v>8055495.0000000009</v>
      </c>
      <c r="T49" s="31"/>
      <c r="U49" s="31"/>
      <c r="V49" s="31">
        <v>1393200</v>
      </c>
      <c r="W49" s="31"/>
      <c r="X49" s="31"/>
      <c r="Y49" s="31"/>
      <c r="Z49" s="31"/>
      <c r="AA49" s="31"/>
      <c r="AB49" s="31">
        <v>107092550.14625199</v>
      </c>
      <c r="AC49" s="31"/>
      <c r="AD49" s="31"/>
      <c r="AE49" s="31"/>
      <c r="AF49" s="31">
        <v>26566183.735548884</v>
      </c>
      <c r="AG49" s="31"/>
      <c r="AH49" s="31"/>
      <c r="AI49" s="44">
        <f t="shared" si="34"/>
        <v>313313056.44760001</v>
      </c>
    </row>
    <row r="50" spans="1:72" s="5" customFormat="1" x14ac:dyDescent="0.25">
      <c r="A50" s="18"/>
      <c r="B50" s="19" t="s">
        <v>89</v>
      </c>
      <c r="C50" s="32">
        <f t="shared" ref="C50:AI50" si="36">SUM(C6:C49)</f>
        <v>841060211.80000007</v>
      </c>
      <c r="D50" s="32">
        <f t="shared" si="36"/>
        <v>0</v>
      </c>
      <c r="E50" s="32">
        <f t="shared" si="36"/>
        <v>2806945253.0583887</v>
      </c>
      <c r="F50" s="32">
        <f t="shared" si="36"/>
        <v>942839020.83588898</v>
      </c>
      <c r="G50" s="32">
        <f t="shared" si="36"/>
        <v>754700714.96000004</v>
      </c>
      <c r="H50" s="32">
        <f t="shared" si="36"/>
        <v>932540659.07250023</v>
      </c>
      <c r="I50" s="32">
        <f t="shared" si="36"/>
        <v>34793357.554999992</v>
      </c>
      <c r="J50" s="32">
        <f t="shared" si="36"/>
        <v>28472423.454000004</v>
      </c>
      <c r="K50" s="32">
        <f t="shared" si="36"/>
        <v>148392434.736</v>
      </c>
      <c r="L50" s="32">
        <f t="shared" si="36"/>
        <v>532890984</v>
      </c>
      <c r="M50" s="32">
        <f t="shared" si="36"/>
        <v>256081693.32000005</v>
      </c>
      <c r="N50" s="32">
        <f t="shared" si="36"/>
        <v>3180772090.2609544</v>
      </c>
      <c r="O50" s="32">
        <f t="shared" si="36"/>
        <v>916887195.51850975</v>
      </c>
      <c r="P50" s="32">
        <f t="shared" si="36"/>
        <v>921187237.93684554</v>
      </c>
      <c r="Q50" s="32">
        <f t="shared" si="36"/>
        <v>683338162.89600003</v>
      </c>
      <c r="R50" s="32">
        <f t="shared" si="36"/>
        <v>517760979.30959982</v>
      </c>
      <c r="S50" s="32">
        <f t="shared" si="36"/>
        <v>98550670.100000009</v>
      </c>
      <c r="T50" s="32">
        <f t="shared" si="36"/>
        <v>5538610</v>
      </c>
      <c r="U50" s="32">
        <f t="shared" si="36"/>
        <v>7374514.5</v>
      </c>
      <c r="V50" s="32">
        <f t="shared" si="36"/>
        <v>12971620.800000001</v>
      </c>
      <c r="W50" s="32">
        <f t="shared" si="36"/>
        <v>0</v>
      </c>
      <c r="X50" s="32">
        <f t="shared" si="36"/>
        <v>0</v>
      </c>
      <c r="Y50" s="32">
        <f t="shared" si="36"/>
        <v>6041000</v>
      </c>
      <c r="Z50" s="32">
        <f t="shared" si="36"/>
        <v>0</v>
      </c>
      <c r="AA50" s="32">
        <f t="shared" si="36"/>
        <v>11122099.199999999</v>
      </c>
      <c r="AB50" s="32">
        <f t="shared" si="36"/>
        <v>2688291407.7531567</v>
      </c>
      <c r="AC50" s="32">
        <f t="shared" si="36"/>
        <v>0</v>
      </c>
      <c r="AD50" s="32">
        <f t="shared" si="36"/>
        <v>0</v>
      </c>
      <c r="AE50" s="32">
        <f t="shared" si="36"/>
        <v>0</v>
      </c>
      <c r="AF50" s="32">
        <f t="shared" si="36"/>
        <v>808175327.65470457</v>
      </c>
      <c r="AG50" s="32">
        <f t="shared" si="36"/>
        <v>0</v>
      </c>
      <c r="AH50" s="32">
        <f t="shared" si="36"/>
        <v>0</v>
      </c>
      <c r="AI50" s="32">
        <f t="shared" si="36"/>
        <v>10858135274.527206</v>
      </c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</row>
    <row r="51" spans="1:72" s="5" customFormat="1" ht="37.5" x14ac:dyDescent="0.25">
      <c r="A51" s="17">
        <f>A49+1</f>
        <v>45</v>
      </c>
      <c r="B51" s="15" t="s">
        <v>90</v>
      </c>
      <c r="C51" s="31"/>
      <c r="D51" s="31"/>
      <c r="E51" s="31">
        <v>25108829.609999996</v>
      </c>
      <c r="F51" s="31"/>
      <c r="G51" s="31"/>
      <c r="H51" s="31"/>
      <c r="I51" s="31"/>
      <c r="J51" s="31">
        <v>230701.60800000004</v>
      </c>
      <c r="K51" s="31">
        <v>24878128.001999997</v>
      </c>
      <c r="L51" s="31"/>
      <c r="M51" s="31"/>
      <c r="N51" s="31">
        <v>92339942.406700015</v>
      </c>
      <c r="O51" s="31"/>
      <c r="P51" s="43"/>
      <c r="Q51" s="31">
        <v>5536838.5920000002</v>
      </c>
      <c r="R51" s="31">
        <v>86803103.814700007</v>
      </c>
      <c r="S51" s="31"/>
      <c r="T51" s="31"/>
      <c r="U51" s="31"/>
      <c r="V51" s="31"/>
      <c r="W51" s="31"/>
      <c r="X51" s="31"/>
      <c r="Y51" s="31"/>
      <c r="Z51" s="31"/>
      <c r="AA51" s="31"/>
      <c r="AB51" s="31">
        <v>221043700.52000001</v>
      </c>
      <c r="AC51" s="31"/>
      <c r="AD51" s="31"/>
      <c r="AE51" s="31">
        <v>41199518.119999997</v>
      </c>
      <c r="AF51" s="31"/>
      <c r="AG51" s="31"/>
      <c r="AH51" s="31"/>
      <c r="AI51" s="44">
        <f t="shared" ref="AI51:AI71" si="37">C51+E51+L51+N51+AB51+AF51</f>
        <v>338492472.53670001</v>
      </c>
    </row>
    <row r="52" spans="1:72" s="5" customFormat="1" ht="37.5" x14ac:dyDescent="0.25">
      <c r="A52" s="17">
        <f>A51+1</f>
        <v>46</v>
      </c>
      <c r="B52" s="15" t="s">
        <v>91</v>
      </c>
      <c r="C52" s="31"/>
      <c r="D52" s="31"/>
      <c r="E52" s="31">
        <v>15850899.504000001</v>
      </c>
      <c r="F52" s="31"/>
      <c r="G52" s="31"/>
      <c r="H52" s="31"/>
      <c r="I52" s="31"/>
      <c r="J52" s="31">
        <v>76900.536000000007</v>
      </c>
      <c r="K52" s="31">
        <v>15773998.968</v>
      </c>
      <c r="L52" s="31"/>
      <c r="M52" s="31"/>
      <c r="N52" s="31">
        <v>56883197.278799996</v>
      </c>
      <c r="O52" s="31"/>
      <c r="P52" s="43"/>
      <c r="Q52" s="31">
        <v>1845612.8640000001</v>
      </c>
      <c r="R52" s="31">
        <v>55037584.414799996</v>
      </c>
      <c r="S52" s="31"/>
      <c r="T52" s="31"/>
      <c r="U52" s="31"/>
      <c r="V52" s="31"/>
      <c r="W52" s="31"/>
      <c r="X52" s="31"/>
      <c r="Y52" s="31"/>
      <c r="Z52" s="31"/>
      <c r="AA52" s="31"/>
      <c r="AB52" s="31">
        <v>456325832.13999999</v>
      </c>
      <c r="AC52" s="31"/>
      <c r="AD52" s="31"/>
      <c r="AE52" s="31">
        <v>49165378.140000001</v>
      </c>
      <c r="AF52" s="31"/>
      <c r="AG52" s="31"/>
      <c r="AH52" s="31"/>
      <c r="AI52" s="44">
        <f t="shared" si="37"/>
        <v>529059928.92279994</v>
      </c>
    </row>
    <row r="53" spans="1:72" s="5" customFormat="1" x14ac:dyDescent="0.25">
      <c r="A53" s="17">
        <f>A52+1</f>
        <v>47</v>
      </c>
      <c r="B53" s="15" t="s">
        <v>92</v>
      </c>
      <c r="C53" s="31"/>
      <c r="D53" s="31"/>
      <c r="E53" s="31"/>
      <c r="F53" s="31"/>
      <c r="G53" s="31"/>
      <c r="H53" s="31"/>
      <c r="I53" s="31"/>
      <c r="J53" s="31"/>
      <c r="K53" s="31"/>
      <c r="L53" s="31">
        <v>3231000</v>
      </c>
      <c r="M53" s="31"/>
      <c r="N53" s="31">
        <v>613752</v>
      </c>
      <c r="O53" s="31"/>
      <c r="P53" s="43"/>
      <c r="Q53" s="31"/>
      <c r="R53" s="31"/>
      <c r="S53" s="31">
        <v>613752</v>
      </c>
      <c r="T53" s="31"/>
      <c r="U53" s="31"/>
      <c r="V53" s="31"/>
      <c r="W53" s="31"/>
      <c r="X53" s="31"/>
      <c r="Y53" s="31"/>
      <c r="Z53" s="31"/>
      <c r="AA53" s="31"/>
      <c r="AB53" s="31">
        <v>121242264</v>
      </c>
      <c r="AC53" s="31"/>
      <c r="AD53" s="31"/>
      <c r="AE53" s="31"/>
      <c r="AF53" s="31">
        <v>7699000.2438186165</v>
      </c>
      <c r="AG53" s="31"/>
      <c r="AH53" s="31"/>
      <c r="AI53" s="44">
        <f t="shared" si="37"/>
        <v>132786016.24381861</v>
      </c>
    </row>
    <row r="54" spans="1:72" s="5" customFormat="1" ht="37.5" x14ac:dyDescent="0.25">
      <c r="A54" s="17">
        <f t="shared" ref="A54:A69" si="38">A53+1</f>
        <v>48</v>
      </c>
      <c r="B54" s="15" t="s">
        <v>93</v>
      </c>
      <c r="C54" s="31"/>
      <c r="D54" s="31"/>
      <c r="E54" s="31">
        <v>119155743.94418877</v>
      </c>
      <c r="F54" s="31">
        <v>38473488.152188778</v>
      </c>
      <c r="G54" s="31">
        <v>38742966.759999998</v>
      </c>
      <c r="H54" s="31">
        <v>33803607.5</v>
      </c>
      <c r="I54" s="31">
        <v>2753497.45</v>
      </c>
      <c r="J54" s="31">
        <v>346052.41200000001</v>
      </c>
      <c r="K54" s="31">
        <v>7789629.1199999992</v>
      </c>
      <c r="L54" s="31">
        <v>19691150</v>
      </c>
      <c r="M54" s="31"/>
      <c r="N54" s="31">
        <v>91390120.537586898</v>
      </c>
      <c r="O54" s="31">
        <v>37406462.617586896</v>
      </c>
      <c r="P54" s="43"/>
      <c r="Q54" s="31">
        <v>8305257.8880000003</v>
      </c>
      <c r="R54" s="31">
        <v>27179054.032000002</v>
      </c>
      <c r="S54" s="31">
        <v>8950550</v>
      </c>
      <c r="T54" s="31">
        <v>5754400</v>
      </c>
      <c r="U54" s="31">
        <v>2475500</v>
      </c>
      <c r="V54" s="31">
        <v>1318896</v>
      </c>
      <c r="W54" s="31"/>
      <c r="X54" s="31"/>
      <c r="Y54" s="31"/>
      <c r="Z54" s="31"/>
      <c r="AA54" s="31"/>
      <c r="AB54" s="31">
        <v>778166009.46000004</v>
      </c>
      <c r="AC54" s="31"/>
      <c r="AD54" s="31"/>
      <c r="AE54" s="31">
        <v>49879166.759999998</v>
      </c>
      <c r="AF54" s="31">
        <v>37324904.284799553</v>
      </c>
      <c r="AG54" s="31"/>
      <c r="AH54" s="31"/>
      <c r="AI54" s="44">
        <f t="shared" si="37"/>
        <v>1045727928.2265753</v>
      </c>
    </row>
    <row r="55" spans="1:72" s="5" customFormat="1" ht="37.5" x14ac:dyDescent="0.25">
      <c r="A55" s="17">
        <f t="shared" si="38"/>
        <v>49</v>
      </c>
      <c r="B55" s="15" t="s">
        <v>94</v>
      </c>
      <c r="C55" s="31"/>
      <c r="D55" s="31"/>
      <c r="E55" s="31">
        <v>36145563.090030104</v>
      </c>
      <c r="F55" s="31">
        <v>13281168.282030098</v>
      </c>
      <c r="G55" s="31">
        <v>2529875.2400000002</v>
      </c>
      <c r="H55" s="31">
        <v>18643262.5</v>
      </c>
      <c r="I55" s="31">
        <v>1551785.18</v>
      </c>
      <c r="J55" s="31">
        <v>230701.60800000004</v>
      </c>
      <c r="K55" s="31">
        <v>1460555.46</v>
      </c>
      <c r="L55" s="31">
        <v>6832488</v>
      </c>
      <c r="M55" s="31">
        <v>416023.56000000006</v>
      </c>
      <c r="N55" s="31">
        <v>24990962.676560074</v>
      </c>
      <c r="O55" s="31">
        <v>12917155.713560075</v>
      </c>
      <c r="P55" s="43">
        <v>450695.74</v>
      </c>
      <c r="Q55" s="31">
        <v>5536838.5920000002</v>
      </c>
      <c r="R55" s="31">
        <v>5096072.6310000001</v>
      </c>
      <c r="S55" s="31"/>
      <c r="T55" s="31"/>
      <c r="U55" s="31">
        <v>990200</v>
      </c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>
        <v>19709153.435234308</v>
      </c>
      <c r="AG55" s="31"/>
      <c r="AH55" s="31"/>
      <c r="AI55" s="44">
        <f t="shared" si="37"/>
        <v>87678167.201824486</v>
      </c>
    </row>
    <row r="56" spans="1:72" s="5" customFormat="1" x14ac:dyDescent="0.25">
      <c r="A56" s="17">
        <f t="shared" si="38"/>
        <v>50</v>
      </c>
      <c r="B56" s="15" t="s">
        <v>95</v>
      </c>
      <c r="C56" s="31"/>
      <c r="D56" s="31"/>
      <c r="E56" s="31">
        <v>292111.09199999995</v>
      </c>
      <c r="F56" s="31"/>
      <c r="G56" s="31"/>
      <c r="H56" s="31"/>
      <c r="I56" s="31"/>
      <c r="J56" s="31"/>
      <c r="K56" s="31">
        <v>292111.09199999995</v>
      </c>
      <c r="L56" s="31"/>
      <c r="M56" s="31"/>
      <c r="N56" s="31">
        <v>91411056.526199996</v>
      </c>
      <c r="O56" s="31"/>
      <c r="P56" s="43"/>
      <c r="Q56" s="31"/>
      <c r="R56" s="31">
        <v>1019214.5262000001</v>
      </c>
      <c r="S56" s="31">
        <v>12786500</v>
      </c>
      <c r="T56" s="31">
        <v>5394750</v>
      </c>
      <c r="U56" s="31">
        <v>9664352</v>
      </c>
      <c r="V56" s="31">
        <v>2136240</v>
      </c>
      <c r="W56" s="31"/>
      <c r="X56" s="31"/>
      <c r="Y56" s="31">
        <v>60410000</v>
      </c>
      <c r="Z56" s="31"/>
      <c r="AA56" s="31"/>
      <c r="AB56" s="31"/>
      <c r="AC56" s="31"/>
      <c r="AD56" s="31"/>
      <c r="AE56" s="31"/>
      <c r="AF56" s="31"/>
      <c r="AG56" s="31"/>
      <c r="AH56" s="31"/>
      <c r="AI56" s="44">
        <f t="shared" si="37"/>
        <v>91703167.618199989</v>
      </c>
    </row>
    <row r="57" spans="1:72" s="5" customFormat="1" x14ac:dyDescent="0.25">
      <c r="A57" s="17">
        <f t="shared" si="38"/>
        <v>51</v>
      </c>
      <c r="B57" s="15" t="s">
        <v>96</v>
      </c>
      <c r="C57" s="31"/>
      <c r="D57" s="31"/>
      <c r="E57" s="31">
        <v>101073023.10655062</v>
      </c>
      <c r="F57" s="31">
        <v>35778423.394550629</v>
      </c>
      <c r="G57" s="31">
        <v>7412340</v>
      </c>
      <c r="H57" s="31">
        <v>56754755</v>
      </c>
      <c r="I57" s="31">
        <v>3424982.33</v>
      </c>
      <c r="J57" s="31">
        <v>153801.07200000001</v>
      </c>
      <c r="K57" s="31">
        <v>973703.6399999999</v>
      </c>
      <c r="L57" s="31">
        <v>22807270</v>
      </c>
      <c r="M57" s="31"/>
      <c r="N57" s="31">
        <v>41886409.640534155</v>
      </c>
      <c r="O57" s="31">
        <v>34797802.158534154</v>
      </c>
      <c r="P57" s="43"/>
      <c r="Q57" s="31">
        <v>3691225.7280000001</v>
      </c>
      <c r="R57" s="31">
        <v>3397381.7540000002</v>
      </c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44">
        <f t="shared" si="37"/>
        <v>165766702.74708477</v>
      </c>
    </row>
    <row r="58" spans="1:72" s="5" customFormat="1" x14ac:dyDescent="0.25">
      <c r="A58" s="17">
        <f t="shared" si="38"/>
        <v>52</v>
      </c>
      <c r="B58" s="15" t="s">
        <v>97</v>
      </c>
      <c r="C58" s="31"/>
      <c r="D58" s="31"/>
      <c r="E58" s="31">
        <v>58255994.477527648</v>
      </c>
      <c r="F58" s="31">
        <v>26660547.727527644</v>
      </c>
      <c r="G58" s="31">
        <v>3787271.75</v>
      </c>
      <c r="H58" s="31">
        <v>27808175</v>
      </c>
      <c r="I58" s="31">
        <v>2368621.9700000002</v>
      </c>
      <c r="J58" s="31"/>
      <c r="K58" s="31"/>
      <c r="L58" s="31">
        <v>12638236</v>
      </c>
      <c r="M58" s="31"/>
      <c r="N58" s="31">
        <v>26424930.811705396</v>
      </c>
      <c r="O58" s="31">
        <v>25929830.811705396</v>
      </c>
      <c r="P58" s="43"/>
      <c r="Q58" s="31"/>
      <c r="R58" s="31"/>
      <c r="S58" s="31"/>
      <c r="T58" s="31"/>
      <c r="U58" s="31">
        <v>495100</v>
      </c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44">
        <f t="shared" si="37"/>
        <v>97319161.289233044</v>
      </c>
    </row>
    <row r="59" spans="1:72" s="5" customFormat="1" x14ac:dyDescent="0.25">
      <c r="A59" s="17">
        <f t="shared" si="38"/>
        <v>53</v>
      </c>
      <c r="B59" s="15" t="s">
        <v>98</v>
      </c>
      <c r="C59" s="31"/>
      <c r="D59" s="31"/>
      <c r="E59" s="31">
        <v>66207761.82096301</v>
      </c>
      <c r="F59" s="31">
        <v>27492244.182963017</v>
      </c>
      <c r="G59" s="31">
        <v>4463118.97</v>
      </c>
      <c r="H59" s="31">
        <v>32735412.5</v>
      </c>
      <c r="I59" s="31">
        <v>2180278.65</v>
      </c>
      <c r="J59" s="31">
        <v>153801.07200000001</v>
      </c>
      <c r="K59" s="31">
        <v>1363185.0959999999</v>
      </c>
      <c r="L59" s="31">
        <v>13205456</v>
      </c>
      <c r="M59" s="31"/>
      <c r="N59" s="31">
        <v>35186292.166099042</v>
      </c>
      <c r="O59" s="31">
        <v>26738731.982499041</v>
      </c>
      <c r="P59" s="43"/>
      <c r="Q59" s="31">
        <v>3691225.7280000001</v>
      </c>
      <c r="R59" s="31">
        <v>4756334.4556000009</v>
      </c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44">
        <f t="shared" si="37"/>
        <v>114599509.98706205</v>
      </c>
    </row>
    <row r="60" spans="1:72" s="5" customFormat="1" x14ac:dyDescent="0.25">
      <c r="A60" s="17">
        <f t="shared" si="38"/>
        <v>54</v>
      </c>
      <c r="B60" s="15" t="s">
        <v>99</v>
      </c>
      <c r="C60" s="31"/>
      <c r="D60" s="31"/>
      <c r="E60" s="31">
        <v>51897511.803891867</v>
      </c>
      <c r="F60" s="31">
        <v>23079545.700891864</v>
      </c>
      <c r="G60" s="31">
        <v>3380323.13</v>
      </c>
      <c r="H60" s="31">
        <v>24841802.5</v>
      </c>
      <c r="I60" s="31">
        <v>1104469.7949999999</v>
      </c>
      <c r="J60" s="31">
        <v>230701.60800000004</v>
      </c>
      <c r="K60" s="31">
        <v>365138.86499999999</v>
      </c>
      <c r="L60" s="31">
        <v>9960814</v>
      </c>
      <c r="M60" s="31">
        <v>465264</v>
      </c>
      <c r="N60" s="31">
        <v>30154389.559675716</v>
      </c>
      <c r="O60" s="31">
        <v>22446977.509925716</v>
      </c>
      <c r="P60" s="43">
        <v>401455.30000000005</v>
      </c>
      <c r="Q60" s="31">
        <v>5536838.5920000002</v>
      </c>
      <c r="R60" s="31">
        <v>1274018.15775</v>
      </c>
      <c r="S60" s="31"/>
      <c r="T60" s="31"/>
      <c r="U60" s="31">
        <v>495100</v>
      </c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44">
        <f t="shared" si="37"/>
        <v>92012715.363567591</v>
      </c>
    </row>
    <row r="61" spans="1:72" s="5" customFormat="1" x14ac:dyDescent="0.25">
      <c r="A61" s="17">
        <f t="shared" si="38"/>
        <v>55</v>
      </c>
      <c r="B61" s="15" t="s">
        <v>100</v>
      </c>
      <c r="C61" s="31"/>
      <c r="D61" s="31"/>
      <c r="E61" s="31">
        <v>65638430.795867898</v>
      </c>
      <c r="F61" s="31">
        <v>28123468.733867902</v>
      </c>
      <c r="G61" s="31">
        <v>4482820.99</v>
      </c>
      <c r="H61" s="31">
        <v>32878340</v>
      </c>
      <c r="I61" s="31">
        <v>2392164.8850000002</v>
      </c>
      <c r="J61" s="31">
        <v>153801.07200000001</v>
      </c>
      <c r="K61" s="31"/>
      <c r="L61" s="31">
        <v>13135810</v>
      </c>
      <c r="M61" s="31">
        <v>1624546.8</v>
      </c>
      <c r="N61" s="31">
        <v>31348464.59939418</v>
      </c>
      <c r="O61" s="31">
        <v>27352655.821394179</v>
      </c>
      <c r="P61" s="43">
        <v>304583.05000000005</v>
      </c>
      <c r="Q61" s="31">
        <v>3691225.7280000001</v>
      </c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44">
        <f t="shared" si="37"/>
        <v>110122705.39526206</v>
      </c>
    </row>
    <row r="62" spans="1:72" s="5" customFormat="1" x14ac:dyDescent="0.25">
      <c r="A62" s="17">
        <f t="shared" si="38"/>
        <v>56</v>
      </c>
      <c r="B62" s="15" t="s">
        <v>101</v>
      </c>
      <c r="C62" s="31"/>
      <c r="D62" s="31"/>
      <c r="E62" s="31">
        <v>91149545.937962875</v>
      </c>
      <c r="F62" s="31">
        <v>40876990.227962881</v>
      </c>
      <c r="G62" s="31">
        <v>5838863.4699999997</v>
      </c>
      <c r="H62" s="31">
        <v>42762905</v>
      </c>
      <c r="I62" s="31">
        <v>3605136.81</v>
      </c>
      <c r="J62" s="31">
        <v>307602.14400000003</v>
      </c>
      <c r="K62" s="31">
        <v>1363185.0959999999</v>
      </c>
      <c r="L62" s="31">
        <v>20332324</v>
      </c>
      <c r="M62" s="31">
        <v>1547002.8</v>
      </c>
      <c r="N62" s="31">
        <v>53367146.397220835</v>
      </c>
      <c r="O62" s="31">
        <v>39756626.585620835</v>
      </c>
      <c r="P62" s="43">
        <v>1007333.9000000001</v>
      </c>
      <c r="Q62" s="31">
        <v>7382451.4560000002</v>
      </c>
      <c r="R62" s="31">
        <v>4756334.4556000009</v>
      </c>
      <c r="S62" s="31"/>
      <c r="T62" s="31"/>
      <c r="U62" s="31"/>
      <c r="V62" s="31">
        <v>464400</v>
      </c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44">
        <f t="shared" si="37"/>
        <v>164849016.33518371</v>
      </c>
    </row>
    <row r="63" spans="1:72" s="5" customFormat="1" x14ac:dyDescent="0.25">
      <c r="A63" s="17">
        <f t="shared" si="38"/>
        <v>57</v>
      </c>
      <c r="B63" s="15" t="s">
        <v>102</v>
      </c>
      <c r="C63" s="31"/>
      <c r="D63" s="31"/>
      <c r="E63" s="31">
        <v>100529099.9350117</v>
      </c>
      <c r="F63" s="31">
        <v>33596060.983011708</v>
      </c>
      <c r="G63" s="31">
        <v>7994264.46</v>
      </c>
      <c r="H63" s="31">
        <v>58472392.5</v>
      </c>
      <c r="I63" s="31">
        <v>4849840.49</v>
      </c>
      <c r="J63" s="31">
        <v>76900.536000000007</v>
      </c>
      <c r="K63" s="31">
        <v>389481.45600000001</v>
      </c>
      <c r="L63" s="31">
        <v>21671394</v>
      </c>
      <c r="M63" s="31"/>
      <c r="N63" s="31">
        <v>35879819.880214363</v>
      </c>
      <c r="O63" s="31">
        <v>32675254.314614363</v>
      </c>
      <c r="P63" s="43"/>
      <c r="Q63" s="31">
        <v>1845612.8640000001</v>
      </c>
      <c r="R63" s="31">
        <v>1358952.7016</v>
      </c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44">
        <f t="shared" si="37"/>
        <v>158080313.81522608</v>
      </c>
    </row>
    <row r="64" spans="1:72" s="5" customFormat="1" x14ac:dyDescent="0.25">
      <c r="A64" s="17">
        <f t="shared" si="38"/>
        <v>58</v>
      </c>
      <c r="B64" s="15" t="s">
        <v>103</v>
      </c>
      <c r="C64" s="31"/>
      <c r="D64" s="31"/>
      <c r="E64" s="31">
        <v>69403581.901751116</v>
      </c>
      <c r="F64" s="31">
        <v>29767231.335751116</v>
      </c>
      <c r="G64" s="31">
        <v>4657557.53</v>
      </c>
      <c r="H64" s="31">
        <v>34901892.5</v>
      </c>
      <c r="I64" s="31">
        <v>2043115.58</v>
      </c>
      <c r="J64" s="31">
        <v>76900.536000000007</v>
      </c>
      <c r="K64" s="31"/>
      <c r="L64" s="31">
        <v>14319792</v>
      </c>
      <c r="M64" s="31"/>
      <c r="N64" s="31">
        <v>33024928.760579668</v>
      </c>
      <c r="O64" s="31">
        <v>28951365.896579668</v>
      </c>
      <c r="P64" s="43"/>
      <c r="Q64" s="31">
        <v>1845612.8640000001</v>
      </c>
      <c r="R64" s="31"/>
      <c r="S64" s="31"/>
      <c r="T64" s="31"/>
      <c r="U64" s="31">
        <v>2227950</v>
      </c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44">
        <f t="shared" si="37"/>
        <v>116748302.66233078</v>
      </c>
    </row>
    <row r="65" spans="1:72" s="5" customFormat="1" ht="37.5" x14ac:dyDescent="0.25">
      <c r="A65" s="17">
        <f t="shared" si="38"/>
        <v>59</v>
      </c>
      <c r="B65" s="15" t="s">
        <v>104</v>
      </c>
      <c r="C65" s="31"/>
      <c r="D65" s="31"/>
      <c r="E65" s="31">
        <v>139624503.86347213</v>
      </c>
      <c r="F65" s="31">
        <v>77478360.37147212</v>
      </c>
      <c r="G65" s="31">
        <v>60724404</v>
      </c>
      <c r="H65" s="31">
        <v>955357.5</v>
      </c>
      <c r="I65" s="31">
        <v>0</v>
      </c>
      <c r="J65" s="31">
        <v>76900.536000000007</v>
      </c>
      <c r="K65" s="31">
        <v>389481.45600000001</v>
      </c>
      <c r="L65" s="31">
        <v>14788646</v>
      </c>
      <c r="M65" s="31"/>
      <c r="N65" s="31">
        <v>80858773.093380615</v>
      </c>
      <c r="O65" s="31">
        <v>75327237.527780622</v>
      </c>
      <c r="P65" s="43"/>
      <c r="Q65" s="31">
        <v>1845612.8640000001</v>
      </c>
      <c r="R65" s="31">
        <v>1358952.7016</v>
      </c>
      <c r="S65" s="31"/>
      <c r="T65" s="31"/>
      <c r="U65" s="31">
        <v>2326970</v>
      </c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44">
        <f t="shared" si="37"/>
        <v>235271922.95685273</v>
      </c>
    </row>
    <row r="66" spans="1:72" s="5" customFormat="1" ht="37.5" x14ac:dyDescent="0.25">
      <c r="A66" s="17">
        <f t="shared" si="38"/>
        <v>60</v>
      </c>
      <c r="B66" s="15" t="s">
        <v>105</v>
      </c>
      <c r="C66" s="31"/>
      <c r="D66" s="31"/>
      <c r="E66" s="31">
        <v>141951730.89249921</v>
      </c>
      <c r="F66" s="31">
        <v>76725727.636499226</v>
      </c>
      <c r="G66" s="31">
        <v>64267320</v>
      </c>
      <c r="H66" s="31">
        <v>220660</v>
      </c>
      <c r="I66" s="31">
        <v>0</v>
      </c>
      <c r="J66" s="31">
        <v>153801.07200000001</v>
      </c>
      <c r="K66" s="31">
        <v>584222.18399999989</v>
      </c>
      <c r="L66" s="31">
        <v>14551706</v>
      </c>
      <c r="M66" s="31"/>
      <c r="N66" s="31">
        <v>81077567.86179094</v>
      </c>
      <c r="O66" s="31">
        <v>74605263.081390947</v>
      </c>
      <c r="P66" s="43"/>
      <c r="Q66" s="31">
        <v>3691225.7280000001</v>
      </c>
      <c r="R66" s="31">
        <v>2038429.0524000002</v>
      </c>
      <c r="S66" s="31"/>
      <c r="T66" s="31"/>
      <c r="U66" s="31">
        <v>742650</v>
      </c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44">
        <f t="shared" si="37"/>
        <v>237581004.75429016</v>
      </c>
    </row>
    <row r="67" spans="1:72" s="5" customFormat="1" ht="37.5" x14ac:dyDescent="0.25">
      <c r="A67" s="17">
        <f t="shared" si="38"/>
        <v>61</v>
      </c>
      <c r="B67" s="15" t="s">
        <v>106</v>
      </c>
      <c r="C67" s="31"/>
      <c r="D67" s="31"/>
      <c r="E67" s="31">
        <v>150799317.88259408</v>
      </c>
      <c r="F67" s="31">
        <v>78664394.472594097</v>
      </c>
      <c r="G67" s="31">
        <v>70635240</v>
      </c>
      <c r="H67" s="31">
        <v>1256257.5</v>
      </c>
      <c r="I67" s="31">
        <v>0</v>
      </c>
      <c r="J67" s="31"/>
      <c r="K67" s="31">
        <v>243425.90999999997</v>
      </c>
      <c r="L67" s="31">
        <v>10972476</v>
      </c>
      <c r="M67" s="31"/>
      <c r="N67" s="31">
        <v>77545062.538980082</v>
      </c>
      <c r="O67" s="31">
        <v>76448167.10048008</v>
      </c>
      <c r="P67" s="43"/>
      <c r="Q67" s="31"/>
      <c r="R67" s="31">
        <v>849345.43850000005</v>
      </c>
      <c r="S67" s="31"/>
      <c r="T67" s="31"/>
      <c r="U67" s="31">
        <v>247550</v>
      </c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44">
        <f t="shared" si="37"/>
        <v>239316856.42157418</v>
      </c>
    </row>
    <row r="68" spans="1:72" s="5" customFormat="1" ht="37.5" x14ac:dyDescent="0.25">
      <c r="A68" s="17">
        <f t="shared" si="38"/>
        <v>62</v>
      </c>
      <c r="B68" s="15" t="s">
        <v>107</v>
      </c>
      <c r="C68" s="31"/>
      <c r="D68" s="31"/>
      <c r="E68" s="31">
        <v>120888182.19178213</v>
      </c>
      <c r="F68" s="31">
        <v>61644363.215782121</v>
      </c>
      <c r="G68" s="31">
        <v>58002828</v>
      </c>
      <c r="H68" s="31">
        <v>493977.5</v>
      </c>
      <c r="I68" s="31">
        <v>0</v>
      </c>
      <c r="J68" s="31">
        <v>211476.47400000002</v>
      </c>
      <c r="K68" s="31">
        <v>535537.00199999998</v>
      </c>
      <c r="L68" s="31">
        <v>13983768</v>
      </c>
      <c r="M68" s="31"/>
      <c r="N68" s="31">
        <v>67858909.154059842</v>
      </c>
      <c r="O68" s="31">
        <v>59924713.813359842</v>
      </c>
      <c r="P68" s="43"/>
      <c r="Q68" s="31">
        <v>5075435.3760000002</v>
      </c>
      <c r="R68" s="31">
        <v>1868559.9647000001</v>
      </c>
      <c r="S68" s="31"/>
      <c r="T68" s="31"/>
      <c r="U68" s="31">
        <v>990200</v>
      </c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44">
        <f t="shared" si="37"/>
        <v>202730859.34584194</v>
      </c>
    </row>
    <row r="69" spans="1:72" s="5" customFormat="1" ht="37.5" x14ac:dyDescent="0.25">
      <c r="A69" s="17">
        <f t="shared" si="38"/>
        <v>63</v>
      </c>
      <c r="B69" s="15" t="s">
        <v>108</v>
      </c>
      <c r="C69" s="31"/>
      <c r="D69" s="31"/>
      <c r="E69" s="31">
        <v>76900.536000000007</v>
      </c>
      <c r="F69" s="31"/>
      <c r="G69" s="31"/>
      <c r="H69" s="31"/>
      <c r="I69" s="31"/>
      <c r="J69" s="31">
        <v>76900.536000000007</v>
      </c>
      <c r="K69" s="31"/>
      <c r="L69" s="31"/>
      <c r="M69" s="31"/>
      <c r="N69" s="31">
        <v>42838902.864</v>
      </c>
      <c r="O69" s="31"/>
      <c r="P69" s="43"/>
      <c r="Q69" s="31">
        <v>1845612.8640000001</v>
      </c>
      <c r="R69" s="31"/>
      <c r="S69" s="31"/>
      <c r="T69" s="31"/>
      <c r="U69" s="31"/>
      <c r="V69" s="31"/>
      <c r="W69" s="31"/>
      <c r="X69" s="31"/>
      <c r="Y69" s="31"/>
      <c r="Z69" s="31">
        <v>40993290</v>
      </c>
      <c r="AA69" s="31"/>
      <c r="AB69" s="31"/>
      <c r="AC69" s="31"/>
      <c r="AD69" s="31"/>
      <c r="AE69" s="31"/>
      <c r="AF69" s="31">
        <v>18725369.2989715</v>
      </c>
      <c r="AG69" s="31"/>
      <c r="AH69" s="31"/>
      <c r="AI69" s="44">
        <f t="shared" si="37"/>
        <v>61641172.698971495</v>
      </c>
    </row>
    <row r="70" spans="1:72" s="5" customFormat="1" ht="37.5" x14ac:dyDescent="0.25">
      <c r="A70" s="17">
        <f>A69+1</f>
        <v>64</v>
      </c>
      <c r="B70" s="15" t="s">
        <v>109</v>
      </c>
      <c r="C70" s="31"/>
      <c r="D70" s="31"/>
      <c r="E70" s="31">
        <v>3210597.378</v>
      </c>
      <c r="F70" s="31"/>
      <c r="G70" s="31"/>
      <c r="H70" s="31"/>
      <c r="I70" s="31"/>
      <c r="J70" s="31">
        <v>3210597.378</v>
      </c>
      <c r="K70" s="31"/>
      <c r="L70" s="31">
        <v>420030</v>
      </c>
      <c r="M70" s="31"/>
      <c r="N70" s="31">
        <v>77054337.072000012</v>
      </c>
      <c r="O70" s="31"/>
      <c r="P70" s="43"/>
      <c r="Q70" s="31">
        <v>77054337.072000012</v>
      </c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44">
        <f t="shared" si="37"/>
        <v>80684964.450000018</v>
      </c>
    </row>
    <row r="71" spans="1:72" s="5" customFormat="1" x14ac:dyDescent="0.25">
      <c r="A71" s="17">
        <f>A70+1</f>
        <v>65</v>
      </c>
      <c r="B71" s="15" t="s">
        <v>110</v>
      </c>
      <c r="C71" s="31">
        <v>487962385.24000001</v>
      </c>
      <c r="D71" s="31">
        <v>887288.64</v>
      </c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43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44">
        <f t="shared" si="37"/>
        <v>487962385.24000001</v>
      </c>
    </row>
    <row r="72" spans="1:72" s="5" customFormat="1" x14ac:dyDescent="0.25">
      <c r="A72" s="19"/>
      <c r="B72" s="19" t="s">
        <v>111</v>
      </c>
      <c r="C72" s="32">
        <f t="shared" ref="C72:AI72" si="39">SUM(C51:C71)</f>
        <v>487962385.24000001</v>
      </c>
      <c r="D72" s="32">
        <f t="shared" si="39"/>
        <v>887288.64</v>
      </c>
      <c r="E72" s="32">
        <f t="shared" si="39"/>
        <v>1357259329.7640936</v>
      </c>
      <c r="F72" s="32">
        <f t="shared" si="39"/>
        <v>591642014.41709316</v>
      </c>
      <c r="G72" s="32">
        <f t="shared" si="39"/>
        <v>336919194.30000001</v>
      </c>
      <c r="H72" s="32">
        <f t="shared" si="39"/>
        <v>366528797.5</v>
      </c>
      <c r="I72" s="32">
        <f t="shared" si="39"/>
        <v>26273893.140000001</v>
      </c>
      <c r="J72" s="32">
        <f t="shared" si="39"/>
        <v>5767540.2000000002</v>
      </c>
      <c r="K72" s="32">
        <f t="shared" si="39"/>
        <v>56401783.346999995</v>
      </c>
      <c r="L72" s="32">
        <f t="shared" si="39"/>
        <v>212542360</v>
      </c>
      <c r="M72" s="32">
        <f t="shared" si="39"/>
        <v>4052837.16</v>
      </c>
      <c r="N72" s="32">
        <f t="shared" si="39"/>
        <v>1072134965.8254819</v>
      </c>
      <c r="O72" s="32">
        <f t="shared" si="39"/>
        <v>575278244.93503189</v>
      </c>
      <c r="P72" s="32">
        <f t="shared" si="39"/>
        <v>2164067.9900000002</v>
      </c>
      <c r="Q72" s="32">
        <f t="shared" si="39"/>
        <v>138420964.80000001</v>
      </c>
      <c r="R72" s="32">
        <f t="shared" si="39"/>
        <v>196793338.10044998</v>
      </c>
      <c r="S72" s="32">
        <f t="shared" si="39"/>
        <v>22350802</v>
      </c>
      <c r="T72" s="32">
        <f t="shared" si="39"/>
        <v>11149150</v>
      </c>
      <c r="U72" s="32">
        <f t="shared" si="39"/>
        <v>20655572</v>
      </c>
      <c r="V72" s="32">
        <f t="shared" si="39"/>
        <v>3919536</v>
      </c>
      <c r="W72" s="32">
        <f t="shared" si="39"/>
        <v>0</v>
      </c>
      <c r="X72" s="32">
        <f t="shared" si="39"/>
        <v>0</v>
      </c>
      <c r="Y72" s="32">
        <f t="shared" si="39"/>
        <v>60410000</v>
      </c>
      <c r="Z72" s="32">
        <f t="shared" si="39"/>
        <v>40993290</v>
      </c>
      <c r="AA72" s="32">
        <f t="shared" si="39"/>
        <v>0</v>
      </c>
      <c r="AB72" s="32">
        <f t="shared" si="39"/>
        <v>1576777806.1199999</v>
      </c>
      <c r="AC72" s="32">
        <f t="shared" si="39"/>
        <v>0</v>
      </c>
      <c r="AD72" s="32">
        <f t="shared" si="39"/>
        <v>0</v>
      </c>
      <c r="AE72" s="32">
        <f t="shared" si="39"/>
        <v>140244063.01999998</v>
      </c>
      <c r="AF72" s="32">
        <f t="shared" si="39"/>
        <v>83458427.262823984</v>
      </c>
      <c r="AG72" s="32">
        <f t="shared" si="39"/>
        <v>0</v>
      </c>
      <c r="AH72" s="32">
        <f t="shared" si="39"/>
        <v>0</v>
      </c>
      <c r="AI72" s="32">
        <f t="shared" si="39"/>
        <v>4790135274.2123985</v>
      </c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</row>
    <row r="73" spans="1:72" s="5" customFormat="1" x14ac:dyDescent="0.25">
      <c r="A73" s="17">
        <f>A71+1</f>
        <v>66</v>
      </c>
      <c r="B73" s="15" t="s">
        <v>112</v>
      </c>
      <c r="C73" s="31"/>
      <c r="D73" s="31"/>
      <c r="E73" s="31">
        <v>219681474.26384127</v>
      </c>
      <c r="F73" s="31">
        <v>73597795.905841276</v>
      </c>
      <c r="G73" s="31">
        <v>63819132</v>
      </c>
      <c r="H73" s="31">
        <v>67481840</v>
      </c>
      <c r="I73" s="31">
        <v>2138310.8450000002</v>
      </c>
      <c r="J73" s="31">
        <v>2903521.95</v>
      </c>
      <c r="K73" s="31">
        <v>11879184.407999998</v>
      </c>
      <c r="L73" s="31">
        <v>41696414</v>
      </c>
      <c r="M73" s="31"/>
      <c r="N73" s="31">
        <v>236556016.4451085</v>
      </c>
      <c r="O73" s="31">
        <v>71563062.246308476</v>
      </c>
      <c r="P73" s="43"/>
      <c r="Q73" s="31">
        <v>69684526.800000012</v>
      </c>
      <c r="R73" s="31">
        <v>41448057.398800008</v>
      </c>
      <c r="S73" s="31">
        <v>12786500</v>
      </c>
      <c r="T73" s="31"/>
      <c r="U73" s="31">
        <v>683238</v>
      </c>
      <c r="V73" s="31">
        <v>1049544</v>
      </c>
      <c r="W73" s="31"/>
      <c r="X73" s="31">
        <v>2033400</v>
      </c>
      <c r="Y73" s="31">
        <v>18123000</v>
      </c>
      <c r="Z73" s="31"/>
      <c r="AA73" s="31">
        <v>19184688</v>
      </c>
      <c r="AB73" s="31">
        <v>456375274.70999998</v>
      </c>
      <c r="AC73" s="31"/>
      <c r="AD73" s="31"/>
      <c r="AE73" s="31">
        <v>50061621.509999998</v>
      </c>
      <c r="AF73" s="31">
        <v>107614614.88280317</v>
      </c>
      <c r="AG73" s="31">
        <v>79931400</v>
      </c>
      <c r="AH73" s="31"/>
      <c r="AI73" s="44">
        <f t="shared" ref="AI73:AI87" si="40">C73+E73+L73+N73+AB73+AF73</f>
        <v>1061923794.301753</v>
      </c>
    </row>
    <row r="74" spans="1:72" s="5" customFormat="1" x14ac:dyDescent="0.25">
      <c r="A74" s="14">
        <f>A73+1</f>
        <v>67</v>
      </c>
      <c r="B74" s="15" t="s">
        <v>113</v>
      </c>
      <c r="C74" s="31">
        <v>176053228.79999998</v>
      </c>
      <c r="D74" s="31">
        <v>611923.19999999995</v>
      </c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43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44">
        <f t="shared" si="40"/>
        <v>176053228.79999998</v>
      </c>
    </row>
    <row r="75" spans="1:72" s="5" customFormat="1" x14ac:dyDescent="0.25">
      <c r="A75" s="14">
        <f t="shared" ref="A75:A87" si="41">A74+1</f>
        <v>68</v>
      </c>
      <c r="B75" s="15" t="s">
        <v>114</v>
      </c>
      <c r="C75" s="31"/>
      <c r="D75" s="31"/>
      <c r="E75" s="31">
        <v>146247800.71214014</v>
      </c>
      <c r="F75" s="31">
        <v>54581334.970140159</v>
      </c>
      <c r="G75" s="31">
        <v>36122612.289999999</v>
      </c>
      <c r="H75" s="31">
        <v>44197195</v>
      </c>
      <c r="I75" s="31">
        <v>1788237.9350000001</v>
      </c>
      <c r="J75" s="31">
        <v>2291214.6</v>
      </c>
      <c r="K75" s="31">
        <v>9055443.852</v>
      </c>
      <c r="L75" s="31">
        <v>26909922</v>
      </c>
      <c r="M75" s="31"/>
      <c r="N75" s="31">
        <v>156971906.98157692</v>
      </c>
      <c r="O75" s="31">
        <v>53065300.269376904</v>
      </c>
      <c r="P75" s="43"/>
      <c r="Q75" s="31">
        <v>54989150.400000006</v>
      </c>
      <c r="R75" s="31">
        <v>31595650.312199999</v>
      </c>
      <c r="S75" s="31">
        <v>11507850</v>
      </c>
      <c r="T75" s="31"/>
      <c r="U75" s="31">
        <v>2990404</v>
      </c>
      <c r="V75" s="31">
        <v>2823552</v>
      </c>
      <c r="W75" s="31"/>
      <c r="X75" s="31"/>
      <c r="Y75" s="31"/>
      <c r="Z75" s="31"/>
      <c r="AA75" s="31"/>
      <c r="AB75" s="31">
        <v>350943381.67567724</v>
      </c>
      <c r="AC75" s="31"/>
      <c r="AD75" s="31">
        <v>14084565.095155701</v>
      </c>
      <c r="AE75" s="31"/>
      <c r="AF75" s="31">
        <v>59364461.7780343</v>
      </c>
      <c r="AG75" s="31">
        <v>22036855.400000002</v>
      </c>
      <c r="AH75" s="31"/>
      <c r="AI75" s="44">
        <f t="shared" si="40"/>
        <v>740437473.14742863</v>
      </c>
    </row>
    <row r="76" spans="1:72" s="5" customFormat="1" x14ac:dyDescent="0.25">
      <c r="A76" s="14">
        <f t="shared" si="41"/>
        <v>69</v>
      </c>
      <c r="B76" s="15" t="s">
        <v>115</v>
      </c>
      <c r="C76" s="31">
        <v>100044966.10000001</v>
      </c>
      <c r="D76" s="31">
        <v>458942.4</v>
      </c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43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44">
        <f t="shared" si="40"/>
        <v>100044966.10000001</v>
      </c>
    </row>
    <row r="77" spans="1:72" s="5" customFormat="1" ht="37.5" x14ac:dyDescent="0.25">
      <c r="A77" s="14">
        <f t="shared" si="41"/>
        <v>70</v>
      </c>
      <c r="B77" s="15" t="s">
        <v>116</v>
      </c>
      <c r="C77" s="31"/>
      <c r="D77" s="31"/>
      <c r="E77" s="31">
        <v>255210366.93662193</v>
      </c>
      <c r="F77" s="31">
        <v>88049622.606621921</v>
      </c>
      <c r="G77" s="31">
        <v>80182271.049999997</v>
      </c>
      <c r="H77" s="31">
        <v>74726007.5</v>
      </c>
      <c r="I77" s="31">
        <v>1756506.18</v>
      </c>
      <c r="J77" s="31">
        <v>3002281.2</v>
      </c>
      <c r="K77" s="31">
        <v>9250184.5800000001</v>
      </c>
      <c r="L77" s="31">
        <v>46158784</v>
      </c>
      <c r="M77" s="31"/>
      <c r="N77" s="31">
        <v>220870030.66451192</v>
      </c>
      <c r="O77" s="31">
        <v>85633835.771511912</v>
      </c>
      <c r="P77" s="43"/>
      <c r="Q77" s="31">
        <v>72051250.230000004</v>
      </c>
      <c r="R77" s="31">
        <v>32275126.662999999</v>
      </c>
      <c r="S77" s="31">
        <v>15190362.000000002</v>
      </c>
      <c r="T77" s="31"/>
      <c r="U77" s="31">
        <v>990200</v>
      </c>
      <c r="V77" s="31">
        <v>928800</v>
      </c>
      <c r="W77" s="31"/>
      <c r="X77" s="31"/>
      <c r="Y77" s="31"/>
      <c r="Z77" s="31">
        <v>13800456</v>
      </c>
      <c r="AA77" s="31"/>
      <c r="AB77" s="31">
        <v>448398301.52003688</v>
      </c>
      <c r="AC77" s="31"/>
      <c r="AD77" s="31"/>
      <c r="AE77" s="31"/>
      <c r="AF77" s="31">
        <v>97830937.545443445</v>
      </c>
      <c r="AG77" s="31">
        <v>71393700</v>
      </c>
      <c r="AH77" s="31"/>
      <c r="AI77" s="44">
        <f t="shared" si="40"/>
        <v>1068468420.6666142</v>
      </c>
    </row>
    <row r="78" spans="1:72" s="5" customFormat="1" x14ac:dyDescent="0.25">
      <c r="A78" s="14">
        <f t="shared" si="41"/>
        <v>71</v>
      </c>
      <c r="B78" s="15" t="s">
        <v>117</v>
      </c>
      <c r="C78" s="31">
        <v>193660990</v>
      </c>
      <c r="D78" s="31">
        <v>152980.79999999999</v>
      </c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43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44">
        <f t="shared" si="40"/>
        <v>193660990</v>
      </c>
    </row>
    <row r="79" spans="1:72" s="5" customFormat="1" ht="37.5" x14ac:dyDescent="0.25">
      <c r="A79" s="14">
        <f t="shared" si="41"/>
        <v>72</v>
      </c>
      <c r="B79" s="15" t="s">
        <v>118</v>
      </c>
      <c r="C79" s="31"/>
      <c r="D79" s="31"/>
      <c r="E79" s="31">
        <v>1433011.014</v>
      </c>
      <c r="F79" s="31"/>
      <c r="G79" s="31"/>
      <c r="H79" s="31"/>
      <c r="I79" s="31"/>
      <c r="J79" s="31">
        <v>118511.1</v>
      </c>
      <c r="K79" s="31">
        <v>1314499.9139999999</v>
      </c>
      <c r="L79" s="31"/>
      <c r="M79" s="31"/>
      <c r="N79" s="31">
        <v>7430731.7679000013</v>
      </c>
      <c r="O79" s="31"/>
      <c r="P79" s="43"/>
      <c r="Q79" s="31">
        <v>2844266.4000000004</v>
      </c>
      <c r="R79" s="31">
        <v>4586465.3679000009</v>
      </c>
      <c r="S79" s="31"/>
      <c r="T79" s="31"/>
      <c r="U79" s="31"/>
      <c r="V79" s="31"/>
      <c r="W79" s="31"/>
      <c r="X79" s="31"/>
      <c r="Y79" s="31"/>
      <c r="Z79" s="31"/>
      <c r="AA79" s="31"/>
      <c r="AB79" s="31">
        <v>351240450.88</v>
      </c>
      <c r="AC79" s="31"/>
      <c r="AD79" s="31"/>
      <c r="AE79" s="31">
        <v>33044398.879999999</v>
      </c>
      <c r="AF79" s="31">
        <v>8807765.2482529115</v>
      </c>
      <c r="AG79" s="31"/>
      <c r="AH79" s="31"/>
      <c r="AI79" s="44">
        <f t="shared" si="40"/>
        <v>368911958.91015291</v>
      </c>
    </row>
    <row r="80" spans="1:72" s="5" customFormat="1" x14ac:dyDescent="0.25">
      <c r="A80" s="14">
        <f t="shared" si="41"/>
        <v>73</v>
      </c>
      <c r="B80" s="15" t="s">
        <v>119</v>
      </c>
      <c r="C80" s="31">
        <v>88338177.099999994</v>
      </c>
      <c r="D80" s="31"/>
      <c r="E80" s="31">
        <v>184401871.37026143</v>
      </c>
      <c r="F80" s="31">
        <v>48055049.054261431</v>
      </c>
      <c r="G80" s="31">
        <v>61371688.869999997</v>
      </c>
      <c r="H80" s="31">
        <v>63314375</v>
      </c>
      <c r="I80" s="31">
        <v>4155836.3000000003</v>
      </c>
      <c r="J80" s="31">
        <v>1777666.5</v>
      </c>
      <c r="K80" s="31">
        <v>9883091.9460000005</v>
      </c>
      <c r="L80" s="31">
        <v>37025824</v>
      </c>
      <c r="M80" s="31"/>
      <c r="N80" s="31">
        <v>145425066.23330259</v>
      </c>
      <c r="O80" s="31">
        <v>46730425.430202588</v>
      </c>
      <c r="P80" s="43"/>
      <c r="Q80" s="31">
        <v>42663996</v>
      </c>
      <c r="R80" s="31">
        <v>34483424.803099997</v>
      </c>
      <c r="S80" s="31">
        <v>7109294.0000000009</v>
      </c>
      <c r="T80" s="31"/>
      <c r="U80" s="31">
        <v>247550</v>
      </c>
      <c r="V80" s="31">
        <v>2108376</v>
      </c>
      <c r="W80" s="31"/>
      <c r="X80" s="31"/>
      <c r="Y80" s="31">
        <v>12082000</v>
      </c>
      <c r="Z80" s="31"/>
      <c r="AA80" s="31"/>
      <c r="AB80" s="31">
        <v>266956698.26844174</v>
      </c>
      <c r="AC80" s="31"/>
      <c r="AD80" s="31"/>
      <c r="AE80" s="31"/>
      <c r="AF80" s="31">
        <v>49428198.149999991</v>
      </c>
      <c r="AG80" s="31"/>
      <c r="AH80" s="31"/>
      <c r="AI80" s="44">
        <f t="shared" si="40"/>
        <v>771575835.12200582</v>
      </c>
    </row>
    <row r="81" spans="1:72" s="5" customFormat="1" x14ac:dyDescent="0.25">
      <c r="A81" s="14">
        <f t="shared" si="41"/>
        <v>74</v>
      </c>
      <c r="B81" s="15" t="s">
        <v>120</v>
      </c>
      <c r="C81" s="31"/>
      <c r="D81" s="31"/>
      <c r="E81" s="31">
        <v>104212707.49754243</v>
      </c>
      <c r="F81" s="31">
        <v>41557393.837542415</v>
      </c>
      <c r="G81" s="31">
        <v>25578681.34</v>
      </c>
      <c r="H81" s="31">
        <v>32970410.399999999</v>
      </c>
      <c r="I81" s="31">
        <v>1087068.51</v>
      </c>
      <c r="J81" s="31">
        <v>1185111</v>
      </c>
      <c r="K81" s="31">
        <v>2921110.92</v>
      </c>
      <c r="L81" s="31">
        <v>17489044</v>
      </c>
      <c r="M81" s="31"/>
      <c r="N81" s="31">
        <v>89338047.93771632</v>
      </c>
      <c r="O81" s="31">
        <v>40405844.075716332</v>
      </c>
      <c r="P81" s="43"/>
      <c r="Q81" s="31">
        <v>28442664</v>
      </c>
      <c r="R81" s="31">
        <v>10192145.262</v>
      </c>
      <c r="S81" s="31">
        <v>6393250</v>
      </c>
      <c r="T81" s="31"/>
      <c r="U81" s="31">
        <v>1953664.6</v>
      </c>
      <c r="V81" s="31">
        <v>1950480</v>
      </c>
      <c r="W81" s="31"/>
      <c r="X81" s="31"/>
      <c r="Y81" s="31"/>
      <c r="Z81" s="31"/>
      <c r="AA81" s="31"/>
      <c r="AB81" s="31">
        <v>257214172.63963962</v>
      </c>
      <c r="AC81" s="31"/>
      <c r="AD81" s="31">
        <v>2927853.34482759</v>
      </c>
      <c r="AE81" s="31"/>
      <c r="AF81" s="31">
        <v>58380455.530348189</v>
      </c>
      <c r="AG81" s="31">
        <v>11078850</v>
      </c>
      <c r="AH81" s="31"/>
      <c r="AI81" s="44">
        <f t="shared" si="40"/>
        <v>526634427.60524654</v>
      </c>
    </row>
    <row r="82" spans="1:72" s="5" customFormat="1" x14ac:dyDescent="0.25">
      <c r="A82" s="14">
        <f t="shared" si="41"/>
        <v>75</v>
      </c>
      <c r="B82" s="15" t="s">
        <v>121</v>
      </c>
      <c r="C82" s="31">
        <v>107816488.09999999</v>
      </c>
      <c r="D82" s="31">
        <v>764904</v>
      </c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43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44">
        <f t="shared" si="40"/>
        <v>107816488.09999999</v>
      </c>
    </row>
    <row r="83" spans="1:72" s="5" customFormat="1" x14ac:dyDescent="0.25">
      <c r="A83" s="14">
        <f t="shared" si="41"/>
        <v>76</v>
      </c>
      <c r="B83" s="15" t="s">
        <v>122</v>
      </c>
      <c r="C83" s="31"/>
      <c r="D83" s="31"/>
      <c r="E83" s="31">
        <v>101670544.06711909</v>
      </c>
      <c r="F83" s="31">
        <v>44133673.621119089</v>
      </c>
      <c r="G83" s="31">
        <v>26494420.68</v>
      </c>
      <c r="H83" s="31">
        <v>26632157.5</v>
      </c>
      <c r="I83" s="31">
        <v>1755482.575</v>
      </c>
      <c r="J83" s="31">
        <v>1343125.8</v>
      </c>
      <c r="K83" s="31">
        <v>3067166.4659999995</v>
      </c>
      <c r="L83" s="31">
        <v>12924000</v>
      </c>
      <c r="M83" s="31"/>
      <c r="N83" s="31">
        <v>92312400.892342389</v>
      </c>
      <c r="O83" s="31">
        <v>42916527.737242386</v>
      </c>
      <c r="P83" s="43"/>
      <c r="Q83" s="31">
        <v>32231520.629999999</v>
      </c>
      <c r="R83" s="31">
        <v>10701752.525100002</v>
      </c>
      <c r="S83" s="31">
        <v>6137520</v>
      </c>
      <c r="T83" s="31"/>
      <c r="U83" s="31"/>
      <c r="V83" s="31">
        <v>325080</v>
      </c>
      <c r="W83" s="31"/>
      <c r="X83" s="31"/>
      <c r="Y83" s="31"/>
      <c r="Z83" s="31"/>
      <c r="AA83" s="31"/>
      <c r="AB83" s="31">
        <v>283891395.32197219</v>
      </c>
      <c r="AC83" s="31"/>
      <c r="AD83" s="31"/>
      <c r="AE83" s="31"/>
      <c r="AF83" s="31">
        <v>13026164.309192387</v>
      </c>
      <c r="AG83" s="31"/>
      <c r="AH83" s="31"/>
      <c r="AI83" s="44">
        <f t="shared" si="40"/>
        <v>503824504.59062606</v>
      </c>
    </row>
    <row r="84" spans="1:72" s="5" customFormat="1" x14ac:dyDescent="0.25">
      <c r="A84" s="14">
        <f t="shared" si="41"/>
        <v>77</v>
      </c>
      <c r="B84" s="15" t="s">
        <v>123</v>
      </c>
      <c r="C84" s="31">
        <v>115185986.2</v>
      </c>
      <c r="D84" s="31">
        <v>764904</v>
      </c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43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44">
        <f t="shared" si="40"/>
        <v>115185986.2</v>
      </c>
    </row>
    <row r="85" spans="1:72" s="5" customFormat="1" x14ac:dyDescent="0.25">
      <c r="A85" s="14">
        <f t="shared" si="41"/>
        <v>78</v>
      </c>
      <c r="B85" s="15" t="s">
        <v>124</v>
      </c>
      <c r="C85" s="31">
        <v>44047799.299999997</v>
      </c>
      <c r="D85" s="31">
        <v>152980.79999999999</v>
      </c>
      <c r="E85" s="31">
        <v>112040836.18242866</v>
      </c>
      <c r="F85" s="31">
        <v>42062054.820428647</v>
      </c>
      <c r="G85" s="31">
        <v>28343066.390000001</v>
      </c>
      <c r="H85" s="31">
        <v>36171863.5</v>
      </c>
      <c r="I85" s="31">
        <v>1429976.1850000001</v>
      </c>
      <c r="J85" s="31">
        <v>790074</v>
      </c>
      <c r="K85" s="31">
        <v>4673777.4719999991</v>
      </c>
      <c r="L85" s="31">
        <v>19077260</v>
      </c>
      <c r="M85" s="31"/>
      <c r="N85" s="31">
        <v>85634164.167647406</v>
      </c>
      <c r="O85" s="31">
        <v>40904195.748447403</v>
      </c>
      <c r="P85" s="43"/>
      <c r="Q85" s="31">
        <v>18961776</v>
      </c>
      <c r="R85" s="31">
        <v>16307432.419200001</v>
      </c>
      <c r="S85" s="31">
        <v>5114600</v>
      </c>
      <c r="T85" s="31"/>
      <c r="U85" s="31">
        <v>1188240</v>
      </c>
      <c r="V85" s="31">
        <v>3157920</v>
      </c>
      <c r="W85" s="31"/>
      <c r="X85" s="31"/>
      <c r="Y85" s="31"/>
      <c r="Z85" s="31"/>
      <c r="AA85" s="31"/>
      <c r="AB85" s="31">
        <v>120756009.74697603</v>
      </c>
      <c r="AC85" s="31"/>
      <c r="AD85" s="31"/>
      <c r="AE85" s="31"/>
      <c r="AF85" s="31">
        <v>48261939.366763368</v>
      </c>
      <c r="AG85" s="31">
        <v>8198349</v>
      </c>
      <c r="AH85" s="31"/>
      <c r="AI85" s="44">
        <f t="shared" si="40"/>
        <v>429818008.76381546</v>
      </c>
    </row>
    <row r="86" spans="1:72" s="5" customFormat="1" x14ac:dyDescent="0.25">
      <c r="A86" s="14">
        <f t="shared" si="41"/>
        <v>79</v>
      </c>
      <c r="B86" s="15" t="s">
        <v>125</v>
      </c>
      <c r="C86" s="31">
        <v>7253740.5</v>
      </c>
      <c r="D86" s="31"/>
      <c r="E86" s="31">
        <v>23088071.40488429</v>
      </c>
      <c r="F86" s="31">
        <v>11061755.27088429</v>
      </c>
      <c r="G86" s="31">
        <v>5193868.21</v>
      </c>
      <c r="H86" s="31">
        <v>6313885</v>
      </c>
      <c r="I86" s="31">
        <v>436055.73</v>
      </c>
      <c r="J86" s="31">
        <v>177766.65</v>
      </c>
      <c r="K86" s="31">
        <v>340796.27399999998</v>
      </c>
      <c r="L86" s="31">
        <v>3379626</v>
      </c>
      <c r="M86" s="31">
        <v>135702</v>
      </c>
      <c r="N86" s="31">
        <v>16807838.105140951</v>
      </c>
      <c r="O86" s="31">
        <v>10758572.761240952</v>
      </c>
      <c r="P86" s="43">
        <v>593782.13</v>
      </c>
      <c r="Q86" s="31">
        <v>4266399.5999999996</v>
      </c>
      <c r="R86" s="31">
        <v>1189083.6139000002</v>
      </c>
      <c r="S86" s="31"/>
      <c r="T86" s="31"/>
      <c r="U86" s="31"/>
      <c r="V86" s="31"/>
      <c r="W86" s="31"/>
      <c r="X86" s="31"/>
      <c r="Y86" s="31"/>
      <c r="Z86" s="31"/>
      <c r="AA86" s="31"/>
      <c r="AB86" s="31">
        <v>38376190.010940917</v>
      </c>
      <c r="AC86" s="31"/>
      <c r="AD86" s="31"/>
      <c r="AE86" s="31"/>
      <c r="AF86" s="31">
        <v>8365099.1890909085</v>
      </c>
      <c r="AG86" s="31"/>
      <c r="AH86" s="31"/>
      <c r="AI86" s="44">
        <f t="shared" si="40"/>
        <v>97270565.21005708</v>
      </c>
    </row>
    <row r="87" spans="1:72" s="5" customFormat="1" x14ac:dyDescent="0.25">
      <c r="A87" s="14">
        <f t="shared" si="41"/>
        <v>80</v>
      </c>
      <c r="B87" s="15" t="s">
        <v>126</v>
      </c>
      <c r="C87" s="31"/>
      <c r="D87" s="31"/>
      <c r="E87" s="31">
        <v>74459477.422235146</v>
      </c>
      <c r="F87" s="31">
        <v>29498064.205235139</v>
      </c>
      <c r="G87" s="31">
        <v>18234366.539999999</v>
      </c>
      <c r="H87" s="31">
        <v>21542922.960000001</v>
      </c>
      <c r="I87" s="31">
        <v>592667.29500000004</v>
      </c>
      <c r="J87" s="31">
        <v>632059.20000000007</v>
      </c>
      <c r="K87" s="31">
        <v>4552064.5169999991</v>
      </c>
      <c r="L87" s="31">
        <v>3949000</v>
      </c>
      <c r="M87" s="31"/>
      <c r="N87" s="31">
        <v>61437961.641051181</v>
      </c>
      <c r="O87" s="31">
        <v>28689576.141101182</v>
      </c>
      <c r="P87" s="43"/>
      <c r="Q87" s="31">
        <v>15169420.800000001</v>
      </c>
      <c r="R87" s="31">
        <v>15882759.699950002</v>
      </c>
      <c r="S87" s="31"/>
      <c r="T87" s="31"/>
      <c r="U87" s="31">
        <v>767405</v>
      </c>
      <c r="V87" s="31">
        <v>928800</v>
      </c>
      <c r="W87" s="31"/>
      <c r="X87" s="31"/>
      <c r="Y87" s="31"/>
      <c r="Z87" s="31"/>
      <c r="AA87" s="31"/>
      <c r="AB87" s="31">
        <v>114056265.30477187</v>
      </c>
      <c r="AC87" s="31"/>
      <c r="AD87" s="31"/>
      <c r="AE87" s="31"/>
      <c r="AF87" s="31">
        <v>18720316.540503494</v>
      </c>
      <c r="AG87" s="31"/>
      <c r="AH87" s="31"/>
      <c r="AI87" s="44">
        <f t="shared" si="40"/>
        <v>272623020.90856171</v>
      </c>
    </row>
    <row r="88" spans="1:72" s="5" customFormat="1" x14ac:dyDescent="0.25">
      <c r="A88" s="19"/>
      <c r="B88" s="19" t="s">
        <v>127</v>
      </c>
      <c r="C88" s="32">
        <f t="shared" ref="C88:AI88" si="42">SUM(C73:C87)</f>
        <v>832401376.10000002</v>
      </c>
      <c r="D88" s="32">
        <f t="shared" si="42"/>
        <v>2906635.2</v>
      </c>
      <c r="E88" s="32">
        <f t="shared" si="42"/>
        <v>1222446160.8710747</v>
      </c>
      <c r="F88" s="32">
        <f t="shared" si="42"/>
        <v>432596744.29207438</v>
      </c>
      <c r="G88" s="32">
        <f t="shared" si="42"/>
        <v>345340107.36999995</v>
      </c>
      <c r="H88" s="32">
        <f t="shared" si="42"/>
        <v>373350656.85999995</v>
      </c>
      <c r="I88" s="32">
        <f t="shared" si="42"/>
        <v>15140141.555</v>
      </c>
      <c r="J88" s="32">
        <f t="shared" si="42"/>
        <v>14221332.000000002</v>
      </c>
      <c r="K88" s="32">
        <f t="shared" si="42"/>
        <v>56937320.348999992</v>
      </c>
      <c r="L88" s="32">
        <f t="shared" si="42"/>
        <v>208609874</v>
      </c>
      <c r="M88" s="32">
        <f t="shared" si="42"/>
        <v>135702</v>
      </c>
      <c r="N88" s="32">
        <f t="shared" si="42"/>
        <v>1112784164.8362982</v>
      </c>
      <c r="O88" s="32">
        <f t="shared" si="42"/>
        <v>420667340.18114817</v>
      </c>
      <c r="P88" s="32">
        <f t="shared" si="42"/>
        <v>593782.13</v>
      </c>
      <c r="Q88" s="32">
        <f t="shared" si="42"/>
        <v>341304970.86000007</v>
      </c>
      <c r="R88" s="32">
        <f t="shared" si="42"/>
        <v>198661898.06515002</v>
      </c>
      <c r="S88" s="32">
        <f t="shared" si="42"/>
        <v>64239376</v>
      </c>
      <c r="T88" s="32">
        <f t="shared" si="42"/>
        <v>0</v>
      </c>
      <c r="U88" s="32">
        <f t="shared" si="42"/>
        <v>8820701.5999999996</v>
      </c>
      <c r="V88" s="32">
        <f t="shared" si="42"/>
        <v>13272552</v>
      </c>
      <c r="W88" s="32">
        <f t="shared" si="42"/>
        <v>0</v>
      </c>
      <c r="X88" s="32">
        <f t="shared" si="42"/>
        <v>2033400</v>
      </c>
      <c r="Y88" s="32">
        <f t="shared" si="42"/>
        <v>30205000</v>
      </c>
      <c r="Z88" s="32">
        <f t="shared" si="42"/>
        <v>13800456</v>
      </c>
      <c r="AA88" s="32">
        <f t="shared" si="42"/>
        <v>19184688</v>
      </c>
      <c r="AB88" s="32">
        <f t="shared" si="42"/>
        <v>2688208140.0784564</v>
      </c>
      <c r="AC88" s="32">
        <f t="shared" si="42"/>
        <v>0</v>
      </c>
      <c r="AD88" s="32">
        <f t="shared" si="42"/>
        <v>17012418.43998329</v>
      </c>
      <c r="AE88" s="32">
        <f t="shared" si="42"/>
        <v>83106020.390000001</v>
      </c>
      <c r="AF88" s="32">
        <f t="shared" si="42"/>
        <v>469799952.5404321</v>
      </c>
      <c r="AG88" s="32">
        <f t="shared" si="42"/>
        <v>192639154.40000001</v>
      </c>
      <c r="AH88" s="32">
        <f t="shared" si="42"/>
        <v>0</v>
      </c>
      <c r="AI88" s="32">
        <f t="shared" si="42"/>
        <v>6534249668.4262619</v>
      </c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</row>
    <row r="89" spans="1:72" s="5" customFormat="1" ht="37.5" x14ac:dyDescent="0.25">
      <c r="A89" s="17">
        <f>A87+1</f>
        <v>81</v>
      </c>
      <c r="B89" s="15" t="s">
        <v>128</v>
      </c>
      <c r="C89" s="31"/>
      <c r="D89" s="31"/>
      <c r="E89" s="31">
        <v>511194.41099999996</v>
      </c>
      <c r="F89" s="31"/>
      <c r="G89" s="31"/>
      <c r="H89" s="31"/>
      <c r="I89" s="31"/>
      <c r="J89" s="31"/>
      <c r="K89" s="31">
        <v>511194.41099999996</v>
      </c>
      <c r="L89" s="31"/>
      <c r="M89" s="31"/>
      <c r="N89" s="31">
        <v>115561917.42084999</v>
      </c>
      <c r="O89" s="31"/>
      <c r="P89" s="43"/>
      <c r="Q89" s="31"/>
      <c r="R89" s="31">
        <v>1783625.4208500001</v>
      </c>
      <c r="S89" s="31">
        <v>2557300</v>
      </c>
      <c r="T89" s="31"/>
      <c r="U89" s="31"/>
      <c r="V89" s="31"/>
      <c r="W89" s="31"/>
      <c r="X89" s="31"/>
      <c r="Y89" s="31"/>
      <c r="Z89" s="31"/>
      <c r="AA89" s="31">
        <v>111220992</v>
      </c>
      <c r="AB89" s="31">
        <v>1729592581.8793087</v>
      </c>
      <c r="AC89" s="31">
        <v>115051831.28433917</v>
      </c>
      <c r="AD89" s="31">
        <v>11426602</v>
      </c>
      <c r="AE89" s="31">
        <v>459607043.11000001</v>
      </c>
      <c r="AF89" s="31">
        <v>16406683.685625147</v>
      </c>
      <c r="AG89" s="31">
        <v>6530820</v>
      </c>
      <c r="AH89" s="31"/>
      <c r="AI89" s="44">
        <f t="shared" ref="AI89:AI115" si="43">C89+E89+L89+N89+AB89+AF89</f>
        <v>1862072377.3967838</v>
      </c>
    </row>
    <row r="90" spans="1:72" s="5" customFormat="1" ht="37.5" x14ac:dyDescent="0.25">
      <c r="A90" s="14">
        <f>A89+1</f>
        <v>82</v>
      </c>
      <c r="B90" s="15" t="s">
        <v>129</v>
      </c>
      <c r="C90" s="31"/>
      <c r="D90" s="31"/>
      <c r="E90" s="31">
        <v>320326.446</v>
      </c>
      <c r="F90" s="31"/>
      <c r="G90" s="31"/>
      <c r="H90" s="31"/>
      <c r="I90" s="31"/>
      <c r="J90" s="31">
        <v>76900.536000000007</v>
      </c>
      <c r="K90" s="31">
        <v>243425.90999999997</v>
      </c>
      <c r="L90" s="31">
        <v>7180000</v>
      </c>
      <c r="M90" s="31"/>
      <c r="N90" s="31">
        <v>54127041.702500001</v>
      </c>
      <c r="O90" s="31"/>
      <c r="P90" s="43"/>
      <c r="Q90" s="31">
        <v>1845612.8640000001</v>
      </c>
      <c r="R90" s="31">
        <v>849345.43850000005</v>
      </c>
      <c r="S90" s="31">
        <v>2199278</v>
      </c>
      <c r="T90" s="31">
        <v>8451775</v>
      </c>
      <c r="U90" s="31"/>
      <c r="V90" s="31"/>
      <c r="W90" s="31"/>
      <c r="X90" s="31"/>
      <c r="Y90" s="31"/>
      <c r="Z90" s="31"/>
      <c r="AA90" s="31">
        <v>40781030.399999999</v>
      </c>
      <c r="AB90" s="31">
        <v>820270368.99000001</v>
      </c>
      <c r="AC90" s="31">
        <v>9680423.5742205307</v>
      </c>
      <c r="AD90" s="31"/>
      <c r="AE90" s="31">
        <v>117559115.39</v>
      </c>
      <c r="AF90" s="31">
        <v>3980875.3521856898</v>
      </c>
      <c r="AG90" s="31">
        <v>800000</v>
      </c>
      <c r="AH90" s="31"/>
      <c r="AI90" s="44">
        <f t="shared" si="43"/>
        <v>885878612.4906857</v>
      </c>
    </row>
    <row r="91" spans="1:72" s="5" customFormat="1" ht="37.5" x14ac:dyDescent="0.25">
      <c r="A91" s="14">
        <f t="shared" ref="A91:A115" si="44">A90+1</f>
        <v>83</v>
      </c>
      <c r="B91" s="15" t="s">
        <v>130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43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>
        <v>113061473.88</v>
      </c>
      <c r="AC91" s="31"/>
      <c r="AD91" s="31"/>
      <c r="AE91" s="31">
        <v>6175403.3799999999</v>
      </c>
      <c r="AF91" s="31">
        <v>4069620.7272727275</v>
      </c>
      <c r="AG91" s="31"/>
      <c r="AH91" s="31"/>
      <c r="AI91" s="44">
        <f t="shared" si="43"/>
        <v>117131094.60727273</v>
      </c>
    </row>
    <row r="92" spans="1:72" s="5" customFormat="1" ht="56.25" x14ac:dyDescent="0.25">
      <c r="A92" s="14">
        <f t="shared" si="44"/>
        <v>84</v>
      </c>
      <c r="B92" s="15" t="s">
        <v>131</v>
      </c>
      <c r="C92" s="31"/>
      <c r="D92" s="31"/>
      <c r="E92" s="31"/>
      <c r="F92" s="31"/>
      <c r="G92" s="31"/>
      <c r="H92" s="31"/>
      <c r="I92" s="31"/>
      <c r="J92" s="31"/>
      <c r="K92" s="31"/>
      <c r="L92" s="31">
        <v>3931050</v>
      </c>
      <c r="M92" s="31"/>
      <c r="N92" s="31"/>
      <c r="O92" s="31"/>
      <c r="P92" s="43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>
        <v>197043462</v>
      </c>
      <c r="AC92" s="31"/>
      <c r="AD92" s="31"/>
      <c r="AE92" s="31"/>
      <c r="AF92" s="31">
        <v>41025788.609124541</v>
      </c>
      <c r="AG92" s="31"/>
      <c r="AH92" s="31"/>
      <c r="AI92" s="44">
        <f t="shared" si="43"/>
        <v>242000300.60912454</v>
      </c>
    </row>
    <row r="93" spans="1:72" s="5" customFormat="1" ht="37.5" x14ac:dyDescent="0.25">
      <c r="A93" s="14">
        <f t="shared" si="44"/>
        <v>85</v>
      </c>
      <c r="B93" s="15" t="s">
        <v>132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>
        <v>21715190</v>
      </c>
      <c r="O93" s="31"/>
      <c r="P93" s="43"/>
      <c r="Q93" s="31"/>
      <c r="R93" s="31"/>
      <c r="S93" s="31">
        <v>6393250</v>
      </c>
      <c r="T93" s="31">
        <v>3596500</v>
      </c>
      <c r="U93" s="31"/>
      <c r="V93" s="31">
        <v>1857600</v>
      </c>
      <c r="W93" s="31">
        <v>9867840</v>
      </c>
      <c r="X93" s="31"/>
      <c r="Y93" s="31"/>
      <c r="Z93" s="31"/>
      <c r="AA93" s="31"/>
      <c r="AB93" s="31">
        <v>694027837.69999993</v>
      </c>
      <c r="AC93" s="31">
        <v>680724895.11947203</v>
      </c>
      <c r="AD93" s="31"/>
      <c r="AE93" s="31">
        <v>13302942.539999999</v>
      </c>
      <c r="AF93" s="31">
        <v>915302130.5592134</v>
      </c>
      <c r="AG93" s="31">
        <v>915302130.5592134</v>
      </c>
      <c r="AH93" s="31"/>
      <c r="AI93" s="44">
        <f t="shared" si="43"/>
        <v>1631045158.2592134</v>
      </c>
    </row>
    <row r="94" spans="1:72" s="5" customFormat="1" ht="56.25" x14ac:dyDescent="0.25">
      <c r="A94" s="14">
        <f t="shared" si="44"/>
        <v>86</v>
      </c>
      <c r="B94" s="15" t="s">
        <v>133</v>
      </c>
      <c r="C94" s="31"/>
      <c r="D94" s="31"/>
      <c r="E94" s="31"/>
      <c r="F94" s="31"/>
      <c r="G94" s="31"/>
      <c r="H94" s="31"/>
      <c r="I94" s="31"/>
      <c r="J94" s="31"/>
      <c r="K94" s="31"/>
      <c r="L94" s="31">
        <v>12914666</v>
      </c>
      <c r="M94" s="31"/>
      <c r="N94" s="31">
        <v>8679490</v>
      </c>
      <c r="O94" s="31"/>
      <c r="P94" s="43"/>
      <c r="Q94" s="31"/>
      <c r="R94" s="31"/>
      <c r="S94" s="31">
        <v>767190</v>
      </c>
      <c r="T94" s="31">
        <v>7912300</v>
      </c>
      <c r="U94" s="31"/>
      <c r="V94" s="31"/>
      <c r="W94" s="31"/>
      <c r="X94" s="31"/>
      <c r="Y94" s="31"/>
      <c r="Z94" s="31"/>
      <c r="AA94" s="31"/>
      <c r="AB94" s="31">
        <v>255954037.21999997</v>
      </c>
      <c r="AC94" s="31"/>
      <c r="AD94" s="31"/>
      <c r="AE94" s="31">
        <v>163407961.22</v>
      </c>
      <c r="AF94" s="31"/>
      <c r="AG94" s="31"/>
      <c r="AH94" s="31"/>
      <c r="AI94" s="44">
        <f t="shared" si="43"/>
        <v>277548193.21999997</v>
      </c>
    </row>
    <row r="95" spans="1:72" s="5" customFormat="1" ht="37.5" x14ac:dyDescent="0.25">
      <c r="A95" s="14">
        <f t="shared" si="44"/>
        <v>87</v>
      </c>
      <c r="B95" s="15" t="s">
        <v>134</v>
      </c>
      <c r="C95" s="31"/>
      <c r="D95" s="31"/>
      <c r="E95" s="31">
        <v>23357601.095049616</v>
      </c>
      <c r="F95" s="31">
        <v>9011835.2670496125</v>
      </c>
      <c r="G95" s="31">
        <v>3704176.48</v>
      </c>
      <c r="H95" s="31">
        <v>9187480</v>
      </c>
      <c r="I95" s="31">
        <v>1247774.4950000001</v>
      </c>
      <c r="J95" s="31">
        <v>772516.8</v>
      </c>
      <c r="K95" s="31">
        <v>681592.54799999995</v>
      </c>
      <c r="L95" s="31">
        <v>5581014</v>
      </c>
      <c r="M95" s="31"/>
      <c r="N95" s="31">
        <v>27320013.054171603</v>
      </c>
      <c r="O95" s="31">
        <v>8764837.3263716027</v>
      </c>
      <c r="P95" s="43"/>
      <c r="Q95" s="31">
        <v>1149996.6000000001</v>
      </c>
      <c r="R95" s="31">
        <v>2378167.2278000005</v>
      </c>
      <c r="S95" s="31">
        <v>10891540.700000001</v>
      </c>
      <c r="T95" s="31"/>
      <c r="U95" s="31">
        <v>2673540</v>
      </c>
      <c r="V95" s="31">
        <v>1461931.2</v>
      </c>
      <c r="W95" s="31"/>
      <c r="X95" s="31"/>
      <c r="Y95" s="31"/>
      <c r="Z95" s="31"/>
      <c r="AA95" s="31"/>
      <c r="AB95" s="31">
        <v>329628573.80000001</v>
      </c>
      <c r="AC95" s="31">
        <v>9487090.1781512611</v>
      </c>
      <c r="AD95" s="31">
        <v>17744492.979750779</v>
      </c>
      <c r="AE95" s="31">
        <v>3332250.8</v>
      </c>
      <c r="AF95" s="31">
        <v>6575371.7565217391</v>
      </c>
      <c r="AG95" s="31"/>
      <c r="AH95" s="31"/>
      <c r="AI95" s="44">
        <f t="shared" si="43"/>
        <v>392462573.70574301</v>
      </c>
    </row>
    <row r="96" spans="1:72" s="5" customFormat="1" ht="37.5" x14ac:dyDescent="0.25">
      <c r="A96" s="14">
        <f t="shared" si="44"/>
        <v>88</v>
      </c>
      <c r="B96" s="15" t="s">
        <v>135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43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>
        <v>81915699.017190576</v>
      </c>
      <c r="AC96" s="31"/>
      <c r="AD96" s="31"/>
      <c r="AE96" s="31"/>
      <c r="AF96" s="31"/>
      <c r="AG96" s="31"/>
      <c r="AH96" s="31"/>
      <c r="AI96" s="44">
        <f t="shared" si="43"/>
        <v>81915699.017190576</v>
      </c>
    </row>
    <row r="97" spans="1:35" s="5" customFormat="1" ht="37.5" x14ac:dyDescent="0.25">
      <c r="A97" s="14">
        <f t="shared" si="44"/>
        <v>89</v>
      </c>
      <c r="B97" s="15" t="s">
        <v>136</v>
      </c>
      <c r="C97" s="31"/>
      <c r="D97" s="31"/>
      <c r="E97" s="31">
        <v>1460555.46</v>
      </c>
      <c r="F97" s="31"/>
      <c r="G97" s="31"/>
      <c r="H97" s="31"/>
      <c r="I97" s="31"/>
      <c r="J97" s="31"/>
      <c r="K97" s="31">
        <v>1460555.46</v>
      </c>
      <c r="L97" s="31"/>
      <c r="M97" s="31"/>
      <c r="N97" s="31">
        <v>146693663.831</v>
      </c>
      <c r="O97" s="31"/>
      <c r="P97" s="43"/>
      <c r="Q97" s="31"/>
      <c r="R97" s="31">
        <v>5096072.6310000001</v>
      </c>
      <c r="S97" s="31">
        <v>43474100</v>
      </c>
      <c r="T97" s="31">
        <v>25175500</v>
      </c>
      <c r="U97" s="31">
        <v>10892200</v>
      </c>
      <c r="V97" s="31">
        <v>4666291.2</v>
      </c>
      <c r="W97" s="31"/>
      <c r="X97" s="31"/>
      <c r="Y97" s="31">
        <v>57389500</v>
      </c>
      <c r="Z97" s="31"/>
      <c r="AA97" s="31"/>
      <c r="AB97" s="31"/>
      <c r="AC97" s="31"/>
      <c r="AD97" s="31"/>
      <c r="AE97" s="31"/>
      <c r="AF97" s="31">
        <v>52715926.27007743</v>
      </c>
      <c r="AG97" s="31"/>
      <c r="AH97" s="31"/>
      <c r="AI97" s="44">
        <f t="shared" si="43"/>
        <v>200870145.56107745</v>
      </c>
    </row>
    <row r="98" spans="1:35" s="5" customFormat="1" ht="37.5" x14ac:dyDescent="0.25">
      <c r="A98" s="14">
        <f t="shared" si="44"/>
        <v>90</v>
      </c>
      <c r="B98" s="15" t="s">
        <v>137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>
        <v>1278650</v>
      </c>
      <c r="O98" s="31"/>
      <c r="P98" s="43"/>
      <c r="Q98" s="31"/>
      <c r="R98" s="31"/>
      <c r="S98" s="31">
        <v>1278650</v>
      </c>
      <c r="T98" s="31"/>
      <c r="U98" s="31"/>
      <c r="V98" s="31"/>
      <c r="W98" s="31"/>
      <c r="X98" s="31"/>
      <c r="Y98" s="31"/>
      <c r="Z98" s="31"/>
      <c r="AA98" s="31"/>
      <c r="AB98" s="31">
        <v>88897514.558531746</v>
      </c>
      <c r="AC98" s="31"/>
      <c r="AD98" s="31">
        <v>88897514.558531746</v>
      </c>
      <c r="AE98" s="31"/>
      <c r="AF98" s="31">
        <v>16300063.245793883</v>
      </c>
      <c r="AG98" s="31"/>
      <c r="AH98" s="31"/>
      <c r="AI98" s="44">
        <f t="shared" si="43"/>
        <v>106476227.80432563</v>
      </c>
    </row>
    <row r="99" spans="1:35" s="5" customFormat="1" ht="56.25" x14ac:dyDescent="0.25">
      <c r="A99" s="14">
        <f t="shared" si="44"/>
        <v>91</v>
      </c>
      <c r="B99" s="15" t="s">
        <v>138</v>
      </c>
      <c r="C99" s="31"/>
      <c r="D99" s="31"/>
      <c r="E99" s="31">
        <v>4921634.3040000005</v>
      </c>
      <c r="F99" s="31"/>
      <c r="G99" s="31"/>
      <c r="H99" s="31"/>
      <c r="I99" s="31"/>
      <c r="J99" s="31">
        <v>4921634.3040000005</v>
      </c>
      <c r="K99" s="31"/>
      <c r="L99" s="31">
        <v>627532</v>
      </c>
      <c r="M99" s="31"/>
      <c r="N99" s="31">
        <v>118119223.296</v>
      </c>
      <c r="O99" s="31"/>
      <c r="P99" s="43"/>
      <c r="Q99" s="31">
        <v>118119223.296</v>
      </c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44">
        <f t="shared" si="43"/>
        <v>123668389.60000001</v>
      </c>
    </row>
    <row r="100" spans="1:35" s="5" customFormat="1" ht="37.5" x14ac:dyDescent="0.25">
      <c r="A100" s="14">
        <f t="shared" si="44"/>
        <v>92</v>
      </c>
      <c r="B100" s="15" t="s">
        <v>139</v>
      </c>
      <c r="C100" s="31"/>
      <c r="D100" s="31"/>
      <c r="E100" s="31">
        <v>3383623.5840000003</v>
      </c>
      <c r="F100" s="31"/>
      <c r="G100" s="31"/>
      <c r="H100" s="31"/>
      <c r="I100" s="31"/>
      <c r="J100" s="31">
        <v>3383623.5840000003</v>
      </c>
      <c r="K100" s="31"/>
      <c r="L100" s="31">
        <v>340332</v>
      </c>
      <c r="M100" s="31"/>
      <c r="N100" s="31">
        <v>81206966.016000003</v>
      </c>
      <c r="O100" s="31"/>
      <c r="P100" s="43"/>
      <c r="Q100" s="31">
        <v>81206966.016000003</v>
      </c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44">
        <f t="shared" si="43"/>
        <v>84930921.600000009</v>
      </c>
    </row>
    <row r="101" spans="1:35" s="5" customFormat="1" ht="56.25" x14ac:dyDescent="0.25">
      <c r="A101" s="14">
        <f t="shared" si="44"/>
        <v>93</v>
      </c>
      <c r="B101" s="15" t="s">
        <v>140</v>
      </c>
      <c r="C101" s="31"/>
      <c r="D101" s="31"/>
      <c r="E101" s="31">
        <v>57340265.505890816</v>
      </c>
      <c r="F101" s="31">
        <v>19822039.792890713</v>
      </c>
      <c r="G101" s="31">
        <v>5392549.3600001335</v>
      </c>
      <c r="H101" s="31">
        <v>29965547.904999971</v>
      </c>
      <c r="I101" s="31">
        <v>1014392.5550000001</v>
      </c>
      <c r="J101" s="31">
        <v>115350.80400000002</v>
      </c>
      <c r="K101" s="31">
        <v>2044777.6439999999</v>
      </c>
      <c r="L101" s="31">
        <v>16457278</v>
      </c>
      <c r="M101" s="31"/>
      <c r="N101" s="31">
        <v>29180654.601488724</v>
      </c>
      <c r="O101" s="31">
        <v>19277733.622088723</v>
      </c>
      <c r="P101" s="43"/>
      <c r="Q101" s="31">
        <v>2768419.2960000001</v>
      </c>
      <c r="R101" s="31">
        <v>7134501.6834000004</v>
      </c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44">
        <f t="shared" si="43"/>
        <v>102978198.10737954</v>
      </c>
    </row>
    <row r="102" spans="1:35" s="5" customFormat="1" ht="37.5" x14ac:dyDescent="0.25">
      <c r="A102" s="14">
        <f t="shared" si="44"/>
        <v>94</v>
      </c>
      <c r="B102" s="15" t="s">
        <v>141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>
        <v>2767609</v>
      </c>
      <c r="O102" s="31"/>
      <c r="P102" s="43"/>
      <c r="Q102" s="31"/>
      <c r="R102" s="31"/>
      <c r="S102" s="31"/>
      <c r="T102" s="31"/>
      <c r="U102" s="31">
        <v>2767609</v>
      </c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>
        <v>6667494.0760306166</v>
      </c>
      <c r="AG102" s="31"/>
      <c r="AH102" s="31"/>
      <c r="AI102" s="44">
        <f t="shared" si="43"/>
        <v>9435103.0760306157</v>
      </c>
    </row>
    <row r="103" spans="1:35" s="5" customFormat="1" ht="37.5" x14ac:dyDescent="0.25">
      <c r="A103" s="14">
        <f t="shared" si="44"/>
        <v>95</v>
      </c>
      <c r="B103" s="15" t="s">
        <v>142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43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>
        <v>35781254.175847463</v>
      </c>
      <c r="AC103" s="31"/>
      <c r="AD103" s="31">
        <v>35781254.175847463</v>
      </c>
      <c r="AE103" s="31"/>
      <c r="AF103" s="31">
        <v>15449435.131915344</v>
      </c>
      <c r="AG103" s="31"/>
      <c r="AH103" s="31"/>
      <c r="AI103" s="44">
        <f t="shared" si="43"/>
        <v>51230689.307762809</v>
      </c>
    </row>
    <row r="104" spans="1:35" s="5" customFormat="1" ht="56.25" x14ac:dyDescent="0.25">
      <c r="A104" s="14">
        <f t="shared" si="44"/>
        <v>96</v>
      </c>
      <c r="B104" s="15" t="s">
        <v>143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>
        <v>1436000</v>
      </c>
      <c r="M104" s="31"/>
      <c r="N104" s="31">
        <v>18413955</v>
      </c>
      <c r="O104" s="31"/>
      <c r="P104" s="43"/>
      <c r="Q104" s="31"/>
      <c r="R104" s="31"/>
      <c r="S104" s="31">
        <v>895055.00000000012</v>
      </c>
      <c r="T104" s="31"/>
      <c r="U104" s="31"/>
      <c r="V104" s="31"/>
      <c r="W104" s="31"/>
      <c r="X104" s="31"/>
      <c r="Y104" s="31">
        <v>17518900</v>
      </c>
      <c r="Z104" s="31"/>
      <c r="AA104" s="31"/>
      <c r="AB104" s="31">
        <v>157795880.44482702</v>
      </c>
      <c r="AC104" s="31"/>
      <c r="AD104" s="31"/>
      <c r="AE104" s="31"/>
      <c r="AF104" s="31">
        <v>60397492.335417092</v>
      </c>
      <c r="AG104" s="31"/>
      <c r="AH104" s="31"/>
      <c r="AI104" s="44">
        <f t="shared" si="43"/>
        <v>238043327.78024411</v>
      </c>
    </row>
    <row r="105" spans="1:35" s="5" customFormat="1" ht="37.5" x14ac:dyDescent="0.25">
      <c r="A105" s="14">
        <f t="shared" si="44"/>
        <v>97</v>
      </c>
      <c r="B105" s="15" t="s">
        <v>144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>
        <v>5183960</v>
      </c>
      <c r="M105" s="31"/>
      <c r="N105" s="31">
        <v>10509350</v>
      </c>
      <c r="O105" s="31"/>
      <c r="P105" s="43"/>
      <c r="Q105" s="31"/>
      <c r="R105" s="31"/>
      <c r="S105" s="31">
        <v>5114600</v>
      </c>
      <c r="T105" s="31">
        <v>5394750</v>
      </c>
      <c r="U105" s="31"/>
      <c r="V105" s="31"/>
      <c r="W105" s="31"/>
      <c r="X105" s="31"/>
      <c r="Y105" s="31"/>
      <c r="Z105" s="31"/>
      <c r="AA105" s="31"/>
      <c r="AB105" s="31">
        <v>654885473.38999987</v>
      </c>
      <c r="AC105" s="31">
        <v>10325300.149047619</v>
      </c>
      <c r="AD105" s="31">
        <v>41032350.371093698</v>
      </c>
      <c r="AE105" s="31">
        <v>178008173.38999999</v>
      </c>
      <c r="AF105" s="31"/>
      <c r="AG105" s="31"/>
      <c r="AH105" s="31"/>
      <c r="AI105" s="44">
        <f t="shared" si="43"/>
        <v>670578783.38999987</v>
      </c>
    </row>
    <row r="106" spans="1:35" s="5" customFormat="1" ht="37.5" x14ac:dyDescent="0.25">
      <c r="A106" s="14">
        <f t="shared" si="44"/>
        <v>98</v>
      </c>
      <c r="B106" s="15" t="s">
        <v>145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43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>
        <v>111512778.61450206</v>
      </c>
      <c r="AC106" s="31"/>
      <c r="AD106" s="31"/>
      <c r="AE106" s="31"/>
      <c r="AF106" s="31">
        <v>18285278.333572589</v>
      </c>
      <c r="AG106" s="31"/>
      <c r="AH106" s="31"/>
      <c r="AI106" s="44">
        <f t="shared" si="43"/>
        <v>129798056.94807464</v>
      </c>
    </row>
    <row r="107" spans="1:35" s="5" customFormat="1" ht="56.25" x14ac:dyDescent="0.25">
      <c r="A107" s="14">
        <f t="shared" si="44"/>
        <v>99</v>
      </c>
      <c r="B107" s="15" t="s">
        <v>146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43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>
        <v>322161741.98000002</v>
      </c>
      <c r="AC107" s="31"/>
      <c r="AD107" s="31"/>
      <c r="AE107" s="31">
        <v>173613461.97999999</v>
      </c>
      <c r="AF107" s="31">
        <v>2314023.3870748412</v>
      </c>
      <c r="AG107" s="31"/>
      <c r="AH107" s="31"/>
      <c r="AI107" s="44">
        <f t="shared" si="43"/>
        <v>324475765.36707485</v>
      </c>
    </row>
    <row r="108" spans="1:35" s="5" customFormat="1" ht="37.5" x14ac:dyDescent="0.25">
      <c r="A108" s="14">
        <f t="shared" si="44"/>
        <v>100</v>
      </c>
      <c r="B108" s="15" t="s">
        <v>147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>
        <v>31533300</v>
      </c>
      <c r="O108" s="31"/>
      <c r="P108" s="43"/>
      <c r="Q108" s="31"/>
      <c r="R108" s="31"/>
      <c r="S108" s="31"/>
      <c r="T108" s="31"/>
      <c r="U108" s="31"/>
      <c r="V108" s="31"/>
      <c r="W108" s="31"/>
      <c r="X108" s="31"/>
      <c r="Y108" s="31"/>
      <c r="Z108" s="31">
        <v>31533300</v>
      </c>
      <c r="AA108" s="31"/>
      <c r="AB108" s="31"/>
      <c r="AC108" s="31"/>
      <c r="AD108" s="31"/>
      <c r="AE108" s="31"/>
      <c r="AF108" s="31">
        <v>18149081.667210445</v>
      </c>
      <c r="AG108" s="31"/>
      <c r="AH108" s="31"/>
      <c r="AI108" s="44">
        <f t="shared" si="43"/>
        <v>49682381.667210445</v>
      </c>
    </row>
    <row r="109" spans="1:35" s="5" customFormat="1" ht="56.25" x14ac:dyDescent="0.25">
      <c r="A109" s="14">
        <f t="shared" si="44"/>
        <v>101</v>
      </c>
      <c r="B109" s="15" t="s">
        <v>148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43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44">
        <f t="shared" si="43"/>
        <v>0</v>
      </c>
    </row>
    <row r="110" spans="1:35" s="5" customFormat="1" ht="37.5" x14ac:dyDescent="0.25">
      <c r="A110" s="14">
        <f t="shared" si="44"/>
        <v>102</v>
      </c>
      <c r="B110" s="15" t="s">
        <v>149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43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>
        <v>77041622.390000015</v>
      </c>
      <c r="AC110" s="31">
        <v>18490095.942619048</v>
      </c>
      <c r="AD110" s="31"/>
      <c r="AE110" s="31">
        <v>6993641.5899999999</v>
      </c>
      <c r="AF110" s="31"/>
      <c r="AG110" s="31"/>
      <c r="AH110" s="31"/>
      <c r="AI110" s="44">
        <f t="shared" si="43"/>
        <v>77041622.390000015</v>
      </c>
    </row>
    <row r="111" spans="1:35" s="5" customFormat="1" ht="37.5" x14ac:dyDescent="0.25">
      <c r="A111" s="14">
        <f t="shared" si="44"/>
        <v>103</v>
      </c>
      <c r="B111" s="15" t="s">
        <v>150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43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>
        <v>112929210</v>
      </c>
      <c r="AG111" s="31"/>
      <c r="AH111" s="31">
        <v>112929210</v>
      </c>
      <c r="AI111" s="44">
        <f t="shared" si="43"/>
        <v>112929210</v>
      </c>
    </row>
    <row r="112" spans="1:35" s="5" customFormat="1" ht="56.25" x14ac:dyDescent="0.25">
      <c r="A112" s="14">
        <f t="shared" si="44"/>
        <v>104</v>
      </c>
      <c r="B112" s="15" t="s">
        <v>151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43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>
        <v>64385852.799999997</v>
      </c>
      <c r="AC112" s="31"/>
      <c r="AD112" s="31">
        <v>53385852.848702379</v>
      </c>
      <c r="AE112" s="31"/>
      <c r="AF112" s="31"/>
      <c r="AG112" s="31"/>
      <c r="AH112" s="31"/>
      <c r="AI112" s="44">
        <f t="shared" si="43"/>
        <v>64385852.799999997</v>
      </c>
    </row>
    <row r="113" spans="1:72" s="5" customFormat="1" ht="37.5" x14ac:dyDescent="0.25">
      <c r="A113" s="14">
        <f t="shared" si="44"/>
        <v>105</v>
      </c>
      <c r="B113" s="15" t="s">
        <v>152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43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>
        <v>38771300.235849053</v>
      </c>
      <c r="AC113" s="31"/>
      <c r="AD113" s="31">
        <v>38771300.235849097</v>
      </c>
      <c r="AE113" s="31"/>
      <c r="AF113" s="31">
        <v>20642532.692303028</v>
      </c>
      <c r="AG113" s="31"/>
      <c r="AH113" s="31"/>
      <c r="AI113" s="44">
        <f t="shared" si="43"/>
        <v>59413832.928152084</v>
      </c>
    </row>
    <row r="114" spans="1:72" s="5" customFormat="1" ht="37.5" x14ac:dyDescent="0.25">
      <c r="A114" s="14">
        <f t="shared" si="44"/>
        <v>106</v>
      </c>
      <c r="B114" s="15" t="s">
        <v>153</v>
      </c>
      <c r="C114" s="31"/>
      <c r="D114" s="31"/>
      <c r="E114" s="31">
        <v>1050604.176</v>
      </c>
      <c r="F114" s="31"/>
      <c r="G114" s="31"/>
      <c r="H114" s="31"/>
      <c r="I114" s="31"/>
      <c r="J114" s="31">
        <v>76900.536000000007</v>
      </c>
      <c r="K114" s="31">
        <v>973703.6399999999</v>
      </c>
      <c r="L114" s="31"/>
      <c r="M114" s="31"/>
      <c r="N114" s="31">
        <v>7077209.6180000007</v>
      </c>
      <c r="O114" s="31"/>
      <c r="P114" s="43"/>
      <c r="Q114" s="31">
        <v>1845612.8640000001</v>
      </c>
      <c r="R114" s="31">
        <v>3397381.7540000002</v>
      </c>
      <c r="S114" s="31"/>
      <c r="T114" s="31">
        <v>1834215</v>
      </c>
      <c r="U114" s="31"/>
      <c r="V114" s="31"/>
      <c r="W114" s="31"/>
      <c r="X114" s="31"/>
      <c r="Y114" s="31"/>
      <c r="Z114" s="31"/>
      <c r="AA114" s="31"/>
      <c r="AB114" s="31">
        <v>332757204.51999998</v>
      </c>
      <c r="AC114" s="31"/>
      <c r="AD114" s="31"/>
      <c r="AE114" s="31">
        <v>92642548.519999996</v>
      </c>
      <c r="AF114" s="31">
        <v>5302688.4089260604</v>
      </c>
      <c r="AG114" s="31"/>
      <c r="AH114" s="31"/>
      <c r="AI114" s="44">
        <f t="shared" si="43"/>
        <v>346187706.72292608</v>
      </c>
    </row>
    <row r="115" spans="1:72" s="5" customFormat="1" ht="37.5" x14ac:dyDescent="0.25">
      <c r="A115" s="14">
        <f t="shared" si="44"/>
        <v>107</v>
      </c>
      <c r="B115" s="15" t="s">
        <v>154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>
        <v>14233800</v>
      </c>
      <c r="O115" s="31"/>
      <c r="P115" s="43"/>
      <c r="Q115" s="31"/>
      <c r="R115" s="31"/>
      <c r="S115" s="31"/>
      <c r="T115" s="31"/>
      <c r="U115" s="31"/>
      <c r="V115" s="31"/>
      <c r="W115" s="31"/>
      <c r="X115" s="31">
        <v>14233800</v>
      </c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44">
        <f t="shared" si="43"/>
        <v>14233800</v>
      </c>
    </row>
    <row r="116" spans="1:72" s="5" customFormat="1" x14ac:dyDescent="0.25">
      <c r="A116" s="19"/>
      <c r="B116" s="19" t="s">
        <v>155</v>
      </c>
      <c r="C116" s="32">
        <f t="shared" ref="C116:AI116" si="45">SUM(C89:C115)</f>
        <v>0</v>
      </c>
      <c r="D116" s="32">
        <f t="shared" si="45"/>
        <v>0</v>
      </c>
      <c r="E116" s="32">
        <f t="shared" si="45"/>
        <v>92345804.981940433</v>
      </c>
      <c r="F116" s="32">
        <f t="shared" si="45"/>
        <v>28833875.059940323</v>
      </c>
      <c r="G116" s="32">
        <f t="shared" si="45"/>
        <v>9096725.840000134</v>
      </c>
      <c r="H116" s="32">
        <f t="shared" si="45"/>
        <v>39153027.904999971</v>
      </c>
      <c r="I116" s="32">
        <f t="shared" si="45"/>
        <v>2262167.0500000003</v>
      </c>
      <c r="J116" s="32">
        <f t="shared" si="45"/>
        <v>9346926.5640000012</v>
      </c>
      <c r="K116" s="32">
        <f t="shared" si="45"/>
        <v>5915249.612999999</v>
      </c>
      <c r="L116" s="32">
        <f t="shared" si="45"/>
        <v>53651832</v>
      </c>
      <c r="M116" s="32">
        <f t="shared" si="45"/>
        <v>0</v>
      </c>
      <c r="N116" s="32">
        <f t="shared" si="45"/>
        <v>688418033.54001033</v>
      </c>
      <c r="O116" s="32">
        <f t="shared" si="45"/>
        <v>28042570.948460326</v>
      </c>
      <c r="P116" s="32">
        <f t="shared" si="45"/>
        <v>0</v>
      </c>
      <c r="Q116" s="32">
        <f t="shared" si="45"/>
        <v>206935830.93600002</v>
      </c>
      <c r="R116" s="32">
        <f t="shared" si="45"/>
        <v>20639094.155550003</v>
      </c>
      <c r="S116" s="32">
        <f t="shared" si="45"/>
        <v>73570963.700000003</v>
      </c>
      <c r="T116" s="32">
        <f t="shared" si="45"/>
        <v>52365040</v>
      </c>
      <c r="U116" s="32">
        <f t="shared" si="45"/>
        <v>16333349</v>
      </c>
      <c r="V116" s="32">
        <f t="shared" si="45"/>
        <v>7985822.4000000004</v>
      </c>
      <c r="W116" s="32">
        <f t="shared" si="45"/>
        <v>9867840</v>
      </c>
      <c r="X116" s="32">
        <f t="shared" si="45"/>
        <v>14233800</v>
      </c>
      <c r="Y116" s="32">
        <f t="shared" si="45"/>
        <v>74908400</v>
      </c>
      <c r="Z116" s="32">
        <f t="shared" si="45"/>
        <v>31533300</v>
      </c>
      <c r="AA116" s="32">
        <f t="shared" si="45"/>
        <v>152002022.40000001</v>
      </c>
      <c r="AB116" s="32">
        <f t="shared" si="45"/>
        <v>6105484657.596056</v>
      </c>
      <c r="AC116" s="32">
        <f t="shared" si="45"/>
        <v>843759636.2478497</v>
      </c>
      <c r="AD116" s="32">
        <f t="shared" si="45"/>
        <v>287039367.16977513</v>
      </c>
      <c r="AE116" s="32">
        <f t="shared" si="45"/>
        <v>1214642541.9199998</v>
      </c>
      <c r="AF116" s="32">
        <f t="shared" si="45"/>
        <v>1316513696.2382646</v>
      </c>
      <c r="AG116" s="32">
        <f t="shared" si="45"/>
        <v>922632950.5592134</v>
      </c>
      <c r="AH116" s="32">
        <f t="shared" si="45"/>
        <v>112929210</v>
      </c>
      <c r="AI116" s="32">
        <f t="shared" si="45"/>
        <v>8256414024.3562737</v>
      </c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</row>
    <row r="117" spans="1:72" s="5" customFormat="1" ht="56.25" x14ac:dyDescent="0.25">
      <c r="A117" s="17">
        <f>A115+1</f>
        <v>108</v>
      </c>
      <c r="B117" s="15" t="s">
        <v>156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>
        <v>2872000</v>
      </c>
      <c r="M117" s="31"/>
      <c r="N117" s="31"/>
      <c r="O117" s="31"/>
      <c r="P117" s="43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>
        <v>97245664.960000008</v>
      </c>
      <c r="AC117" s="31"/>
      <c r="AD117" s="31"/>
      <c r="AE117" s="31">
        <v>32588530.260000002</v>
      </c>
      <c r="AF117" s="31">
        <v>9761625.8710005227</v>
      </c>
      <c r="AG117" s="31"/>
      <c r="AH117" s="31"/>
      <c r="AI117" s="44">
        <f>C117+E117+L117+N117+AB117+AF117</f>
        <v>109879290.83100054</v>
      </c>
    </row>
    <row r="118" spans="1:72" s="5" customFormat="1" ht="37.5" x14ac:dyDescent="0.25">
      <c r="A118" s="14">
        <f>A117+1</f>
        <v>109</v>
      </c>
      <c r="B118" s="15" t="s">
        <v>157</v>
      </c>
      <c r="C118" s="31">
        <v>6498447.5</v>
      </c>
      <c r="D118" s="31"/>
      <c r="E118" s="31">
        <v>18268626.545281693</v>
      </c>
      <c r="F118" s="31">
        <v>6275975.2232816936</v>
      </c>
      <c r="G118" s="31">
        <v>4036827.29</v>
      </c>
      <c r="H118" s="31">
        <v>6341467.5</v>
      </c>
      <c r="I118" s="31">
        <v>230311.125</v>
      </c>
      <c r="J118" s="31">
        <v>153801.07200000001</v>
      </c>
      <c r="K118" s="31">
        <v>1460555.46</v>
      </c>
      <c r="L118" s="31">
        <v>2799482</v>
      </c>
      <c r="M118" s="31"/>
      <c r="N118" s="31">
        <v>18356277.066414572</v>
      </c>
      <c r="O118" s="31">
        <v>6101454.7074145712</v>
      </c>
      <c r="P118" s="43"/>
      <c r="Q118" s="31">
        <v>3691225.7280000001</v>
      </c>
      <c r="R118" s="31">
        <v>5096072.6310000001</v>
      </c>
      <c r="S118" s="31">
        <v>2557300</v>
      </c>
      <c r="T118" s="31"/>
      <c r="U118" s="31"/>
      <c r="V118" s="31">
        <v>910224</v>
      </c>
      <c r="W118" s="31"/>
      <c r="X118" s="31"/>
      <c r="Y118" s="31"/>
      <c r="Z118" s="31"/>
      <c r="AA118" s="31"/>
      <c r="AB118" s="31">
        <v>42139569.615252912</v>
      </c>
      <c r="AC118" s="31"/>
      <c r="AD118" s="31"/>
      <c r="AE118" s="31"/>
      <c r="AF118" s="31">
        <v>11845844.600943398</v>
      </c>
      <c r="AG118" s="31"/>
      <c r="AH118" s="31"/>
      <c r="AI118" s="44">
        <f>C118+E118+L118+N118+AB118+AF118</f>
        <v>99908247.327892587</v>
      </c>
    </row>
    <row r="119" spans="1:72" s="5" customFormat="1" ht="37.5" x14ac:dyDescent="0.25">
      <c r="A119" s="14">
        <f>A118+1</f>
        <v>110</v>
      </c>
      <c r="B119" s="15" t="s">
        <v>158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43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>
        <v>49740166.362967499</v>
      </c>
      <c r="AC119" s="31"/>
      <c r="AD119" s="31">
        <v>49740166.362967499</v>
      </c>
      <c r="AE119" s="31"/>
      <c r="AF119" s="31"/>
      <c r="AG119" s="31"/>
      <c r="AH119" s="31"/>
      <c r="AI119" s="44">
        <f>C119+E119+L119+N119+AB119+AF119</f>
        <v>49740166.362967499</v>
      </c>
    </row>
    <row r="120" spans="1:72" s="5" customFormat="1" ht="37.5" x14ac:dyDescent="0.25">
      <c r="A120" s="14">
        <f>A119+1</f>
        <v>111</v>
      </c>
      <c r="B120" s="15" t="s">
        <v>159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43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>
        <v>25707790.67659574</v>
      </c>
      <c r="AC120" s="31"/>
      <c r="AD120" s="31">
        <v>25707790.676595699</v>
      </c>
      <c r="AE120" s="31"/>
      <c r="AF120" s="31">
        <v>4193888.9798941799</v>
      </c>
      <c r="AG120" s="31"/>
      <c r="AH120" s="31"/>
      <c r="AI120" s="44">
        <f>C120+E120+L120+N120+AB120+AF120</f>
        <v>29901679.65648992</v>
      </c>
    </row>
    <row r="121" spans="1:72" s="5" customFormat="1" ht="37.5" x14ac:dyDescent="0.25">
      <c r="A121" s="23"/>
      <c r="B121" s="23" t="s">
        <v>160</v>
      </c>
      <c r="C121" s="32">
        <f t="shared" ref="C121:AI121" si="46">SUM(C117:C120)</f>
        <v>6498447.5</v>
      </c>
      <c r="D121" s="32">
        <f t="shared" si="46"/>
        <v>0</v>
      </c>
      <c r="E121" s="32">
        <f t="shared" si="46"/>
        <v>18268626.545281693</v>
      </c>
      <c r="F121" s="32">
        <f t="shared" si="46"/>
        <v>6275975.2232816936</v>
      </c>
      <c r="G121" s="32">
        <f t="shared" si="46"/>
        <v>4036827.29</v>
      </c>
      <c r="H121" s="32">
        <f t="shared" si="46"/>
        <v>6341467.5</v>
      </c>
      <c r="I121" s="32">
        <f t="shared" si="46"/>
        <v>230311.125</v>
      </c>
      <c r="J121" s="32">
        <f t="shared" si="46"/>
        <v>153801.07200000001</v>
      </c>
      <c r="K121" s="32">
        <f t="shared" si="46"/>
        <v>1460555.46</v>
      </c>
      <c r="L121" s="32">
        <f t="shared" si="46"/>
        <v>5671482</v>
      </c>
      <c r="M121" s="32">
        <f t="shared" si="46"/>
        <v>0</v>
      </c>
      <c r="N121" s="32">
        <f t="shared" si="46"/>
        <v>18356277.066414572</v>
      </c>
      <c r="O121" s="32">
        <f t="shared" si="46"/>
        <v>6101454.7074145712</v>
      </c>
      <c r="P121" s="32">
        <f t="shared" si="46"/>
        <v>0</v>
      </c>
      <c r="Q121" s="32">
        <f t="shared" si="46"/>
        <v>3691225.7280000001</v>
      </c>
      <c r="R121" s="32">
        <f t="shared" si="46"/>
        <v>5096072.6310000001</v>
      </c>
      <c r="S121" s="32">
        <f t="shared" si="46"/>
        <v>2557300</v>
      </c>
      <c r="T121" s="32">
        <f t="shared" si="46"/>
        <v>0</v>
      </c>
      <c r="U121" s="32">
        <f t="shared" si="46"/>
        <v>0</v>
      </c>
      <c r="V121" s="32">
        <f t="shared" si="46"/>
        <v>910224</v>
      </c>
      <c r="W121" s="32">
        <f t="shared" si="46"/>
        <v>0</v>
      </c>
      <c r="X121" s="32">
        <f t="shared" si="46"/>
        <v>0</v>
      </c>
      <c r="Y121" s="32">
        <f t="shared" si="46"/>
        <v>0</v>
      </c>
      <c r="Z121" s="32">
        <f t="shared" si="46"/>
        <v>0</v>
      </c>
      <c r="AA121" s="32">
        <f t="shared" si="46"/>
        <v>0</v>
      </c>
      <c r="AB121" s="32">
        <f t="shared" si="46"/>
        <v>214833191.61481616</v>
      </c>
      <c r="AC121" s="32">
        <f t="shared" si="46"/>
        <v>0</v>
      </c>
      <c r="AD121" s="32">
        <f t="shared" si="46"/>
        <v>75447957.039563194</v>
      </c>
      <c r="AE121" s="32">
        <f t="shared" si="46"/>
        <v>32588530.260000002</v>
      </c>
      <c r="AF121" s="32">
        <f t="shared" si="46"/>
        <v>25801359.451838102</v>
      </c>
      <c r="AG121" s="32">
        <f t="shared" si="46"/>
        <v>0</v>
      </c>
      <c r="AH121" s="32">
        <f t="shared" si="46"/>
        <v>0</v>
      </c>
      <c r="AI121" s="32">
        <f t="shared" si="46"/>
        <v>289429384.17835051</v>
      </c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</row>
    <row r="122" spans="1:72" s="5" customFormat="1" ht="112.5" x14ac:dyDescent="0.25">
      <c r="A122" s="17">
        <f>A120+1</f>
        <v>112</v>
      </c>
      <c r="B122" s="15" t="s">
        <v>162</v>
      </c>
      <c r="C122" s="31"/>
      <c r="D122" s="31"/>
      <c r="E122" s="31">
        <v>10345556.454657387</v>
      </c>
      <c r="F122" s="31">
        <v>2912811.6826573866</v>
      </c>
      <c r="G122" s="31">
        <v>729518.24</v>
      </c>
      <c r="H122" s="31">
        <v>5819147.7300000004</v>
      </c>
      <c r="I122" s="31">
        <v>378733.85000000003</v>
      </c>
      <c r="J122" s="31">
        <v>153801.07200000001</v>
      </c>
      <c r="K122" s="31">
        <v>730277.73</v>
      </c>
      <c r="L122" s="31">
        <v>1579600</v>
      </c>
      <c r="M122" s="31"/>
      <c r="N122" s="31">
        <v>9072238.8767223358</v>
      </c>
      <c r="O122" s="31">
        <v>2832976.8332223352</v>
      </c>
      <c r="P122" s="43"/>
      <c r="Q122" s="31">
        <v>3691225.7280000001</v>
      </c>
      <c r="R122" s="31">
        <v>2548036.3155</v>
      </c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44">
        <f>C122+E122+L122+N122+AB122+AF122</f>
        <v>20997395.331379723</v>
      </c>
    </row>
    <row r="123" spans="1:72" s="5" customFormat="1" ht="93.75" x14ac:dyDescent="0.25">
      <c r="A123" s="17">
        <f>A122+1</f>
        <v>113</v>
      </c>
      <c r="B123" s="15" t="s">
        <v>163</v>
      </c>
      <c r="C123" s="31"/>
      <c r="D123" s="31"/>
      <c r="E123" s="31">
        <v>8136534.6074683238</v>
      </c>
      <c r="F123" s="31">
        <v>2402060.7514683236</v>
      </c>
      <c r="G123" s="31">
        <v>624624</v>
      </c>
      <c r="H123" s="31">
        <v>4546097.5</v>
      </c>
      <c r="I123" s="31">
        <v>365426.98499999999</v>
      </c>
      <c r="J123" s="31">
        <v>76900.536000000007</v>
      </c>
      <c r="K123" s="31">
        <v>486851.81999999995</v>
      </c>
      <c r="L123" s="31">
        <v>1911316</v>
      </c>
      <c r="M123" s="31"/>
      <c r="N123" s="31">
        <v>4962641.0876746466</v>
      </c>
      <c r="O123" s="31">
        <v>2336224.7488470604</v>
      </c>
      <c r="P123" s="43"/>
      <c r="Q123" s="31">
        <v>1845612.8640000001</v>
      </c>
      <c r="R123" s="31">
        <v>585755.47482758621</v>
      </c>
      <c r="S123" s="31"/>
      <c r="T123" s="31"/>
      <c r="U123" s="31"/>
      <c r="V123" s="31">
        <v>195048</v>
      </c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44">
        <f>C123+E123+L123+N123+AB123+AF123</f>
        <v>15010491.695142969</v>
      </c>
    </row>
    <row r="124" spans="1:72" s="5" customFormat="1" ht="93.75" x14ac:dyDescent="0.25">
      <c r="A124" s="17">
        <f>A123+1</f>
        <v>114</v>
      </c>
      <c r="B124" s="15" t="s">
        <v>164</v>
      </c>
      <c r="C124" s="31"/>
      <c r="D124" s="31"/>
      <c r="E124" s="31">
        <v>1486558.7880000002</v>
      </c>
      <c r="F124" s="31"/>
      <c r="G124" s="31"/>
      <c r="H124" s="31"/>
      <c r="I124" s="31"/>
      <c r="J124" s="31">
        <v>999706.96800000011</v>
      </c>
      <c r="K124" s="31">
        <v>486851.81999999995</v>
      </c>
      <c r="L124" s="31">
        <v>122060</v>
      </c>
      <c r="M124" s="31"/>
      <c r="N124" s="31">
        <v>25691658.109000001</v>
      </c>
      <c r="O124" s="31"/>
      <c r="P124" s="43"/>
      <c r="Q124" s="31">
        <v>23992967.232000001</v>
      </c>
      <c r="R124" s="31">
        <v>1698690.8770000001</v>
      </c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44">
        <f>C124+E124+L124+N124+AB124+AF124</f>
        <v>27300276.897</v>
      </c>
    </row>
    <row r="125" spans="1:72" s="5" customFormat="1" x14ac:dyDescent="0.25">
      <c r="A125" s="19"/>
      <c r="B125" s="19" t="s">
        <v>165</v>
      </c>
      <c r="C125" s="32">
        <f t="shared" ref="C125:AI125" si="47">SUM(C122:C124)</f>
        <v>0</v>
      </c>
      <c r="D125" s="32">
        <f t="shared" si="47"/>
        <v>0</v>
      </c>
      <c r="E125" s="32">
        <f t="shared" si="47"/>
        <v>19968649.850125711</v>
      </c>
      <c r="F125" s="32">
        <f t="shared" si="47"/>
        <v>5314872.4341257103</v>
      </c>
      <c r="G125" s="32">
        <f t="shared" si="47"/>
        <v>1354142.24</v>
      </c>
      <c r="H125" s="32">
        <f t="shared" si="47"/>
        <v>10365245.23</v>
      </c>
      <c r="I125" s="32">
        <f t="shared" si="47"/>
        <v>744160.83499999996</v>
      </c>
      <c r="J125" s="32">
        <f t="shared" si="47"/>
        <v>1230408.5760000001</v>
      </c>
      <c r="K125" s="32">
        <f t="shared" si="47"/>
        <v>1703981.3699999996</v>
      </c>
      <c r="L125" s="32">
        <f t="shared" si="47"/>
        <v>3612976</v>
      </c>
      <c r="M125" s="32">
        <f t="shared" si="47"/>
        <v>0</v>
      </c>
      <c r="N125" s="32">
        <f t="shared" si="47"/>
        <v>39726538.073396981</v>
      </c>
      <c r="O125" s="32">
        <f t="shared" si="47"/>
        <v>5169201.5820693951</v>
      </c>
      <c r="P125" s="32">
        <f t="shared" si="47"/>
        <v>0</v>
      </c>
      <c r="Q125" s="32">
        <f t="shared" si="47"/>
        <v>29529805.824000001</v>
      </c>
      <c r="R125" s="32">
        <f t="shared" si="47"/>
        <v>4832482.6673275866</v>
      </c>
      <c r="S125" s="32">
        <f t="shared" si="47"/>
        <v>0</v>
      </c>
      <c r="T125" s="32">
        <f t="shared" si="47"/>
        <v>0</v>
      </c>
      <c r="U125" s="32">
        <f t="shared" si="47"/>
        <v>0</v>
      </c>
      <c r="V125" s="32">
        <f t="shared" si="47"/>
        <v>195048</v>
      </c>
      <c r="W125" s="32">
        <f t="shared" si="47"/>
        <v>0</v>
      </c>
      <c r="X125" s="32">
        <f t="shared" si="47"/>
        <v>0</v>
      </c>
      <c r="Y125" s="32">
        <f t="shared" si="47"/>
        <v>0</v>
      </c>
      <c r="Z125" s="32">
        <f t="shared" si="47"/>
        <v>0</v>
      </c>
      <c r="AA125" s="32">
        <f t="shared" si="47"/>
        <v>0</v>
      </c>
      <c r="AB125" s="32">
        <f t="shared" si="47"/>
        <v>0</v>
      </c>
      <c r="AC125" s="32">
        <f t="shared" si="47"/>
        <v>0</v>
      </c>
      <c r="AD125" s="32">
        <f t="shared" si="47"/>
        <v>0</v>
      </c>
      <c r="AE125" s="32">
        <f t="shared" si="47"/>
        <v>0</v>
      </c>
      <c r="AF125" s="32">
        <f t="shared" si="47"/>
        <v>0</v>
      </c>
      <c r="AG125" s="32">
        <f t="shared" si="47"/>
        <v>0</v>
      </c>
      <c r="AH125" s="32">
        <f t="shared" si="47"/>
        <v>0</v>
      </c>
      <c r="AI125" s="32">
        <f t="shared" si="47"/>
        <v>63308163.923522696</v>
      </c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</row>
    <row r="126" spans="1:72" s="5" customFormat="1" ht="37.5" x14ac:dyDescent="0.25">
      <c r="A126" s="14">
        <f>A124+1</f>
        <v>115</v>
      </c>
      <c r="B126" s="24" t="s">
        <v>161</v>
      </c>
      <c r="C126" s="31"/>
      <c r="D126" s="31"/>
      <c r="E126" s="31">
        <v>14481509.949595857</v>
      </c>
      <c r="F126" s="31">
        <v>3968118.1015958562</v>
      </c>
      <c r="G126" s="31">
        <v>1145820</v>
      </c>
      <c r="H126" s="31">
        <v>8337437.5</v>
      </c>
      <c r="I126" s="31">
        <v>353143.72500000003</v>
      </c>
      <c r="J126" s="31">
        <v>153801.07200000001</v>
      </c>
      <c r="K126" s="31">
        <v>876333.27599999995</v>
      </c>
      <c r="L126" s="31">
        <v>3004112</v>
      </c>
      <c r="M126" s="31"/>
      <c r="N126" s="31">
        <v>14397118.521492934</v>
      </c>
      <c r="O126" s="31">
        <v>3859359.2148929331</v>
      </c>
      <c r="P126" s="43"/>
      <c r="Q126" s="31">
        <v>3691225.7280000001</v>
      </c>
      <c r="R126" s="31">
        <v>3057643.5786000001</v>
      </c>
      <c r="S126" s="31">
        <v>3324490.0000000005</v>
      </c>
      <c r="T126" s="31"/>
      <c r="U126" s="31"/>
      <c r="V126" s="31">
        <v>464400</v>
      </c>
      <c r="W126" s="31"/>
      <c r="X126" s="31"/>
      <c r="Y126" s="31"/>
      <c r="Z126" s="31"/>
      <c r="AA126" s="31"/>
      <c r="AB126" s="31">
        <v>261711080</v>
      </c>
      <c r="AC126" s="31">
        <v>151657343.33922651</v>
      </c>
      <c r="AD126" s="31"/>
      <c r="AE126" s="31"/>
      <c r="AF126" s="31">
        <v>96590536</v>
      </c>
      <c r="AG126" s="31">
        <v>91730936.800000012</v>
      </c>
      <c r="AH126" s="31"/>
      <c r="AI126" s="44">
        <f t="shared" ref="AI126:AI157" si="48">C126+E126+L126+N126+AB126+AF126</f>
        <v>390184356.47108877</v>
      </c>
    </row>
    <row r="127" spans="1:72" s="5" customFormat="1" ht="56.25" x14ac:dyDescent="0.25">
      <c r="A127" s="17">
        <f>A126+1</f>
        <v>116</v>
      </c>
      <c r="B127" s="25" t="s">
        <v>166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>
        <v>6920990</v>
      </c>
      <c r="O127" s="31"/>
      <c r="P127" s="43"/>
      <c r="Q127" s="31"/>
      <c r="R127" s="31"/>
      <c r="S127" s="31">
        <v>3324490.0000000005</v>
      </c>
      <c r="T127" s="31">
        <v>3596500</v>
      </c>
      <c r="U127" s="31"/>
      <c r="V127" s="31"/>
      <c r="W127" s="31"/>
      <c r="X127" s="31"/>
      <c r="Y127" s="31"/>
      <c r="Z127" s="31"/>
      <c r="AA127" s="31"/>
      <c r="AB127" s="31">
        <v>26054321.300000001</v>
      </c>
      <c r="AC127" s="31"/>
      <c r="AD127" s="31"/>
      <c r="AE127" s="31">
        <v>26054321.300000001</v>
      </c>
      <c r="AF127" s="31"/>
      <c r="AG127" s="35"/>
      <c r="AH127" s="35"/>
      <c r="AI127" s="44">
        <f t="shared" si="48"/>
        <v>32975311.300000001</v>
      </c>
    </row>
    <row r="128" spans="1:72" s="5" customFormat="1" x14ac:dyDescent="0.25">
      <c r="A128" s="17">
        <f>A127+1</f>
        <v>117</v>
      </c>
      <c r="B128" s="15" t="s">
        <v>167</v>
      </c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43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>
        <v>25672720</v>
      </c>
      <c r="AC128" s="31"/>
      <c r="AD128" s="31"/>
      <c r="AE128" s="31"/>
      <c r="AF128" s="31"/>
      <c r="AG128" s="31"/>
      <c r="AH128" s="31"/>
      <c r="AI128" s="44">
        <f t="shared" si="48"/>
        <v>25672720</v>
      </c>
    </row>
    <row r="129" spans="1:35" s="5" customFormat="1" x14ac:dyDescent="0.25">
      <c r="A129" s="17">
        <f t="shared" ref="A129:A192" si="49">A128+1</f>
        <v>118</v>
      </c>
      <c r="B129" s="15" t="s">
        <v>168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>
        <v>1812300</v>
      </c>
      <c r="O129" s="31"/>
      <c r="P129" s="43"/>
      <c r="Q129" s="31"/>
      <c r="R129" s="31"/>
      <c r="S129" s="31"/>
      <c r="T129" s="31"/>
      <c r="U129" s="31"/>
      <c r="V129" s="31"/>
      <c r="W129" s="31"/>
      <c r="X129" s="31"/>
      <c r="Y129" s="31">
        <v>1812300</v>
      </c>
      <c r="Z129" s="31"/>
      <c r="AA129" s="31"/>
      <c r="AB129" s="31"/>
      <c r="AC129" s="31"/>
      <c r="AD129" s="31"/>
      <c r="AE129" s="31"/>
      <c r="AF129" s="31"/>
      <c r="AG129" s="31"/>
      <c r="AH129" s="31"/>
      <c r="AI129" s="44">
        <f t="shared" si="48"/>
        <v>1812300</v>
      </c>
    </row>
    <row r="130" spans="1:35" s="5" customFormat="1" ht="37.5" x14ac:dyDescent="0.25">
      <c r="A130" s="17">
        <f t="shared" si="49"/>
        <v>119</v>
      </c>
      <c r="B130" s="15" t="s">
        <v>169</v>
      </c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>
        <v>5434500</v>
      </c>
      <c r="O130" s="31"/>
      <c r="P130" s="43"/>
      <c r="Q130" s="31"/>
      <c r="R130" s="31"/>
      <c r="S130" s="31">
        <v>2557300</v>
      </c>
      <c r="T130" s="31">
        <v>2877200</v>
      </c>
      <c r="U130" s="31"/>
      <c r="V130" s="31"/>
      <c r="W130" s="31"/>
      <c r="X130" s="31"/>
      <c r="Y130" s="31"/>
      <c r="Z130" s="31"/>
      <c r="AA130" s="31"/>
      <c r="AB130" s="31">
        <v>82082856.090000004</v>
      </c>
      <c r="AC130" s="31"/>
      <c r="AD130" s="31"/>
      <c r="AE130" s="31">
        <v>82082856.090000004</v>
      </c>
      <c r="AF130" s="31">
        <v>16181896.38324873</v>
      </c>
      <c r="AG130" s="31"/>
      <c r="AH130" s="31"/>
      <c r="AI130" s="44">
        <f t="shared" si="48"/>
        <v>103699252.47324874</v>
      </c>
    </row>
    <row r="131" spans="1:35" s="5" customFormat="1" ht="37.5" x14ac:dyDescent="0.25">
      <c r="A131" s="17">
        <f t="shared" si="49"/>
        <v>120</v>
      </c>
      <c r="B131" s="15" t="s">
        <v>170</v>
      </c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>
        <v>6873100</v>
      </c>
      <c r="O131" s="31"/>
      <c r="P131" s="43"/>
      <c r="Q131" s="31"/>
      <c r="R131" s="31"/>
      <c r="S131" s="31">
        <v>2557300</v>
      </c>
      <c r="T131" s="31">
        <v>4315800</v>
      </c>
      <c r="U131" s="31"/>
      <c r="V131" s="31"/>
      <c r="W131" s="31"/>
      <c r="X131" s="31"/>
      <c r="Y131" s="31"/>
      <c r="Z131" s="31"/>
      <c r="AA131" s="31"/>
      <c r="AB131" s="31">
        <v>22802320.300000001</v>
      </c>
      <c r="AC131" s="31"/>
      <c r="AD131" s="31"/>
      <c r="AE131" s="31">
        <v>12162320.32</v>
      </c>
      <c r="AF131" s="31">
        <v>5120000</v>
      </c>
      <c r="AG131" s="31"/>
      <c r="AH131" s="31"/>
      <c r="AI131" s="44">
        <f t="shared" si="48"/>
        <v>34795420.299999997</v>
      </c>
    </row>
    <row r="132" spans="1:35" s="5" customFormat="1" ht="37.5" x14ac:dyDescent="0.25">
      <c r="A132" s="17">
        <f t="shared" si="49"/>
        <v>121</v>
      </c>
      <c r="B132" s="15" t="s">
        <v>171</v>
      </c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>
        <v>10167000</v>
      </c>
      <c r="O132" s="31"/>
      <c r="P132" s="43"/>
      <c r="Q132" s="31"/>
      <c r="R132" s="31"/>
      <c r="S132" s="31"/>
      <c r="T132" s="31"/>
      <c r="U132" s="31"/>
      <c r="V132" s="31"/>
      <c r="W132" s="31"/>
      <c r="X132" s="31">
        <v>10167000</v>
      </c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44">
        <f t="shared" si="48"/>
        <v>10167000</v>
      </c>
    </row>
    <row r="133" spans="1:35" s="5" customFormat="1" x14ac:dyDescent="0.25">
      <c r="A133" s="17">
        <f t="shared" si="49"/>
        <v>122</v>
      </c>
      <c r="B133" s="15" t="s">
        <v>172</v>
      </c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43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>
        <v>4440553.7</v>
      </c>
      <c r="AC133" s="31"/>
      <c r="AD133" s="31"/>
      <c r="AE133" s="31">
        <v>2060553.7</v>
      </c>
      <c r="AF133" s="31"/>
      <c r="AG133" s="31"/>
      <c r="AH133" s="31"/>
      <c r="AI133" s="44">
        <f t="shared" si="48"/>
        <v>4440553.7</v>
      </c>
    </row>
    <row r="134" spans="1:35" s="5" customFormat="1" x14ac:dyDescent="0.25">
      <c r="A134" s="17">
        <f t="shared" si="49"/>
        <v>123</v>
      </c>
      <c r="B134" s="15" t="s">
        <v>173</v>
      </c>
      <c r="C134" s="31"/>
      <c r="D134" s="31"/>
      <c r="E134" s="31">
        <v>615204.28800000006</v>
      </c>
      <c r="F134" s="31"/>
      <c r="G134" s="31"/>
      <c r="H134" s="31"/>
      <c r="I134" s="31"/>
      <c r="J134" s="31">
        <v>615204.28800000006</v>
      </c>
      <c r="K134" s="31"/>
      <c r="L134" s="31"/>
      <c r="M134" s="31"/>
      <c r="N134" s="31">
        <v>14764902.912</v>
      </c>
      <c r="O134" s="31"/>
      <c r="P134" s="43"/>
      <c r="Q134" s="31">
        <v>14764902.912</v>
      </c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44">
        <f t="shared" si="48"/>
        <v>15380107.200000001</v>
      </c>
    </row>
    <row r="135" spans="1:35" s="5" customFormat="1" ht="37.5" x14ac:dyDescent="0.25">
      <c r="A135" s="17">
        <f t="shared" si="49"/>
        <v>124</v>
      </c>
      <c r="B135" s="15" t="s">
        <v>174</v>
      </c>
      <c r="C135" s="31"/>
      <c r="D135" s="31"/>
      <c r="E135" s="31">
        <v>438166.63799999998</v>
      </c>
      <c r="F135" s="31"/>
      <c r="G135" s="31"/>
      <c r="H135" s="31"/>
      <c r="I135" s="31"/>
      <c r="J135" s="31"/>
      <c r="K135" s="31">
        <v>438166.63799999998</v>
      </c>
      <c r="L135" s="31"/>
      <c r="M135" s="31"/>
      <c r="N135" s="31">
        <v>5510021.7893000003</v>
      </c>
      <c r="O135" s="31"/>
      <c r="P135" s="43"/>
      <c r="Q135" s="31"/>
      <c r="R135" s="31">
        <v>1528821.7893000001</v>
      </c>
      <c r="S135" s="31">
        <v>2557300</v>
      </c>
      <c r="T135" s="31"/>
      <c r="U135" s="31">
        <v>495100</v>
      </c>
      <c r="V135" s="31">
        <v>928800</v>
      </c>
      <c r="W135" s="31"/>
      <c r="X135" s="31"/>
      <c r="Y135" s="31"/>
      <c r="Z135" s="31"/>
      <c r="AA135" s="31"/>
      <c r="AB135" s="31">
        <v>17285968</v>
      </c>
      <c r="AC135" s="31"/>
      <c r="AD135" s="31"/>
      <c r="AE135" s="31"/>
      <c r="AF135" s="31">
        <v>12800700</v>
      </c>
      <c r="AG135" s="31"/>
      <c r="AH135" s="31"/>
      <c r="AI135" s="44">
        <f t="shared" si="48"/>
        <v>36034856.427299999</v>
      </c>
    </row>
    <row r="136" spans="1:35" s="5" customFormat="1" ht="37.5" x14ac:dyDescent="0.25">
      <c r="A136" s="17">
        <f t="shared" si="49"/>
        <v>125</v>
      </c>
      <c r="B136" s="15" t="s">
        <v>175</v>
      </c>
      <c r="C136" s="31"/>
      <c r="D136" s="31"/>
      <c r="E136" s="31">
        <v>515067.174</v>
      </c>
      <c r="F136" s="31"/>
      <c r="G136" s="31"/>
      <c r="H136" s="31"/>
      <c r="I136" s="31"/>
      <c r="J136" s="31">
        <v>76900.536000000007</v>
      </c>
      <c r="K136" s="31">
        <v>438166.63799999998</v>
      </c>
      <c r="L136" s="31"/>
      <c r="M136" s="31"/>
      <c r="N136" s="31">
        <v>5045494.6533000004</v>
      </c>
      <c r="O136" s="31"/>
      <c r="P136" s="43"/>
      <c r="Q136" s="31">
        <v>1845612.8640000001</v>
      </c>
      <c r="R136" s="31">
        <v>1528821.7893000001</v>
      </c>
      <c r="S136" s="31"/>
      <c r="T136" s="31"/>
      <c r="U136" s="31">
        <v>1485300</v>
      </c>
      <c r="V136" s="31">
        <v>185760</v>
      </c>
      <c r="W136" s="31"/>
      <c r="X136" s="31"/>
      <c r="Y136" s="31"/>
      <c r="Z136" s="31"/>
      <c r="AA136" s="31"/>
      <c r="AB136" s="31">
        <v>3165591</v>
      </c>
      <c r="AC136" s="31"/>
      <c r="AD136" s="31"/>
      <c r="AE136" s="31"/>
      <c r="AF136" s="31"/>
      <c r="AG136" s="31"/>
      <c r="AH136" s="31"/>
      <c r="AI136" s="44">
        <f t="shared" si="48"/>
        <v>8726152.8273000009</v>
      </c>
    </row>
    <row r="137" spans="1:35" s="5" customFormat="1" ht="37.5" x14ac:dyDescent="0.25">
      <c r="A137" s="17">
        <f t="shared" si="49"/>
        <v>126</v>
      </c>
      <c r="B137" s="15" t="s">
        <v>176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>
        <v>39581375</v>
      </c>
      <c r="O137" s="31"/>
      <c r="P137" s="43"/>
      <c r="Q137" s="31"/>
      <c r="R137" s="31"/>
      <c r="S137" s="31">
        <v>1278650</v>
      </c>
      <c r="T137" s="31">
        <v>38302725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>
        <v>2167426.4653846156</v>
      </c>
      <c r="AG137" s="31"/>
      <c r="AH137" s="31"/>
      <c r="AI137" s="44">
        <f t="shared" si="48"/>
        <v>41748801.465384617</v>
      </c>
    </row>
    <row r="138" spans="1:35" s="5" customFormat="1" ht="37.5" x14ac:dyDescent="0.25">
      <c r="A138" s="17">
        <f t="shared" si="49"/>
        <v>127</v>
      </c>
      <c r="B138" s="15" t="s">
        <v>177</v>
      </c>
      <c r="C138" s="31"/>
      <c r="D138" s="31"/>
      <c r="E138" s="31">
        <v>657249.95699999994</v>
      </c>
      <c r="F138" s="31"/>
      <c r="G138" s="31"/>
      <c r="H138" s="31"/>
      <c r="I138" s="31"/>
      <c r="J138" s="31"/>
      <c r="K138" s="31">
        <v>657249.95699999994</v>
      </c>
      <c r="L138" s="31"/>
      <c r="M138" s="31"/>
      <c r="N138" s="31">
        <v>3128762.6839500004</v>
      </c>
      <c r="O138" s="31"/>
      <c r="P138" s="43"/>
      <c r="Q138" s="31"/>
      <c r="R138" s="31">
        <v>2293232.6839500004</v>
      </c>
      <c r="S138" s="31"/>
      <c r="T138" s="31"/>
      <c r="U138" s="31">
        <v>742650</v>
      </c>
      <c r="V138" s="31">
        <v>92880</v>
      </c>
      <c r="W138" s="31"/>
      <c r="X138" s="31"/>
      <c r="Y138" s="31"/>
      <c r="Z138" s="31"/>
      <c r="AA138" s="31"/>
      <c r="AB138" s="31"/>
      <c r="AC138" s="31"/>
      <c r="AD138" s="31"/>
      <c r="AE138" s="31"/>
      <c r="AF138" s="31">
        <v>12894336.721311476</v>
      </c>
      <c r="AG138" s="31"/>
      <c r="AH138" s="31"/>
      <c r="AI138" s="44">
        <f t="shared" si="48"/>
        <v>16680349.362261476</v>
      </c>
    </row>
    <row r="139" spans="1:35" s="5" customFormat="1" ht="37.5" x14ac:dyDescent="0.25">
      <c r="A139" s="17">
        <f t="shared" si="49"/>
        <v>128</v>
      </c>
      <c r="B139" s="15" t="s">
        <v>178</v>
      </c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43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>
        <v>46567787.420000002</v>
      </c>
      <c r="AC139" s="31"/>
      <c r="AD139" s="31"/>
      <c r="AE139" s="31">
        <v>46567787.420000002</v>
      </c>
      <c r="AF139" s="31"/>
      <c r="AG139" s="31"/>
      <c r="AH139" s="31"/>
      <c r="AI139" s="44">
        <f t="shared" si="48"/>
        <v>46567787.420000002</v>
      </c>
    </row>
    <row r="140" spans="1:35" s="5" customFormat="1" x14ac:dyDescent="0.25">
      <c r="A140" s="17">
        <f t="shared" si="49"/>
        <v>129</v>
      </c>
      <c r="B140" s="15" t="s">
        <v>179</v>
      </c>
      <c r="C140" s="31"/>
      <c r="D140" s="31"/>
      <c r="E140" s="31">
        <v>1822376.2860000001</v>
      </c>
      <c r="F140" s="31"/>
      <c r="G140" s="31"/>
      <c r="H140" s="31"/>
      <c r="I140" s="31"/>
      <c r="J140" s="31">
        <v>1384209.648</v>
      </c>
      <c r="K140" s="31">
        <v>438166.63799999998</v>
      </c>
      <c r="L140" s="31"/>
      <c r="M140" s="31"/>
      <c r="N140" s="31">
        <v>37720453.341300003</v>
      </c>
      <c r="O140" s="31"/>
      <c r="P140" s="43"/>
      <c r="Q140" s="31">
        <v>33221031.552000001</v>
      </c>
      <c r="R140" s="31">
        <v>1528821.7893000001</v>
      </c>
      <c r="S140" s="31"/>
      <c r="T140" s="31"/>
      <c r="U140" s="31">
        <v>2970600</v>
      </c>
      <c r="V140" s="31"/>
      <c r="W140" s="31"/>
      <c r="X140" s="31"/>
      <c r="Y140" s="31"/>
      <c r="Z140" s="31"/>
      <c r="AA140" s="31"/>
      <c r="AB140" s="31">
        <v>69882825.702247307</v>
      </c>
      <c r="AC140" s="31"/>
      <c r="AD140" s="31">
        <v>31514999.342247307</v>
      </c>
      <c r="AE140" s="31"/>
      <c r="AF140" s="31">
        <v>57947185.817843869</v>
      </c>
      <c r="AG140" s="31"/>
      <c r="AH140" s="31"/>
      <c r="AI140" s="44">
        <f t="shared" si="48"/>
        <v>167372841.1473912</v>
      </c>
    </row>
    <row r="141" spans="1:35" s="5" customFormat="1" ht="56.25" x14ac:dyDescent="0.25">
      <c r="A141" s="17">
        <f t="shared" si="49"/>
        <v>130</v>
      </c>
      <c r="B141" s="15" t="s">
        <v>180</v>
      </c>
      <c r="C141" s="31"/>
      <c r="D141" s="31"/>
      <c r="E141" s="31">
        <v>657249.95699999994</v>
      </c>
      <c r="F141" s="31"/>
      <c r="G141" s="31"/>
      <c r="H141" s="31"/>
      <c r="I141" s="31"/>
      <c r="J141" s="31"/>
      <c r="K141" s="31">
        <v>657249.95699999994</v>
      </c>
      <c r="L141" s="31"/>
      <c r="M141" s="31"/>
      <c r="N141" s="31">
        <v>14624182.68395</v>
      </c>
      <c r="O141" s="31"/>
      <c r="P141" s="43"/>
      <c r="Q141" s="31"/>
      <c r="R141" s="31">
        <v>2293232.6839500004</v>
      </c>
      <c r="S141" s="31">
        <v>5114600</v>
      </c>
      <c r="T141" s="31">
        <v>6473700</v>
      </c>
      <c r="U141" s="31">
        <v>742650</v>
      </c>
      <c r="V141" s="31"/>
      <c r="W141" s="31"/>
      <c r="X141" s="31"/>
      <c r="Y141" s="31"/>
      <c r="Z141" s="31"/>
      <c r="AA141" s="31"/>
      <c r="AB141" s="31">
        <v>9015300</v>
      </c>
      <c r="AC141" s="31"/>
      <c r="AD141" s="31"/>
      <c r="AE141" s="31"/>
      <c r="AF141" s="31">
        <v>5824500</v>
      </c>
      <c r="AG141" s="31"/>
      <c r="AH141" s="31"/>
      <c r="AI141" s="44">
        <f t="shared" si="48"/>
        <v>30121232.640950002</v>
      </c>
    </row>
    <row r="142" spans="1:35" s="5" customFormat="1" x14ac:dyDescent="0.25">
      <c r="A142" s="17">
        <f t="shared" si="49"/>
        <v>131</v>
      </c>
      <c r="B142" s="15" t="s">
        <v>181</v>
      </c>
      <c r="C142" s="31"/>
      <c r="D142" s="31"/>
      <c r="E142" s="31">
        <v>538303.75200000009</v>
      </c>
      <c r="F142" s="31"/>
      <c r="G142" s="31"/>
      <c r="H142" s="31"/>
      <c r="I142" s="31"/>
      <c r="J142" s="31">
        <v>538303.75200000009</v>
      </c>
      <c r="K142" s="31"/>
      <c r="L142" s="31"/>
      <c r="M142" s="31"/>
      <c r="N142" s="31">
        <v>12919290.048000002</v>
      </c>
      <c r="O142" s="31"/>
      <c r="P142" s="43"/>
      <c r="Q142" s="31">
        <v>12919290.048000002</v>
      </c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44">
        <f t="shared" si="48"/>
        <v>13457593.800000003</v>
      </c>
    </row>
    <row r="143" spans="1:35" s="5" customFormat="1" x14ac:dyDescent="0.25">
      <c r="A143" s="17">
        <f t="shared" si="49"/>
        <v>132</v>
      </c>
      <c r="B143" s="15" t="s">
        <v>182</v>
      </c>
      <c r="C143" s="31"/>
      <c r="D143" s="31"/>
      <c r="E143" s="31">
        <v>1260835.956</v>
      </c>
      <c r="F143" s="31"/>
      <c r="G143" s="31"/>
      <c r="H143" s="31"/>
      <c r="I143" s="31"/>
      <c r="J143" s="31">
        <v>384502.68000000005</v>
      </c>
      <c r="K143" s="31">
        <v>876333.27599999995</v>
      </c>
      <c r="L143" s="31"/>
      <c r="M143" s="31"/>
      <c r="N143" s="31">
        <v>12533257.898600003</v>
      </c>
      <c r="O143" s="31"/>
      <c r="P143" s="43"/>
      <c r="Q143" s="31">
        <v>9228064.3200000022</v>
      </c>
      <c r="R143" s="31">
        <v>3057643.5786000001</v>
      </c>
      <c r="S143" s="31"/>
      <c r="T143" s="31"/>
      <c r="U143" s="31">
        <v>247550</v>
      </c>
      <c r="V143" s="31"/>
      <c r="W143" s="31"/>
      <c r="X143" s="31"/>
      <c r="Y143" s="31"/>
      <c r="Z143" s="31"/>
      <c r="AA143" s="31"/>
      <c r="AB143" s="31">
        <v>4816000</v>
      </c>
      <c r="AC143" s="31"/>
      <c r="AD143" s="31"/>
      <c r="AE143" s="31"/>
      <c r="AF143" s="31">
        <v>26507285.322254337</v>
      </c>
      <c r="AG143" s="31"/>
      <c r="AH143" s="31"/>
      <c r="AI143" s="44">
        <f t="shared" si="48"/>
        <v>45117379.176854342</v>
      </c>
    </row>
    <row r="144" spans="1:35" s="5" customFormat="1" x14ac:dyDescent="0.25">
      <c r="A144" s="17">
        <f t="shared" si="49"/>
        <v>133</v>
      </c>
      <c r="B144" s="15" t="s">
        <v>183</v>
      </c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43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>
        <v>6445748.8735177871</v>
      </c>
      <c r="AG144" s="31"/>
      <c r="AH144" s="31"/>
      <c r="AI144" s="44">
        <f t="shared" si="48"/>
        <v>6445748.8735177871</v>
      </c>
    </row>
    <row r="145" spans="1:35" s="5" customFormat="1" x14ac:dyDescent="0.25">
      <c r="A145" s="17">
        <f t="shared" si="49"/>
        <v>134</v>
      </c>
      <c r="B145" s="15" t="s">
        <v>184</v>
      </c>
      <c r="C145" s="31"/>
      <c r="D145" s="31"/>
      <c r="E145" s="31">
        <v>76900.536000000007</v>
      </c>
      <c r="F145" s="31"/>
      <c r="G145" s="31"/>
      <c r="H145" s="31"/>
      <c r="I145" s="31"/>
      <c r="J145" s="31">
        <v>76900.536000000007</v>
      </c>
      <c r="K145" s="31"/>
      <c r="L145" s="31"/>
      <c r="M145" s="31"/>
      <c r="N145" s="31">
        <v>9519472.8640000001</v>
      </c>
      <c r="O145" s="31"/>
      <c r="P145" s="43"/>
      <c r="Q145" s="31">
        <v>1845612.8640000001</v>
      </c>
      <c r="R145" s="31"/>
      <c r="S145" s="31">
        <v>3835950.0000000005</v>
      </c>
      <c r="T145" s="31">
        <v>3596500</v>
      </c>
      <c r="U145" s="31">
        <v>148530</v>
      </c>
      <c r="V145" s="31">
        <v>92880</v>
      </c>
      <c r="W145" s="31"/>
      <c r="X145" s="31"/>
      <c r="Y145" s="31"/>
      <c r="Z145" s="31"/>
      <c r="AA145" s="31"/>
      <c r="AB145" s="31"/>
      <c r="AC145" s="31"/>
      <c r="AD145" s="31"/>
      <c r="AE145" s="31"/>
      <c r="AF145" s="31">
        <v>44851101.808118083</v>
      </c>
      <c r="AG145" s="31"/>
      <c r="AH145" s="31"/>
      <c r="AI145" s="44">
        <f t="shared" si="48"/>
        <v>54447475.208118081</v>
      </c>
    </row>
    <row r="146" spans="1:35" s="5" customFormat="1" x14ac:dyDescent="0.25">
      <c r="A146" s="17">
        <f t="shared" si="49"/>
        <v>135</v>
      </c>
      <c r="B146" s="15" t="s">
        <v>185</v>
      </c>
      <c r="C146" s="31"/>
      <c r="D146" s="31"/>
      <c r="E146" s="31">
        <v>219083.31899999999</v>
      </c>
      <c r="F146" s="31"/>
      <c r="G146" s="31"/>
      <c r="H146" s="31"/>
      <c r="I146" s="31"/>
      <c r="J146" s="31"/>
      <c r="K146" s="31">
        <v>219083.31899999999</v>
      </c>
      <c r="L146" s="31"/>
      <c r="M146" s="31"/>
      <c r="N146" s="31">
        <v>1011960.89465</v>
      </c>
      <c r="O146" s="31"/>
      <c r="P146" s="43"/>
      <c r="Q146" s="31"/>
      <c r="R146" s="31">
        <v>764410.89465000003</v>
      </c>
      <c r="S146" s="31"/>
      <c r="T146" s="31"/>
      <c r="U146" s="31">
        <v>247550</v>
      </c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>
        <v>4048086.5583941611</v>
      </c>
      <c r="AG146" s="31"/>
      <c r="AH146" s="31"/>
      <c r="AI146" s="44">
        <f t="shared" si="48"/>
        <v>5279130.7720441613</v>
      </c>
    </row>
    <row r="147" spans="1:35" s="5" customFormat="1" ht="37.5" x14ac:dyDescent="0.25">
      <c r="A147" s="17">
        <f t="shared" si="49"/>
        <v>136</v>
      </c>
      <c r="B147" s="15" t="s">
        <v>186</v>
      </c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43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>
        <v>10168060</v>
      </c>
      <c r="AC147" s="31"/>
      <c r="AD147" s="31"/>
      <c r="AE147" s="31"/>
      <c r="AF147" s="31">
        <v>20670000</v>
      </c>
      <c r="AG147" s="31"/>
      <c r="AH147" s="31"/>
      <c r="AI147" s="44">
        <f t="shared" si="48"/>
        <v>30838060</v>
      </c>
    </row>
    <row r="148" spans="1:35" s="5" customFormat="1" ht="56.25" x14ac:dyDescent="0.25">
      <c r="A148" s="17">
        <f t="shared" si="49"/>
        <v>137</v>
      </c>
      <c r="B148" s="15" t="s">
        <v>187</v>
      </c>
      <c r="C148" s="31"/>
      <c r="D148" s="31"/>
      <c r="E148" s="31">
        <v>230701.60800000004</v>
      </c>
      <c r="F148" s="31"/>
      <c r="G148" s="31"/>
      <c r="H148" s="31"/>
      <c r="I148" s="31"/>
      <c r="J148" s="31">
        <v>230701.60800000004</v>
      </c>
      <c r="K148" s="31"/>
      <c r="L148" s="31"/>
      <c r="M148" s="31"/>
      <c r="N148" s="31">
        <v>5833898.5920000002</v>
      </c>
      <c r="O148" s="31"/>
      <c r="P148" s="43"/>
      <c r="Q148" s="31">
        <v>5536838.5920000002</v>
      </c>
      <c r="R148" s="31"/>
      <c r="S148" s="31"/>
      <c r="T148" s="31"/>
      <c r="U148" s="31">
        <v>297060</v>
      </c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>
        <v>15704400</v>
      </c>
      <c r="AG148" s="31"/>
      <c r="AH148" s="31"/>
      <c r="AI148" s="44">
        <f t="shared" si="48"/>
        <v>21769000.199999999</v>
      </c>
    </row>
    <row r="149" spans="1:35" s="5" customFormat="1" ht="37.5" x14ac:dyDescent="0.25">
      <c r="A149" s="17">
        <f t="shared" si="49"/>
        <v>138</v>
      </c>
      <c r="B149" s="15" t="s">
        <v>188</v>
      </c>
      <c r="C149" s="31"/>
      <c r="D149" s="31"/>
      <c r="E149" s="31">
        <v>438166.63799999998</v>
      </c>
      <c r="F149" s="31"/>
      <c r="G149" s="31"/>
      <c r="H149" s="31"/>
      <c r="I149" s="31"/>
      <c r="J149" s="31"/>
      <c r="K149" s="31">
        <v>438166.63799999998</v>
      </c>
      <c r="L149" s="31"/>
      <c r="M149" s="31"/>
      <c r="N149" s="31">
        <v>1528821.7893000001</v>
      </c>
      <c r="O149" s="31"/>
      <c r="P149" s="43"/>
      <c r="Q149" s="31"/>
      <c r="R149" s="31">
        <v>1528821.7893000001</v>
      </c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>
        <v>2650604.0677966103</v>
      </c>
      <c r="AG149" s="31"/>
      <c r="AH149" s="31"/>
      <c r="AI149" s="44">
        <f t="shared" si="48"/>
        <v>4617592.4950966109</v>
      </c>
    </row>
    <row r="150" spans="1:35" s="5" customFormat="1" x14ac:dyDescent="0.25">
      <c r="A150" s="17">
        <f t="shared" si="49"/>
        <v>139</v>
      </c>
      <c r="B150" s="15" t="s">
        <v>189</v>
      </c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43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>
        <v>139627600.36080009</v>
      </c>
      <c r="AC150" s="31"/>
      <c r="AD150" s="31">
        <v>21157600.360800099</v>
      </c>
      <c r="AE150" s="31"/>
      <c r="AF150" s="31"/>
      <c r="AG150" s="31"/>
      <c r="AH150" s="31"/>
      <c r="AI150" s="44">
        <f t="shared" si="48"/>
        <v>139627600.36080009</v>
      </c>
    </row>
    <row r="151" spans="1:35" s="5" customFormat="1" ht="37.5" x14ac:dyDescent="0.25">
      <c r="A151" s="17">
        <f t="shared" si="49"/>
        <v>140</v>
      </c>
      <c r="B151" s="15" t="s">
        <v>190</v>
      </c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43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>
        <v>7444167.7678571437</v>
      </c>
      <c r="AG151" s="31"/>
      <c r="AH151" s="31"/>
      <c r="AI151" s="44">
        <f t="shared" si="48"/>
        <v>7444167.7678571437</v>
      </c>
    </row>
    <row r="152" spans="1:35" s="5" customFormat="1" ht="37.5" x14ac:dyDescent="0.25">
      <c r="A152" s="17">
        <f t="shared" si="49"/>
        <v>141</v>
      </c>
      <c r="B152" s="15" t="s">
        <v>191</v>
      </c>
      <c r="C152" s="31"/>
      <c r="D152" s="31"/>
      <c r="E152" s="31">
        <v>438166.63799999998</v>
      </c>
      <c r="F152" s="31"/>
      <c r="G152" s="31"/>
      <c r="H152" s="31"/>
      <c r="I152" s="31"/>
      <c r="J152" s="31"/>
      <c r="K152" s="31">
        <v>438166.63799999998</v>
      </c>
      <c r="L152" s="31"/>
      <c r="M152" s="31"/>
      <c r="N152" s="31">
        <v>1528821.7893000001</v>
      </c>
      <c r="O152" s="31"/>
      <c r="P152" s="43"/>
      <c r="Q152" s="31"/>
      <c r="R152" s="31">
        <v>1528821.7893000001</v>
      </c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>
        <v>11687300</v>
      </c>
      <c r="AG152" s="31"/>
      <c r="AH152" s="31"/>
      <c r="AI152" s="44">
        <f t="shared" si="48"/>
        <v>13654288.427300001</v>
      </c>
    </row>
    <row r="153" spans="1:35" s="5" customFormat="1" ht="37.5" x14ac:dyDescent="0.25">
      <c r="A153" s="17">
        <f t="shared" si="49"/>
        <v>142</v>
      </c>
      <c r="B153" s="15" t="s">
        <v>192</v>
      </c>
      <c r="C153" s="31"/>
      <c r="D153" s="31"/>
      <c r="E153" s="31">
        <v>615204.28800000006</v>
      </c>
      <c r="F153" s="31"/>
      <c r="G153" s="31"/>
      <c r="H153" s="31"/>
      <c r="I153" s="31"/>
      <c r="J153" s="31">
        <v>615204.28800000006</v>
      </c>
      <c r="K153" s="31"/>
      <c r="L153" s="31"/>
      <c r="M153" s="31"/>
      <c r="N153" s="31">
        <v>14764902.912</v>
      </c>
      <c r="O153" s="31"/>
      <c r="P153" s="43"/>
      <c r="Q153" s="31">
        <v>14764902.912</v>
      </c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44">
        <f t="shared" si="48"/>
        <v>15380107.200000001</v>
      </c>
    </row>
    <row r="154" spans="1:35" s="5" customFormat="1" x14ac:dyDescent="0.25">
      <c r="A154" s="17">
        <f t="shared" si="49"/>
        <v>143</v>
      </c>
      <c r="B154" s="15" t="s">
        <v>193</v>
      </c>
      <c r="C154" s="31"/>
      <c r="D154" s="31"/>
      <c r="E154" s="31">
        <v>438166.63799999998</v>
      </c>
      <c r="F154" s="31"/>
      <c r="G154" s="31"/>
      <c r="H154" s="31"/>
      <c r="I154" s="31"/>
      <c r="J154" s="31"/>
      <c r="K154" s="31">
        <v>438166.63799999998</v>
      </c>
      <c r="L154" s="31"/>
      <c r="M154" s="31"/>
      <c r="N154" s="31">
        <v>1528821.7893000001</v>
      </c>
      <c r="O154" s="31"/>
      <c r="P154" s="43"/>
      <c r="Q154" s="31"/>
      <c r="R154" s="31">
        <v>1528821.7893000001</v>
      </c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>
        <v>2158102.4651162792</v>
      </c>
      <c r="AG154" s="31"/>
      <c r="AH154" s="31"/>
      <c r="AI154" s="44">
        <f t="shared" si="48"/>
        <v>4125090.8924162793</v>
      </c>
    </row>
    <row r="155" spans="1:35" s="5" customFormat="1" ht="37.5" x14ac:dyDescent="0.25">
      <c r="A155" s="17">
        <f t="shared" si="49"/>
        <v>144</v>
      </c>
      <c r="B155" s="15" t="s">
        <v>194</v>
      </c>
      <c r="C155" s="31"/>
      <c r="D155" s="31"/>
      <c r="E155" s="31">
        <v>515067.174</v>
      </c>
      <c r="F155" s="31"/>
      <c r="G155" s="31"/>
      <c r="H155" s="31"/>
      <c r="I155" s="31"/>
      <c r="J155" s="31">
        <v>76900.536000000007</v>
      </c>
      <c r="K155" s="31">
        <v>438166.63799999998</v>
      </c>
      <c r="L155" s="31"/>
      <c r="M155" s="31"/>
      <c r="N155" s="31">
        <v>3423944.6533000004</v>
      </c>
      <c r="O155" s="31"/>
      <c r="P155" s="43"/>
      <c r="Q155" s="31">
        <v>1845612.8640000001</v>
      </c>
      <c r="R155" s="31">
        <v>1528821.7893000001</v>
      </c>
      <c r="S155" s="31"/>
      <c r="T155" s="31"/>
      <c r="U155" s="31">
        <v>49510</v>
      </c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>
        <v>677500</v>
      </c>
      <c r="AG155" s="31"/>
      <c r="AH155" s="31"/>
      <c r="AI155" s="44">
        <f t="shared" si="48"/>
        <v>4616511.8273000009</v>
      </c>
    </row>
    <row r="156" spans="1:35" s="5" customFormat="1" ht="37.5" x14ac:dyDescent="0.25">
      <c r="A156" s="17">
        <f t="shared" si="49"/>
        <v>145</v>
      </c>
      <c r="B156" s="15" t="s">
        <v>195</v>
      </c>
      <c r="C156" s="31"/>
      <c r="D156" s="31"/>
      <c r="E156" s="31">
        <v>384502.68000000005</v>
      </c>
      <c r="F156" s="31"/>
      <c r="G156" s="31"/>
      <c r="H156" s="31"/>
      <c r="I156" s="31"/>
      <c r="J156" s="31">
        <v>384502.68000000005</v>
      </c>
      <c r="K156" s="31"/>
      <c r="L156" s="31"/>
      <c r="M156" s="31"/>
      <c r="N156" s="31">
        <v>9228064.3200000022</v>
      </c>
      <c r="O156" s="31"/>
      <c r="P156" s="43"/>
      <c r="Q156" s="31">
        <v>9228064.3200000022</v>
      </c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44">
        <f t="shared" si="48"/>
        <v>9612567.0000000019</v>
      </c>
    </row>
    <row r="157" spans="1:35" s="5" customFormat="1" ht="37.5" x14ac:dyDescent="0.25">
      <c r="A157" s="17">
        <f t="shared" si="49"/>
        <v>146</v>
      </c>
      <c r="B157" s="15" t="s">
        <v>293</v>
      </c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43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>
        <v>2213672</v>
      </c>
      <c r="AC157" s="31"/>
      <c r="AD157" s="31"/>
      <c r="AE157" s="31"/>
      <c r="AF157" s="31">
        <v>2093697.9449999998</v>
      </c>
      <c r="AG157" s="31"/>
      <c r="AH157" s="31"/>
      <c r="AI157" s="44">
        <f t="shared" si="48"/>
        <v>4307369.9450000003</v>
      </c>
    </row>
    <row r="158" spans="1:35" s="5" customFormat="1" ht="37.5" x14ac:dyDescent="0.25">
      <c r="A158" s="17">
        <f t="shared" si="49"/>
        <v>147</v>
      </c>
      <c r="B158" s="15" t="s">
        <v>196</v>
      </c>
      <c r="C158" s="31"/>
      <c r="D158" s="31"/>
      <c r="E158" s="31">
        <v>219083.31899999999</v>
      </c>
      <c r="F158" s="31"/>
      <c r="G158" s="31"/>
      <c r="H158" s="31"/>
      <c r="I158" s="31"/>
      <c r="J158" s="31"/>
      <c r="K158" s="31">
        <v>219083.31899999999</v>
      </c>
      <c r="L158" s="31"/>
      <c r="M158" s="31"/>
      <c r="N158" s="31">
        <v>764410.89465000003</v>
      </c>
      <c r="O158" s="31"/>
      <c r="P158" s="43"/>
      <c r="Q158" s="31"/>
      <c r="R158" s="31">
        <v>764410.89465000003</v>
      </c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>
        <v>4865430.2298245616</v>
      </c>
      <c r="AG158" s="31"/>
      <c r="AH158" s="31"/>
      <c r="AI158" s="44">
        <f t="shared" ref="AI158:AI189" si="50">C158+E158+L158+N158+AB158+AF158</f>
        <v>5848924.4434745619</v>
      </c>
    </row>
    <row r="159" spans="1:35" s="5" customFormat="1" x14ac:dyDescent="0.25">
      <c r="A159" s="17">
        <f t="shared" si="49"/>
        <v>148</v>
      </c>
      <c r="B159" s="15" t="s">
        <v>197</v>
      </c>
      <c r="C159" s="31"/>
      <c r="D159" s="31"/>
      <c r="E159" s="31">
        <v>403727.81400000007</v>
      </c>
      <c r="F159" s="31"/>
      <c r="G159" s="31"/>
      <c r="H159" s="31"/>
      <c r="I159" s="31"/>
      <c r="J159" s="31">
        <v>403727.81400000007</v>
      </c>
      <c r="K159" s="31"/>
      <c r="L159" s="31"/>
      <c r="M159" s="31"/>
      <c r="N159" s="31">
        <v>9689467.5360000003</v>
      </c>
      <c r="O159" s="31"/>
      <c r="P159" s="43"/>
      <c r="Q159" s="31">
        <v>9689467.5360000003</v>
      </c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44">
        <f t="shared" si="50"/>
        <v>10093195.35</v>
      </c>
    </row>
    <row r="160" spans="1:35" s="5" customFormat="1" x14ac:dyDescent="0.25">
      <c r="A160" s="17">
        <f t="shared" si="49"/>
        <v>149</v>
      </c>
      <c r="B160" s="15" t="s">
        <v>198</v>
      </c>
      <c r="C160" s="31"/>
      <c r="D160" s="31"/>
      <c r="E160" s="31">
        <v>538303.75200000009</v>
      </c>
      <c r="F160" s="31"/>
      <c r="G160" s="31"/>
      <c r="H160" s="31"/>
      <c r="I160" s="31"/>
      <c r="J160" s="31">
        <v>538303.75200000009</v>
      </c>
      <c r="K160" s="31"/>
      <c r="L160" s="31"/>
      <c r="M160" s="31"/>
      <c r="N160" s="31">
        <v>12919290.048000002</v>
      </c>
      <c r="O160" s="31"/>
      <c r="P160" s="43"/>
      <c r="Q160" s="31">
        <v>12919290.048000002</v>
      </c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44">
        <f t="shared" si="50"/>
        <v>13457593.800000003</v>
      </c>
    </row>
    <row r="161" spans="1:35" s="5" customFormat="1" x14ac:dyDescent="0.25">
      <c r="A161" s="17">
        <f t="shared" si="49"/>
        <v>150</v>
      </c>
      <c r="B161" s="15" t="s">
        <v>199</v>
      </c>
      <c r="C161" s="31"/>
      <c r="D161" s="31"/>
      <c r="E161" s="31">
        <v>438166.63799999998</v>
      </c>
      <c r="F161" s="31"/>
      <c r="G161" s="31"/>
      <c r="H161" s="31"/>
      <c r="I161" s="31"/>
      <c r="J161" s="31"/>
      <c r="K161" s="31">
        <v>438166.63799999998</v>
      </c>
      <c r="L161" s="31"/>
      <c r="M161" s="31"/>
      <c r="N161" s="31">
        <v>1528821.7893000001</v>
      </c>
      <c r="O161" s="31"/>
      <c r="P161" s="43"/>
      <c r="Q161" s="31"/>
      <c r="R161" s="31">
        <v>1528821.7893000001</v>
      </c>
      <c r="S161" s="31"/>
      <c r="T161" s="31"/>
      <c r="U161" s="31"/>
      <c r="V161" s="31"/>
      <c r="W161" s="31"/>
      <c r="X161" s="31"/>
      <c r="Y161" s="31"/>
      <c r="Z161" s="31"/>
      <c r="AA161" s="31"/>
      <c r="AB161" s="31">
        <v>1524934.5</v>
      </c>
      <c r="AC161" s="31"/>
      <c r="AD161" s="31"/>
      <c r="AE161" s="31"/>
      <c r="AF161" s="31">
        <v>2261093.4521126761</v>
      </c>
      <c r="AG161" s="31"/>
      <c r="AH161" s="31"/>
      <c r="AI161" s="44">
        <f t="shared" si="50"/>
        <v>5753016.3794126762</v>
      </c>
    </row>
    <row r="162" spans="1:35" s="5" customFormat="1" ht="37.5" x14ac:dyDescent="0.25">
      <c r="A162" s="17">
        <f t="shared" si="49"/>
        <v>151</v>
      </c>
      <c r="B162" s="15" t="s">
        <v>200</v>
      </c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>
        <v>144587289.59999999</v>
      </c>
      <c r="O162" s="31"/>
      <c r="P162" s="43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>
        <v>144587289.59999999</v>
      </c>
      <c r="AB162" s="31"/>
      <c r="AC162" s="31"/>
      <c r="AD162" s="31"/>
      <c r="AE162" s="31"/>
      <c r="AF162" s="31"/>
      <c r="AG162" s="31"/>
      <c r="AH162" s="31"/>
      <c r="AI162" s="44">
        <f t="shared" si="50"/>
        <v>144587289.59999999</v>
      </c>
    </row>
    <row r="163" spans="1:35" s="5" customFormat="1" x14ac:dyDescent="0.25">
      <c r="A163" s="17">
        <f t="shared" si="49"/>
        <v>152</v>
      </c>
      <c r="B163" s="15" t="s">
        <v>201</v>
      </c>
      <c r="C163" s="31"/>
      <c r="D163" s="31"/>
      <c r="E163" s="31">
        <v>861119.58600000001</v>
      </c>
      <c r="F163" s="31"/>
      <c r="G163" s="31"/>
      <c r="H163" s="31"/>
      <c r="I163" s="31"/>
      <c r="J163" s="31">
        <v>422952.94800000003</v>
      </c>
      <c r="K163" s="31">
        <v>438166.63799999998</v>
      </c>
      <c r="L163" s="31"/>
      <c r="M163" s="31"/>
      <c r="N163" s="31">
        <v>11679692.541300001</v>
      </c>
      <c r="O163" s="31"/>
      <c r="P163" s="43"/>
      <c r="Q163" s="31">
        <v>10150870.752</v>
      </c>
      <c r="R163" s="31">
        <v>1528821.7893000001</v>
      </c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>
        <v>5936039.1198347118</v>
      </c>
      <c r="AG163" s="31"/>
      <c r="AH163" s="31"/>
      <c r="AI163" s="44">
        <f t="shared" si="50"/>
        <v>18476851.247134712</v>
      </c>
    </row>
    <row r="164" spans="1:35" s="5" customFormat="1" x14ac:dyDescent="0.25">
      <c r="A164" s="17">
        <f t="shared" si="49"/>
        <v>153</v>
      </c>
      <c r="B164" s="15" t="s">
        <v>202</v>
      </c>
      <c r="C164" s="31"/>
      <c r="D164" s="31"/>
      <c r="E164" s="31">
        <v>230701.60800000004</v>
      </c>
      <c r="F164" s="31"/>
      <c r="G164" s="31"/>
      <c r="H164" s="31"/>
      <c r="I164" s="31"/>
      <c r="J164" s="31">
        <v>230701.60800000004</v>
      </c>
      <c r="K164" s="31"/>
      <c r="L164" s="31"/>
      <c r="M164" s="31"/>
      <c r="N164" s="31">
        <v>5536838.5920000002</v>
      </c>
      <c r="O164" s="31"/>
      <c r="P164" s="43"/>
      <c r="Q164" s="31">
        <v>5536838.5920000002</v>
      </c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44">
        <f t="shared" si="50"/>
        <v>5767540.2000000002</v>
      </c>
    </row>
    <row r="165" spans="1:35" s="5" customFormat="1" x14ac:dyDescent="0.25">
      <c r="A165" s="17">
        <f t="shared" si="49"/>
        <v>154</v>
      </c>
      <c r="B165" s="15" t="s">
        <v>203</v>
      </c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43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>
        <v>2211574.0555555555</v>
      </c>
      <c r="AG165" s="31"/>
      <c r="AH165" s="31"/>
      <c r="AI165" s="44">
        <f t="shared" si="50"/>
        <v>2211574.0555555555</v>
      </c>
    </row>
    <row r="166" spans="1:35" s="5" customFormat="1" x14ac:dyDescent="0.25">
      <c r="A166" s="17">
        <f t="shared" si="49"/>
        <v>155</v>
      </c>
      <c r="B166" s="15" t="s">
        <v>204</v>
      </c>
      <c r="C166" s="31"/>
      <c r="D166" s="31"/>
      <c r="E166" s="31">
        <v>438166.63799999998</v>
      </c>
      <c r="F166" s="31"/>
      <c r="G166" s="31"/>
      <c r="H166" s="31"/>
      <c r="I166" s="31"/>
      <c r="J166" s="31"/>
      <c r="K166" s="31">
        <v>438166.63799999998</v>
      </c>
      <c r="L166" s="31"/>
      <c r="M166" s="31"/>
      <c r="N166" s="31">
        <v>2023921.7893000001</v>
      </c>
      <c r="O166" s="31"/>
      <c r="P166" s="43"/>
      <c r="Q166" s="31"/>
      <c r="R166" s="31">
        <v>1528821.7893000001</v>
      </c>
      <c r="S166" s="31"/>
      <c r="T166" s="31"/>
      <c r="U166" s="31">
        <v>495100</v>
      </c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>
        <v>18752710.585971944</v>
      </c>
      <c r="AG166" s="31"/>
      <c r="AH166" s="31"/>
      <c r="AI166" s="44">
        <f t="shared" si="50"/>
        <v>21214799.013271943</v>
      </c>
    </row>
    <row r="167" spans="1:35" s="5" customFormat="1" ht="37.5" x14ac:dyDescent="0.25">
      <c r="A167" s="17">
        <f t="shared" si="49"/>
        <v>156</v>
      </c>
      <c r="B167" s="15" t="s">
        <v>205</v>
      </c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>
        <v>9598450</v>
      </c>
      <c r="O167" s="31"/>
      <c r="P167" s="43"/>
      <c r="Q167" s="31"/>
      <c r="R167" s="31"/>
      <c r="S167" s="31"/>
      <c r="T167" s="31">
        <v>9350900</v>
      </c>
      <c r="U167" s="31">
        <v>247550</v>
      </c>
      <c r="V167" s="31"/>
      <c r="W167" s="31"/>
      <c r="X167" s="31"/>
      <c r="Y167" s="31"/>
      <c r="Z167" s="31"/>
      <c r="AA167" s="31"/>
      <c r="AB167" s="31">
        <v>10693833</v>
      </c>
      <c r="AC167" s="31"/>
      <c r="AD167" s="31"/>
      <c r="AE167" s="31"/>
      <c r="AF167" s="31">
        <v>18206524.624726474</v>
      </c>
      <c r="AG167" s="31"/>
      <c r="AH167" s="31"/>
      <c r="AI167" s="44">
        <f t="shared" si="50"/>
        <v>38498807.624726474</v>
      </c>
    </row>
    <row r="168" spans="1:35" s="5" customFormat="1" x14ac:dyDescent="0.25">
      <c r="A168" s="17">
        <f t="shared" si="49"/>
        <v>157</v>
      </c>
      <c r="B168" s="15" t="s">
        <v>206</v>
      </c>
      <c r="C168" s="31"/>
      <c r="D168" s="31"/>
      <c r="E168" s="31">
        <v>668868.24600000004</v>
      </c>
      <c r="F168" s="31"/>
      <c r="G168" s="31"/>
      <c r="H168" s="31"/>
      <c r="I168" s="31"/>
      <c r="J168" s="31">
        <v>230701.60800000004</v>
      </c>
      <c r="K168" s="31">
        <v>438166.63799999998</v>
      </c>
      <c r="L168" s="31"/>
      <c r="M168" s="31"/>
      <c r="N168" s="31">
        <v>40422998.481300004</v>
      </c>
      <c r="O168" s="31"/>
      <c r="P168" s="43"/>
      <c r="Q168" s="31">
        <v>5536838.5920000002</v>
      </c>
      <c r="R168" s="31">
        <v>1528821.7893000001</v>
      </c>
      <c r="S168" s="31">
        <v>12267368.100000001</v>
      </c>
      <c r="T168" s="31">
        <v>17982500</v>
      </c>
      <c r="U168" s="31">
        <v>891180</v>
      </c>
      <c r="V168" s="31">
        <v>464400</v>
      </c>
      <c r="W168" s="31"/>
      <c r="X168" s="31"/>
      <c r="Y168" s="31">
        <v>1751890</v>
      </c>
      <c r="Z168" s="31"/>
      <c r="AA168" s="31"/>
      <c r="AB168" s="31"/>
      <c r="AC168" s="31"/>
      <c r="AD168" s="31"/>
      <c r="AE168" s="31"/>
      <c r="AF168" s="31"/>
      <c r="AG168" s="31"/>
      <c r="AH168" s="31"/>
      <c r="AI168" s="44">
        <f t="shared" si="50"/>
        <v>41091866.727300003</v>
      </c>
    </row>
    <row r="169" spans="1:35" s="5" customFormat="1" x14ac:dyDescent="0.25">
      <c r="A169" s="17">
        <f t="shared" si="49"/>
        <v>158</v>
      </c>
      <c r="B169" s="15" t="s">
        <v>207</v>
      </c>
      <c r="C169" s="31"/>
      <c r="D169" s="31"/>
      <c r="E169" s="31">
        <v>307602.14400000003</v>
      </c>
      <c r="F169" s="31"/>
      <c r="G169" s="31"/>
      <c r="H169" s="31"/>
      <c r="I169" s="31"/>
      <c r="J169" s="31">
        <v>307602.14400000003</v>
      </c>
      <c r="K169" s="31"/>
      <c r="L169" s="31"/>
      <c r="M169" s="31"/>
      <c r="N169" s="31">
        <v>7382451.4560000002</v>
      </c>
      <c r="O169" s="31"/>
      <c r="P169" s="43"/>
      <c r="Q169" s="31">
        <v>7382451.4560000002</v>
      </c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>
        <v>9508367.1602209937</v>
      </c>
      <c r="AG169" s="31"/>
      <c r="AH169" s="31"/>
      <c r="AI169" s="44">
        <f t="shared" si="50"/>
        <v>17198420.760220993</v>
      </c>
    </row>
    <row r="170" spans="1:35" s="5" customFormat="1" ht="37.5" x14ac:dyDescent="0.25">
      <c r="A170" s="17">
        <f t="shared" si="49"/>
        <v>159</v>
      </c>
      <c r="B170" s="15" t="s">
        <v>208</v>
      </c>
      <c r="C170" s="31"/>
      <c r="D170" s="31"/>
      <c r="E170" s="31">
        <v>668868.24600000004</v>
      </c>
      <c r="F170" s="31"/>
      <c r="G170" s="31"/>
      <c r="H170" s="31"/>
      <c r="I170" s="31"/>
      <c r="J170" s="31">
        <v>230701.60800000004</v>
      </c>
      <c r="K170" s="31">
        <v>438166.63799999998</v>
      </c>
      <c r="L170" s="31"/>
      <c r="M170" s="31"/>
      <c r="N170" s="31">
        <v>7560760.3813000005</v>
      </c>
      <c r="O170" s="31"/>
      <c r="P170" s="43"/>
      <c r="Q170" s="31">
        <v>5536838.5920000002</v>
      </c>
      <c r="R170" s="31">
        <v>1528821.7893000001</v>
      </c>
      <c r="S170" s="31"/>
      <c r="T170" s="31"/>
      <c r="U170" s="31">
        <v>495100</v>
      </c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>
        <v>11978384.469012346</v>
      </c>
      <c r="AG170" s="31"/>
      <c r="AH170" s="31"/>
      <c r="AI170" s="44">
        <f t="shared" si="50"/>
        <v>20208013.096312348</v>
      </c>
    </row>
    <row r="171" spans="1:35" s="5" customFormat="1" x14ac:dyDescent="0.25">
      <c r="A171" s="17">
        <f t="shared" si="49"/>
        <v>160</v>
      </c>
      <c r="B171" s="15" t="s">
        <v>209</v>
      </c>
      <c r="C171" s="31"/>
      <c r="D171" s="31"/>
      <c r="E171" s="31">
        <v>515067.174</v>
      </c>
      <c r="F171" s="31"/>
      <c r="G171" s="31"/>
      <c r="H171" s="31"/>
      <c r="I171" s="31"/>
      <c r="J171" s="31">
        <v>76900.536000000007</v>
      </c>
      <c r="K171" s="31">
        <v>438166.63799999998</v>
      </c>
      <c r="L171" s="31"/>
      <c r="M171" s="31"/>
      <c r="N171" s="31">
        <v>3498209.6533000004</v>
      </c>
      <c r="O171" s="31"/>
      <c r="P171" s="43"/>
      <c r="Q171" s="31">
        <v>1845612.8640000001</v>
      </c>
      <c r="R171" s="31">
        <v>1528821.7893000001</v>
      </c>
      <c r="S171" s="31"/>
      <c r="T171" s="31"/>
      <c r="U171" s="31">
        <v>123775</v>
      </c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44">
        <f t="shared" si="50"/>
        <v>4013276.8273000005</v>
      </c>
    </row>
    <row r="172" spans="1:35" s="5" customFormat="1" x14ac:dyDescent="0.25">
      <c r="A172" s="17">
        <f t="shared" si="49"/>
        <v>161</v>
      </c>
      <c r="B172" s="15" t="s">
        <v>210</v>
      </c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43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>
        <v>17738887.363420427</v>
      </c>
      <c r="AC172" s="31"/>
      <c r="AD172" s="31">
        <v>8988887.3634204287</v>
      </c>
      <c r="AE172" s="31"/>
      <c r="AF172" s="31">
        <v>3759167.3966216217</v>
      </c>
      <c r="AG172" s="31"/>
      <c r="AH172" s="31"/>
      <c r="AI172" s="44">
        <f t="shared" si="50"/>
        <v>21498054.760042049</v>
      </c>
    </row>
    <row r="173" spans="1:35" s="5" customFormat="1" ht="37.5" x14ac:dyDescent="0.25">
      <c r="A173" s="17">
        <f t="shared" si="49"/>
        <v>162</v>
      </c>
      <c r="B173" s="15" t="s">
        <v>211</v>
      </c>
      <c r="C173" s="31"/>
      <c r="D173" s="31"/>
      <c r="E173" s="31">
        <v>538303.75200000009</v>
      </c>
      <c r="F173" s="31"/>
      <c r="G173" s="31"/>
      <c r="H173" s="31"/>
      <c r="I173" s="31"/>
      <c r="J173" s="31">
        <v>538303.75200000009</v>
      </c>
      <c r="K173" s="31"/>
      <c r="L173" s="31"/>
      <c r="M173" s="31"/>
      <c r="N173" s="31">
        <v>12919290.048000002</v>
      </c>
      <c r="O173" s="31"/>
      <c r="P173" s="43"/>
      <c r="Q173" s="31">
        <v>12919290.048000002</v>
      </c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44">
        <f t="shared" si="50"/>
        <v>13457593.800000003</v>
      </c>
    </row>
    <row r="174" spans="1:35" s="5" customFormat="1" x14ac:dyDescent="0.25">
      <c r="A174" s="17">
        <f t="shared" si="49"/>
        <v>163</v>
      </c>
      <c r="B174" s="15" t="s">
        <v>212</v>
      </c>
      <c r="C174" s="31"/>
      <c r="D174" s="31"/>
      <c r="E174" s="31">
        <v>538303.75200000009</v>
      </c>
      <c r="F174" s="31"/>
      <c r="G174" s="31"/>
      <c r="H174" s="31"/>
      <c r="I174" s="31"/>
      <c r="J174" s="31">
        <v>538303.75200000009</v>
      </c>
      <c r="K174" s="31"/>
      <c r="L174" s="31"/>
      <c r="M174" s="31"/>
      <c r="N174" s="31">
        <v>12919290.048000002</v>
      </c>
      <c r="O174" s="31"/>
      <c r="P174" s="43"/>
      <c r="Q174" s="31">
        <v>12919290.048000002</v>
      </c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44">
        <f t="shared" si="50"/>
        <v>13457593.800000003</v>
      </c>
    </row>
    <row r="175" spans="1:35" s="5" customFormat="1" x14ac:dyDescent="0.25">
      <c r="A175" s="17">
        <f t="shared" si="49"/>
        <v>164</v>
      </c>
      <c r="B175" s="15" t="s">
        <v>213</v>
      </c>
      <c r="C175" s="31"/>
      <c r="D175" s="31"/>
      <c r="E175" s="31">
        <v>538303.75200000009</v>
      </c>
      <c r="F175" s="31"/>
      <c r="G175" s="31"/>
      <c r="H175" s="31"/>
      <c r="I175" s="31"/>
      <c r="J175" s="31">
        <v>538303.75200000009</v>
      </c>
      <c r="K175" s="31"/>
      <c r="L175" s="31"/>
      <c r="M175" s="31"/>
      <c r="N175" s="31">
        <v>12919290.048000002</v>
      </c>
      <c r="O175" s="31"/>
      <c r="P175" s="43"/>
      <c r="Q175" s="31">
        <v>12919290.048000002</v>
      </c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44">
        <f t="shared" si="50"/>
        <v>13457593.800000003</v>
      </c>
    </row>
    <row r="176" spans="1:35" s="5" customFormat="1" x14ac:dyDescent="0.25">
      <c r="A176" s="17">
        <f t="shared" si="49"/>
        <v>165</v>
      </c>
      <c r="B176" s="15" t="s">
        <v>214</v>
      </c>
      <c r="C176" s="31"/>
      <c r="D176" s="31"/>
      <c r="E176" s="31">
        <v>230701.60800000004</v>
      </c>
      <c r="F176" s="31"/>
      <c r="G176" s="31"/>
      <c r="H176" s="31"/>
      <c r="I176" s="31"/>
      <c r="J176" s="31">
        <v>230701.60800000004</v>
      </c>
      <c r="K176" s="31"/>
      <c r="L176" s="31"/>
      <c r="M176" s="31"/>
      <c r="N176" s="31">
        <v>5536838.5920000002</v>
      </c>
      <c r="O176" s="31"/>
      <c r="P176" s="43"/>
      <c r="Q176" s="31">
        <v>5536838.5920000002</v>
      </c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44">
        <f t="shared" si="50"/>
        <v>5767540.2000000002</v>
      </c>
    </row>
    <row r="177" spans="1:35" s="5" customFormat="1" x14ac:dyDescent="0.25">
      <c r="A177" s="17">
        <f t="shared" si="49"/>
        <v>166</v>
      </c>
      <c r="B177" s="15" t="s">
        <v>215</v>
      </c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43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>
        <v>35182456.350000001</v>
      </c>
      <c r="AC177" s="31"/>
      <c r="AD177" s="31">
        <v>8970000</v>
      </c>
      <c r="AE177" s="31"/>
      <c r="AF177" s="31"/>
      <c r="AG177" s="31"/>
      <c r="AH177" s="31"/>
      <c r="AI177" s="44">
        <f t="shared" si="50"/>
        <v>35182456.350000001</v>
      </c>
    </row>
    <row r="178" spans="1:35" s="5" customFormat="1" x14ac:dyDescent="0.25">
      <c r="A178" s="17">
        <f t="shared" si="49"/>
        <v>167</v>
      </c>
      <c r="B178" s="15" t="s">
        <v>216</v>
      </c>
      <c r="C178" s="31"/>
      <c r="D178" s="31"/>
      <c r="E178" s="31">
        <v>438166.63799999998</v>
      </c>
      <c r="F178" s="31"/>
      <c r="G178" s="31"/>
      <c r="H178" s="31"/>
      <c r="I178" s="31"/>
      <c r="J178" s="31"/>
      <c r="K178" s="31">
        <v>438166.63799999998</v>
      </c>
      <c r="L178" s="31"/>
      <c r="M178" s="31"/>
      <c r="N178" s="31">
        <v>1528821.7893000001</v>
      </c>
      <c r="O178" s="31"/>
      <c r="P178" s="43"/>
      <c r="Q178" s="31"/>
      <c r="R178" s="31">
        <v>1528821.7893000001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>
        <v>4218905.7811594205</v>
      </c>
      <c r="AG178" s="31"/>
      <c r="AH178" s="31"/>
      <c r="AI178" s="44">
        <f t="shared" si="50"/>
        <v>6185894.2084594201</v>
      </c>
    </row>
    <row r="179" spans="1:35" s="5" customFormat="1" x14ac:dyDescent="0.25">
      <c r="A179" s="17">
        <f t="shared" si="49"/>
        <v>168</v>
      </c>
      <c r="B179" s="15" t="s">
        <v>217</v>
      </c>
      <c r="C179" s="31"/>
      <c r="D179" s="31"/>
      <c r="E179" s="31">
        <v>153801.07200000001</v>
      </c>
      <c r="F179" s="31"/>
      <c r="G179" s="31"/>
      <c r="H179" s="31"/>
      <c r="I179" s="31"/>
      <c r="J179" s="31">
        <v>153801.07200000001</v>
      </c>
      <c r="K179" s="31"/>
      <c r="L179" s="31"/>
      <c r="M179" s="31"/>
      <c r="N179" s="31">
        <v>3691225.7280000001</v>
      </c>
      <c r="O179" s="31"/>
      <c r="P179" s="43"/>
      <c r="Q179" s="31">
        <v>3691225.7280000001</v>
      </c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>
        <v>7104500</v>
      </c>
      <c r="AG179" s="31"/>
      <c r="AH179" s="31"/>
      <c r="AI179" s="44">
        <f t="shared" si="50"/>
        <v>10949526.800000001</v>
      </c>
    </row>
    <row r="180" spans="1:35" s="5" customFormat="1" x14ac:dyDescent="0.25">
      <c r="A180" s="17">
        <f t="shared" si="49"/>
        <v>169</v>
      </c>
      <c r="B180" s="15" t="s">
        <v>218</v>
      </c>
      <c r="C180" s="31"/>
      <c r="D180" s="31"/>
      <c r="E180" s="31">
        <v>876333.27599999995</v>
      </c>
      <c r="F180" s="31"/>
      <c r="G180" s="31"/>
      <c r="H180" s="31"/>
      <c r="I180" s="31"/>
      <c r="J180" s="31"/>
      <c r="K180" s="31">
        <v>876333.27599999995</v>
      </c>
      <c r="L180" s="31"/>
      <c r="M180" s="31"/>
      <c r="N180" s="31">
        <v>3057643.5786000001</v>
      </c>
      <c r="O180" s="31"/>
      <c r="P180" s="43"/>
      <c r="Q180" s="31"/>
      <c r="R180" s="31">
        <v>3057643.5786000001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>
        <v>8703845</v>
      </c>
      <c r="AG180" s="31"/>
      <c r="AH180" s="31">
        <v>6273845</v>
      </c>
      <c r="AI180" s="44">
        <f t="shared" si="50"/>
        <v>12637821.854600001</v>
      </c>
    </row>
    <row r="181" spans="1:35" s="5" customFormat="1" x14ac:dyDescent="0.25">
      <c r="A181" s="17">
        <f t="shared" si="49"/>
        <v>170</v>
      </c>
      <c r="B181" s="15" t="s">
        <v>219</v>
      </c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>
        <v>99020</v>
      </c>
      <c r="O181" s="31"/>
      <c r="P181" s="43"/>
      <c r="Q181" s="31"/>
      <c r="R181" s="31"/>
      <c r="S181" s="31"/>
      <c r="T181" s="31"/>
      <c r="U181" s="31">
        <v>99020</v>
      </c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>
        <v>2292919.8872340424</v>
      </c>
      <c r="AG181" s="31"/>
      <c r="AH181" s="31"/>
      <c r="AI181" s="44">
        <f t="shared" si="50"/>
        <v>2391939.8872340424</v>
      </c>
    </row>
    <row r="182" spans="1:35" s="5" customFormat="1" ht="37.5" x14ac:dyDescent="0.25">
      <c r="A182" s="17">
        <f t="shared" si="49"/>
        <v>171</v>
      </c>
      <c r="B182" s="25" t="s">
        <v>220</v>
      </c>
      <c r="C182" s="31"/>
      <c r="D182" s="31"/>
      <c r="E182" s="31">
        <v>230701.60800000004</v>
      </c>
      <c r="F182" s="31"/>
      <c r="G182" s="31"/>
      <c r="H182" s="31"/>
      <c r="I182" s="31"/>
      <c r="J182" s="31">
        <v>230701.60800000004</v>
      </c>
      <c r="K182" s="31"/>
      <c r="L182" s="31"/>
      <c r="M182" s="31"/>
      <c r="N182" s="31">
        <v>5536838.5920000002</v>
      </c>
      <c r="O182" s="31"/>
      <c r="P182" s="43"/>
      <c r="Q182" s="31">
        <v>5536838.5920000002</v>
      </c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44">
        <f t="shared" si="50"/>
        <v>5767540.2000000002</v>
      </c>
    </row>
    <row r="183" spans="1:35" s="5" customFormat="1" ht="37.5" x14ac:dyDescent="0.25">
      <c r="A183" s="17">
        <f t="shared" si="49"/>
        <v>172</v>
      </c>
      <c r="B183" s="25" t="s">
        <v>221</v>
      </c>
      <c r="C183" s="31"/>
      <c r="D183" s="31"/>
      <c r="E183" s="31">
        <v>422952.94800000003</v>
      </c>
      <c r="F183" s="31"/>
      <c r="G183" s="31"/>
      <c r="H183" s="31"/>
      <c r="I183" s="31"/>
      <c r="J183" s="31">
        <v>422952.94800000003</v>
      </c>
      <c r="K183" s="31"/>
      <c r="L183" s="31"/>
      <c r="M183" s="31"/>
      <c r="N183" s="31">
        <v>10150870.752</v>
      </c>
      <c r="O183" s="31"/>
      <c r="P183" s="43"/>
      <c r="Q183" s="31">
        <v>10150870.752</v>
      </c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44">
        <f t="shared" si="50"/>
        <v>10573823.700000001</v>
      </c>
    </row>
    <row r="184" spans="1:35" s="5" customFormat="1" ht="37.5" x14ac:dyDescent="0.25">
      <c r="A184" s="17">
        <f t="shared" si="49"/>
        <v>173</v>
      </c>
      <c r="B184" s="25" t="s">
        <v>222</v>
      </c>
      <c r="C184" s="31"/>
      <c r="D184" s="31"/>
      <c r="E184" s="31">
        <v>230701.60800000004</v>
      </c>
      <c r="F184" s="31"/>
      <c r="G184" s="31"/>
      <c r="H184" s="31"/>
      <c r="I184" s="31"/>
      <c r="J184" s="31">
        <v>230701.60800000004</v>
      </c>
      <c r="K184" s="31"/>
      <c r="L184" s="31"/>
      <c r="M184" s="31"/>
      <c r="N184" s="31">
        <v>5536838.5920000002</v>
      </c>
      <c r="O184" s="31"/>
      <c r="P184" s="43"/>
      <c r="Q184" s="31">
        <v>5536838.5920000002</v>
      </c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44">
        <f t="shared" si="50"/>
        <v>5767540.2000000002</v>
      </c>
    </row>
    <row r="185" spans="1:35" s="5" customFormat="1" x14ac:dyDescent="0.25">
      <c r="A185" s="17">
        <f t="shared" si="49"/>
        <v>174</v>
      </c>
      <c r="B185" s="15" t="s">
        <v>223</v>
      </c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43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>
        <v>5811883.2842105264</v>
      </c>
      <c r="AC185" s="31"/>
      <c r="AD185" s="31">
        <v>3501883.2842105264</v>
      </c>
      <c r="AE185" s="31"/>
      <c r="AF185" s="31">
        <v>7010617.0790513838</v>
      </c>
      <c r="AG185" s="31"/>
      <c r="AH185" s="31"/>
      <c r="AI185" s="44">
        <f t="shared" si="50"/>
        <v>12822500.36326191</v>
      </c>
    </row>
    <row r="186" spans="1:35" s="5" customFormat="1" ht="37.5" x14ac:dyDescent="0.25">
      <c r="A186" s="17">
        <f t="shared" si="49"/>
        <v>175</v>
      </c>
      <c r="B186" s="15" t="s">
        <v>224</v>
      </c>
      <c r="C186" s="31"/>
      <c r="D186" s="31"/>
      <c r="E186" s="31">
        <v>192251.34000000003</v>
      </c>
      <c r="F186" s="31"/>
      <c r="G186" s="31"/>
      <c r="H186" s="31"/>
      <c r="I186" s="31"/>
      <c r="J186" s="31">
        <v>192251.34000000003</v>
      </c>
      <c r="K186" s="31"/>
      <c r="L186" s="31"/>
      <c r="M186" s="31"/>
      <c r="N186" s="31">
        <v>4614032.1600000011</v>
      </c>
      <c r="O186" s="31"/>
      <c r="P186" s="43"/>
      <c r="Q186" s="31">
        <v>4614032.1600000011</v>
      </c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>
        <v>2032500</v>
      </c>
      <c r="AG186" s="31"/>
      <c r="AH186" s="31"/>
      <c r="AI186" s="44">
        <f t="shared" si="50"/>
        <v>6838783.5000000009</v>
      </c>
    </row>
    <row r="187" spans="1:35" s="5" customFormat="1" x14ac:dyDescent="0.25">
      <c r="A187" s="17">
        <f t="shared" si="49"/>
        <v>176</v>
      </c>
      <c r="B187" s="15" t="s">
        <v>225</v>
      </c>
      <c r="C187" s="31"/>
      <c r="D187" s="31"/>
      <c r="E187" s="31">
        <v>403727.81400000007</v>
      </c>
      <c r="F187" s="31"/>
      <c r="G187" s="31"/>
      <c r="H187" s="31"/>
      <c r="I187" s="31"/>
      <c r="J187" s="31">
        <v>403727.81400000007</v>
      </c>
      <c r="K187" s="31"/>
      <c r="L187" s="31"/>
      <c r="M187" s="31"/>
      <c r="N187" s="31">
        <v>9689467.5360000003</v>
      </c>
      <c r="O187" s="31"/>
      <c r="P187" s="43"/>
      <c r="Q187" s="31">
        <v>9689467.5360000003</v>
      </c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44">
        <f t="shared" si="50"/>
        <v>10093195.35</v>
      </c>
    </row>
    <row r="188" spans="1:35" s="5" customFormat="1" x14ac:dyDescent="0.25">
      <c r="A188" s="17">
        <f t="shared" si="49"/>
        <v>177</v>
      </c>
      <c r="B188" s="15" t="s">
        <v>226</v>
      </c>
      <c r="C188" s="31"/>
      <c r="D188" s="31"/>
      <c r="E188" s="31">
        <v>438166.63799999998</v>
      </c>
      <c r="F188" s="31"/>
      <c r="G188" s="31"/>
      <c r="H188" s="31"/>
      <c r="I188" s="31"/>
      <c r="J188" s="31"/>
      <c r="K188" s="31">
        <v>438166.63799999998</v>
      </c>
      <c r="L188" s="31"/>
      <c r="M188" s="31"/>
      <c r="N188" s="31">
        <v>2023921.7893000001</v>
      </c>
      <c r="O188" s="31"/>
      <c r="P188" s="43"/>
      <c r="Q188" s="31"/>
      <c r="R188" s="31">
        <v>1528821.7893000001</v>
      </c>
      <c r="S188" s="31"/>
      <c r="T188" s="31"/>
      <c r="U188" s="31">
        <v>495100</v>
      </c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>
        <v>4699294.166666667</v>
      </c>
      <c r="AG188" s="31"/>
      <c r="AH188" s="31"/>
      <c r="AI188" s="44">
        <f t="shared" si="50"/>
        <v>7161382.5939666666</v>
      </c>
    </row>
    <row r="189" spans="1:35" s="5" customFormat="1" x14ac:dyDescent="0.25">
      <c r="A189" s="17">
        <f t="shared" si="49"/>
        <v>178</v>
      </c>
      <c r="B189" s="15" t="s">
        <v>227</v>
      </c>
      <c r="C189" s="31"/>
      <c r="D189" s="31"/>
      <c r="E189" s="31">
        <v>153801.07200000001</v>
      </c>
      <c r="F189" s="31"/>
      <c r="G189" s="31"/>
      <c r="H189" s="31"/>
      <c r="I189" s="31"/>
      <c r="J189" s="31">
        <v>153801.07200000001</v>
      </c>
      <c r="K189" s="31"/>
      <c r="L189" s="31"/>
      <c r="M189" s="31"/>
      <c r="N189" s="31">
        <v>3691225.7280000001</v>
      </c>
      <c r="O189" s="31"/>
      <c r="P189" s="43"/>
      <c r="Q189" s="31">
        <v>3691225.7280000001</v>
      </c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44">
        <f t="shared" si="50"/>
        <v>3845026.8000000003</v>
      </c>
    </row>
    <row r="190" spans="1:35" s="5" customFormat="1" ht="37.5" x14ac:dyDescent="0.25">
      <c r="A190" s="17">
        <f t="shared" si="49"/>
        <v>179</v>
      </c>
      <c r="B190" s="15" t="s">
        <v>228</v>
      </c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43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44">
        <f t="shared" ref="AI190:AI221" si="51">C190+E190+L190+N190+AB190+AF190</f>
        <v>0</v>
      </c>
    </row>
    <row r="191" spans="1:35" s="5" customFormat="1" x14ac:dyDescent="0.25">
      <c r="A191" s="17">
        <f t="shared" si="49"/>
        <v>180</v>
      </c>
      <c r="B191" s="15" t="s">
        <v>229</v>
      </c>
      <c r="C191" s="31"/>
      <c r="D191" s="31"/>
      <c r="E191" s="31">
        <v>230701.60800000004</v>
      </c>
      <c r="F191" s="31"/>
      <c r="G191" s="31"/>
      <c r="H191" s="31"/>
      <c r="I191" s="31"/>
      <c r="J191" s="31">
        <v>230701.60800000004</v>
      </c>
      <c r="K191" s="31"/>
      <c r="L191" s="31"/>
      <c r="M191" s="31"/>
      <c r="N191" s="31">
        <v>5536838.5920000002</v>
      </c>
      <c r="O191" s="31"/>
      <c r="P191" s="43"/>
      <c r="Q191" s="31">
        <v>5536838.5920000002</v>
      </c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44">
        <f t="shared" si="51"/>
        <v>5767540.2000000002</v>
      </c>
    </row>
    <row r="192" spans="1:35" s="5" customFormat="1" ht="37.5" x14ac:dyDescent="0.25">
      <c r="A192" s="17">
        <f t="shared" si="49"/>
        <v>181</v>
      </c>
      <c r="B192" s="15" t="s">
        <v>230</v>
      </c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>
        <v>99020</v>
      </c>
      <c r="O192" s="31"/>
      <c r="P192" s="43"/>
      <c r="Q192" s="31"/>
      <c r="R192" s="31"/>
      <c r="S192" s="31"/>
      <c r="T192" s="31"/>
      <c r="U192" s="31">
        <v>99020</v>
      </c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>
        <v>2853374.4081632653</v>
      </c>
      <c r="AG192" s="31"/>
      <c r="AH192" s="31"/>
      <c r="AI192" s="44">
        <f t="shared" si="51"/>
        <v>2952394.4081632653</v>
      </c>
    </row>
    <row r="193" spans="1:35" s="5" customFormat="1" ht="37.5" x14ac:dyDescent="0.25">
      <c r="A193" s="17">
        <f t="shared" ref="A193:A256" si="52">A192+1</f>
        <v>182</v>
      </c>
      <c r="B193" s="15" t="s">
        <v>231</v>
      </c>
      <c r="C193" s="31"/>
      <c r="D193" s="31"/>
      <c r="E193" s="31">
        <v>269151.87600000005</v>
      </c>
      <c r="F193" s="31"/>
      <c r="G193" s="31"/>
      <c r="H193" s="31"/>
      <c r="I193" s="31"/>
      <c r="J193" s="31">
        <v>269151.87600000005</v>
      </c>
      <c r="K193" s="31"/>
      <c r="L193" s="31"/>
      <c r="M193" s="31"/>
      <c r="N193" s="31">
        <v>6459645.0240000011</v>
      </c>
      <c r="O193" s="31"/>
      <c r="P193" s="43"/>
      <c r="Q193" s="31">
        <v>6459645.0240000011</v>
      </c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44">
        <f t="shared" si="51"/>
        <v>6728796.9000000013</v>
      </c>
    </row>
    <row r="194" spans="1:35" s="5" customFormat="1" x14ac:dyDescent="0.25">
      <c r="A194" s="17">
        <f t="shared" si="52"/>
        <v>183</v>
      </c>
      <c r="B194" s="15" t="s">
        <v>232</v>
      </c>
      <c r="C194" s="31"/>
      <c r="D194" s="31"/>
      <c r="E194" s="31">
        <v>976470.39000000013</v>
      </c>
      <c r="F194" s="31"/>
      <c r="G194" s="31"/>
      <c r="H194" s="31"/>
      <c r="I194" s="31"/>
      <c r="J194" s="31">
        <v>538303.75200000009</v>
      </c>
      <c r="K194" s="31">
        <v>438166.63799999998</v>
      </c>
      <c r="L194" s="31"/>
      <c r="M194" s="31"/>
      <c r="N194" s="31">
        <v>16011541.837300003</v>
      </c>
      <c r="O194" s="31"/>
      <c r="P194" s="43"/>
      <c r="Q194" s="31">
        <v>12919290.048000002</v>
      </c>
      <c r="R194" s="31">
        <v>1528821.7893000001</v>
      </c>
      <c r="S194" s="31">
        <v>1278650</v>
      </c>
      <c r="T194" s="31"/>
      <c r="U194" s="31">
        <v>99020</v>
      </c>
      <c r="V194" s="31">
        <v>185760</v>
      </c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44">
        <f t="shared" si="51"/>
        <v>16988012.227300003</v>
      </c>
    </row>
    <row r="195" spans="1:35" s="5" customFormat="1" x14ac:dyDescent="0.25">
      <c r="A195" s="17">
        <f t="shared" si="52"/>
        <v>184</v>
      </c>
      <c r="B195" s="15" t="s">
        <v>233</v>
      </c>
      <c r="C195" s="31"/>
      <c r="D195" s="31"/>
      <c r="E195" s="31">
        <v>438166.63799999998</v>
      </c>
      <c r="F195" s="31"/>
      <c r="G195" s="31"/>
      <c r="H195" s="31"/>
      <c r="I195" s="31"/>
      <c r="J195" s="31"/>
      <c r="K195" s="31">
        <v>438166.63799999998</v>
      </c>
      <c r="L195" s="31"/>
      <c r="M195" s="31"/>
      <c r="N195" s="31">
        <v>1627841.7893000001</v>
      </c>
      <c r="O195" s="31"/>
      <c r="P195" s="43"/>
      <c r="Q195" s="31"/>
      <c r="R195" s="31">
        <v>1528821.7893000001</v>
      </c>
      <c r="S195" s="31"/>
      <c r="T195" s="31"/>
      <c r="U195" s="31">
        <v>99020</v>
      </c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>
        <v>5497834.8227848094</v>
      </c>
      <c r="AG195" s="31"/>
      <c r="AH195" s="31"/>
      <c r="AI195" s="44">
        <f t="shared" si="51"/>
        <v>7563843.25008481</v>
      </c>
    </row>
    <row r="196" spans="1:35" s="5" customFormat="1" ht="37.5" x14ac:dyDescent="0.25">
      <c r="A196" s="17">
        <f t="shared" si="52"/>
        <v>185</v>
      </c>
      <c r="B196" s="15" t="s">
        <v>234</v>
      </c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>
        <v>99020</v>
      </c>
      <c r="O196" s="31"/>
      <c r="P196" s="43"/>
      <c r="Q196" s="31"/>
      <c r="R196" s="31"/>
      <c r="S196" s="31"/>
      <c r="T196" s="31"/>
      <c r="U196" s="31">
        <v>99020</v>
      </c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>
        <v>4123651.3773584906</v>
      </c>
      <c r="AG196" s="31"/>
      <c r="AH196" s="31"/>
      <c r="AI196" s="44">
        <f t="shared" si="51"/>
        <v>4222671.3773584906</v>
      </c>
    </row>
    <row r="197" spans="1:35" s="5" customFormat="1" x14ac:dyDescent="0.25">
      <c r="A197" s="17">
        <f t="shared" si="52"/>
        <v>186</v>
      </c>
      <c r="B197" s="15" t="s">
        <v>235</v>
      </c>
      <c r="C197" s="31"/>
      <c r="D197" s="31"/>
      <c r="E197" s="31">
        <v>230701.60800000004</v>
      </c>
      <c r="F197" s="31"/>
      <c r="G197" s="31"/>
      <c r="H197" s="31"/>
      <c r="I197" s="31"/>
      <c r="J197" s="31">
        <v>230701.60800000004</v>
      </c>
      <c r="K197" s="31"/>
      <c r="L197" s="31"/>
      <c r="M197" s="31"/>
      <c r="N197" s="31">
        <v>5536838.5920000002</v>
      </c>
      <c r="O197" s="31"/>
      <c r="P197" s="43"/>
      <c r="Q197" s="31">
        <v>5536838.5920000002</v>
      </c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44">
        <f t="shared" si="51"/>
        <v>5767540.2000000002</v>
      </c>
    </row>
    <row r="198" spans="1:35" s="5" customFormat="1" x14ac:dyDescent="0.25">
      <c r="A198" s="17">
        <f t="shared" si="52"/>
        <v>187</v>
      </c>
      <c r="B198" s="15" t="s">
        <v>236</v>
      </c>
      <c r="C198" s="31"/>
      <c r="D198" s="31"/>
      <c r="E198" s="31">
        <v>438166.63799999998</v>
      </c>
      <c r="F198" s="31"/>
      <c r="G198" s="31"/>
      <c r="H198" s="31"/>
      <c r="I198" s="31"/>
      <c r="J198" s="31"/>
      <c r="K198" s="31">
        <v>438166.63799999998</v>
      </c>
      <c r="L198" s="31"/>
      <c r="M198" s="31"/>
      <c r="N198" s="31">
        <v>1677351.7893000001</v>
      </c>
      <c r="O198" s="31"/>
      <c r="P198" s="43"/>
      <c r="Q198" s="31"/>
      <c r="R198" s="31">
        <v>1528821.7893000001</v>
      </c>
      <c r="S198" s="31"/>
      <c r="T198" s="31"/>
      <c r="U198" s="31">
        <v>148530</v>
      </c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>
        <v>4169927.6052631577</v>
      </c>
      <c r="AG198" s="31"/>
      <c r="AH198" s="31"/>
      <c r="AI198" s="44">
        <f t="shared" si="51"/>
        <v>6285446.0325631574</v>
      </c>
    </row>
    <row r="199" spans="1:35" s="5" customFormat="1" ht="37.5" x14ac:dyDescent="0.25">
      <c r="A199" s="17">
        <f t="shared" si="52"/>
        <v>188</v>
      </c>
      <c r="B199" s="15" t="s">
        <v>237</v>
      </c>
      <c r="C199" s="31"/>
      <c r="D199" s="31"/>
      <c r="E199" s="31">
        <v>876333.27599999995</v>
      </c>
      <c r="F199" s="31"/>
      <c r="G199" s="31"/>
      <c r="H199" s="31"/>
      <c r="I199" s="31"/>
      <c r="J199" s="31"/>
      <c r="K199" s="31">
        <v>876333.27599999995</v>
      </c>
      <c r="L199" s="31"/>
      <c r="M199" s="31"/>
      <c r="N199" s="31">
        <v>4976643.5786000006</v>
      </c>
      <c r="O199" s="31"/>
      <c r="P199" s="43"/>
      <c r="Q199" s="31"/>
      <c r="R199" s="31">
        <v>3057643.5786000001</v>
      </c>
      <c r="S199" s="31"/>
      <c r="T199" s="31"/>
      <c r="U199" s="31">
        <v>990200</v>
      </c>
      <c r="V199" s="31">
        <v>928800</v>
      </c>
      <c r="W199" s="31"/>
      <c r="X199" s="31"/>
      <c r="Y199" s="31"/>
      <c r="Z199" s="31"/>
      <c r="AA199" s="31"/>
      <c r="AB199" s="31"/>
      <c r="AC199" s="31"/>
      <c r="AD199" s="31"/>
      <c r="AE199" s="31"/>
      <c r="AF199" s="31">
        <v>25137750</v>
      </c>
      <c r="AG199" s="31"/>
      <c r="AH199" s="31"/>
      <c r="AI199" s="44">
        <f t="shared" si="51"/>
        <v>30990726.854600001</v>
      </c>
    </row>
    <row r="200" spans="1:35" s="5" customFormat="1" x14ac:dyDescent="0.25">
      <c r="A200" s="17">
        <f t="shared" si="52"/>
        <v>189</v>
      </c>
      <c r="B200" s="15" t="s">
        <v>238</v>
      </c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>
        <v>52644602.879999995</v>
      </c>
      <c r="O200" s="31"/>
      <c r="P200" s="43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>
        <v>52644602.879999995</v>
      </c>
      <c r="AB200" s="31"/>
      <c r="AC200" s="31"/>
      <c r="AD200" s="31"/>
      <c r="AE200" s="31"/>
      <c r="AF200" s="31"/>
      <c r="AG200" s="31"/>
      <c r="AH200" s="31"/>
      <c r="AI200" s="44">
        <f t="shared" si="51"/>
        <v>52644602.879999995</v>
      </c>
    </row>
    <row r="201" spans="1:35" s="5" customFormat="1" ht="37.5" x14ac:dyDescent="0.25">
      <c r="A201" s="17">
        <f t="shared" si="52"/>
        <v>190</v>
      </c>
      <c r="B201" s="15" t="s">
        <v>239</v>
      </c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43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>
        <v>60755009.299999997</v>
      </c>
      <c r="AC201" s="31"/>
      <c r="AD201" s="31"/>
      <c r="AE201" s="31">
        <v>57765299.32</v>
      </c>
      <c r="AF201" s="31">
        <v>1355000</v>
      </c>
      <c r="AG201" s="31"/>
      <c r="AH201" s="31"/>
      <c r="AI201" s="44">
        <f t="shared" si="51"/>
        <v>62110009.299999997</v>
      </c>
    </row>
    <row r="202" spans="1:35" s="5" customFormat="1" x14ac:dyDescent="0.25">
      <c r="A202" s="17">
        <f t="shared" si="52"/>
        <v>191</v>
      </c>
      <c r="B202" s="15" t="s">
        <v>240</v>
      </c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>
        <v>1782360</v>
      </c>
      <c r="O202" s="31"/>
      <c r="P202" s="43"/>
      <c r="Q202" s="31"/>
      <c r="R202" s="31"/>
      <c r="S202" s="31"/>
      <c r="T202" s="31"/>
      <c r="U202" s="31">
        <v>1782360</v>
      </c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>
        <v>4559750</v>
      </c>
      <c r="AG202" s="31"/>
      <c r="AH202" s="31"/>
      <c r="AI202" s="44">
        <f t="shared" si="51"/>
        <v>6342110</v>
      </c>
    </row>
    <row r="203" spans="1:35" s="5" customFormat="1" x14ac:dyDescent="0.25">
      <c r="A203" s="17">
        <f t="shared" si="52"/>
        <v>192</v>
      </c>
      <c r="B203" s="15" t="s">
        <v>241</v>
      </c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>
        <v>742650</v>
      </c>
      <c r="O203" s="31"/>
      <c r="P203" s="43"/>
      <c r="Q203" s="31"/>
      <c r="R203" s="31"/>
      <c r="S203" s="31"/>
      <c r="T203" s="31"/>
      <c r="U203" s="31">
        <v>742650</v>
      </c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>
        <v>4247369.369491525</v>
      </c>
      <c r="AG203" s="31"/>
      <c r="AH203" s="31"/>
      <c r="AI203" s="44">
        <f t="shared" si="51"/>
        <v>4990019.369491525</v>
      </c>
    </row>
    <row r="204" spans="1:35" s="5" customFormat="1" x14ac:dyDescent="0.25">
      <c r="A204" s="17">
        <f t="shared" si="52"/>
        <v>193</v>
      </c>
      <c r="B204" s="15" t="s">
        <v>242</v>
      </c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>
        <v>29098892.900000002</v>
      </c>
      <c r="O204" s="31"/>
      <c r="P204" s="43"/>
      <c r="Q204" s="31"/>
      <c r="R204" s="31"/>
      <c r="S204" s="31"/>
      <c r="T204" s="31"/>
      <c r="U204" s="31"/>
      <c r="V204" s="31"/>
      <c r="W204" s="31"/>
      <c r="X204" s="31"/>
      <c r="Y204" s="31">
        <v>29098892.900000002</v>
      </c>
      <c r="Z204" s="31"/>
      <c r="AA204" s="31"/>
      <c r="AB204" s="31"/>
      <c r="AC204" s="31"/>
      <c r="AD204" s="31"/>
      <c r="AE204" s="31"/>
      <c r="AF204" s="31"/>
      <c r="AG204" s="31"/>
      <c r="AH204" s="31"/>
      <c r="AI204" s="44">
        <f t="shared" si="51"/>
        <v>29098892.900000002</v>
      </c>
    </row>
    <row r="205" spans="1:35" s="5" customFormat="1" x14ac:dyDescent="0.25">
      <c r="A205" s="17">
        <f t="shared" si="52"/>
        <v>194</v>
      </c>
      <c r="B205" s="15" t="s">
        <v>243</v>
      </c>
      <c r="C205" s="31"/>
      <c r="D205" s="31"/>
      <c r="E205" s="31">
        <v>922806.43200000015</v>
      </c>
      <c r="F205" s="31"/>
      <c r="G205" s="31"/>
      <c r="H205" s="31"/>
      <c r="I205" s="31"/>
      <c r="J205" s="31">
        <v>922806.43200000015</v>
      </c>
      <c r="K205" s="31"/>
      <c r="L205" s="31"/>
      <c r="M205" s="31"/>
      <c r="N205" s="31">
        <v>22147354.368000001</v>
      </c>
      <c r="O205" s="31"/>
      <c r="P205" s="43"/>
      <c r="Q205" s="31">
        <v>22147354.368000001</v>
      </c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44">
        <f t="shared" si="51"/>
        <v>23070160.800000001</v>
      </c>
    </row>
    <row r="206" spans="1:35" s="5" customFormat="1" ht="37.5" x14ac:dyDescent="0.25">
      <c r="A206" s="17">
        <f t="shared" si="52"/>
        <v>195</v>
      </c>
      <c r="B206" s="15" t="s">
        <v>244</v>
      </c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43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>
        <v>1348501</v>
      </c>
      <c r="AC206" s="31"/>
      <c r="AD206" s="31"/>
      <c r="AE206" s="31"/>
      <c r="AF206" s="31">
        <v>3389473.1219512196</v>
      </c>
      <c r="AG206" s="31"/>
      <c r="AH206" s="31"/>
      <c r="AI206" s="44">
        <f t="shared" si="51"/>
        <v>4737974.1219512196</v>
      </c>
    </row>
    <row r="207" spans="1:35" s="5" customFormat="1" ht="37.5" x14ac:dyDescent="0.25">
      <c r="A207" s="17">
        <f t="shared" si="52"/>
        <v>196</v>
      </c>
      <c r="B207" s="26" t="s">
        <v>245</v>
      </c>
      <c r="C207" s="31"/>
      <c r="D207" s="31"/>
      <c r="E207" s="31">
        <v>515067.174</v>
      </c>
      <c r="F207" s="31"/>
      <c r="G207" s="31"/>
      <c r="H207" s="31"/>
      <c r="I207" s="31"/>
      <c r="J207" s="31">
        <v>76900.536000000007</v>
      </c>
      <c r="K207" s="31">
        <v>438166.63799999998</v>
      </c>
      <c r="L207" s="31">
        <v>1015970</v>
      </c>
      <c r="M207" s="31"/>
      <c r="N207" s="31">
        <v>5829434.6533000004</v>
      </c>
      <c r="O207" s="31"/>
      <c r="P207" s="43"/>
      <c r="Q207" s="31">
        <v>1845612.8640000001</v>
      </c>
      <c r="R207" s="31">
        <v>1528821.7893000001</v>
      </c>
      <c r="S207" s="31">
        <v>1278650</v>
      </c>
      <c r="T207" s="31"/>
      <c r="U207" s="31">
        <v>247550</v>
      </c>
      <c r="V207" s="31">
        <v>928800</v>
      </c>
      <c r="W207" s="31"/>
      <c r="X207" s="31"/>
      <c r="Y207" s="31"/>
      <c r="Z207" s="31"/>
      <c r="AA207" s="31"/>
      <c r="AB207" s="31">
        <v>88210343.430000007</v>
      </c>
      <c r="AC207" s="31"/>
      <c r="AD207" s="31"/>
      <c r="AE207" s="31">
        <v>6438137.4299999997</v>
      </c>
      <c r="AF207" s="31"/>
      <c r="AG207" s="31"/>
      <c r="AH207" s="31"/>
      <c r="AI207" s="44">
        <f t="shared" si="51"/>
        <v>95570815.257300004</v>
      </c>
    </row>
    <row r="208" spans="1:35" s="5" customFormat="1" x14ac:dyDescent="0.25">
      <c r="A208" s="17">
        <f t="shared" si="52"/>
        <v>197</v>
      </c>
      <c r="B208" s="26" t="s">
        <v>246</v>
      </c>
      <c r="C208" s="31"/>
      <c r="D208" s="31"/>
      <c r="E208" s="31">
        <v>745768.78200000001</v>
      </c>
      <c r="F208" s="31"/>
      <c r="G208" s="31"/>
      <c r="H208" s="31"/>
      <c r="I208" s="31"/>
      <c r="J208" s="31">
        <v>307602.14400000003</v>
      </c>
      <c r="K208" s="31">
        <v>438166.63799999998</v>
      </c>
      <c r="L208" s="31"/>
      <c r="M208" s="31"/>
      <c r="N208" s="31">
        <v>8911273.2453000005</v>
      </c>
      <c r="O208" s="31"/>
      <c r="P208" s="43"/>
      <c r="Q208" s="31">
        <v>7382451.4560000002</v>
      </c>
      <c r="R208" s="31">
        <v>1528821.7893000001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>
        <v>8105007.794270833</v>
      </c>
      <c r="AG208" s="31"/>
      <c r="AH208" s="31"/>
      <c r="AI208" s="44">
        <f t="shared" si="51"/>
        <v>17762049.821570832</v>
      </c>
    </row>
    <row r="209" spans="1:35" s="5" customFormat="1" x14ac:dyDescent="0.25">
      <c r="A209" s="17">
        <f t="shared" si="52"/>
        <v>198</v>
      </c>
      <c r="B209" s="26" t="s">
        <v>247</v>
      </c>
      <c r="C209" s="31"/>
      <c r="D209" s="31"/>
      <c r="E209" s="31">
        <v>307602.14400000003</v>
      </c>
      <c r="F209" s="31"/>
      <c r="G209" s="31"/>
      <c r="H209" s="31"/>
      <c r="I209" s="31"/>
      <c r="J209" s="31">
        <v>307602.14400000003</v>
      </c>
      <c r="K209" s="31"/>
      <c r="L209" s="31"/>
      <c r="M209" s="31"/>
      <c r="N209" s="31">
        <v>7382451.4560000002</v>
      </c>
      <c r="O209" s="31"/>
      <c r="P209" s="43"/>
      <c r="Q209" s="31">
        <v>7382451.4560000002</v>
      </c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44">
        <f t="shared" si="51"/>
        <v>7690053.6000000006</v>
      </c>
    </row>
    <row r="210" spans="1:35" s="5" customFormat="1" x14ac:dyDescent="0.25">
      <c r="A210" s="17">
        <f t="shared" si="52"/>
        <v>199</v>
      </c>
      <c r="B210" s="26" t="s">
        <v>248</v>
      </c>
      <c r="C210" s="31"/>
      <c r="D210" s="31"/>
      <c r="E210" s="31">
        <v>230701.60800000004</v>
      </c>
      <c r="F210" s="31"/>
      <c r="G210" s="31"/>
      <c r="H210" s="31"/>
      <c r="I210" s="31"/>
      <c r="J210" s="31">
        <v>230701.60800000004</v>
      </c>
      <c r="K210" s="31"/>
      <c r="L210" s="31"/>
      <c r="M210" s="31"/>
      <c r="N210" s="31">
        <v>5536838.5920000002</v>
      </c>
      <c r="O210" s="31"/>
      <c r="P210" s="43"/>
      <c r="Q210" s="31">
        <v>5536838.5920000002</v>
      </c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44">
        <f t="shared" si="51"/>
        <v>5767540.2000000002</v>
      </c>
    </row>
    <row r="211" spans="1:35" s="5" customFormat="1" ht="37.5" x14ac:dyDescent="0.25">
      <c r="A211" s="17">
        <f t="shared" si="52"/>
        <v>200</v>
      </c>
      <c r="B211" s="26" t="s">
        <v>249</v>
      </c>
      <c r="C211" s="31"/>
      <c r="D211" s="31"/>
      <c r="E211" s="31">
        <v>461403.21600000007</v>
      </c>
      <c r="F211" s="31"/>
      <c r="G211" s="31"/>
      <c r="H211" s="31"/>
      <c r="I211" s="31"/>
      <c r="J211" s="31">
        <v>461403.21600000007</v>
      </c>
      <c r="K211" s="31"/>
      <c r="L211" s="31"/>
      <c r="M211" s="31"/>
      <c r="N211" s="31">
        <v>11073677.184</v>
      </c>
      <c r="O211" s="31"/>
      <c r="P211" s="43"/>
      <c r="Q211" s="31">
        <v>11073677.184</v>
      </c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45"/>
      <c r="AD211" s="31"/>
      <c r="AE211" s="31"/>
      <c r="AF211" s="31"/>
      <c r="AG211" s="31"/>
      <c r="AH211" s="31"/>
      <c r="AI211" s="44">
        <f t="shared" si="51"/>
        <v>11535080.4</v>
      </c>
    </row>
    <row r="212" spans="1:35" s="5" customFormat="1" ht="37.5" x14ac:dyDescent="0.25">
      <c r="A212" s="17">
        <f t="shared" si="52"/>
        <v>201</v>
      </c>
      <c r="B212" s="26" t="s">
        <v>250</v>
      </c>
      <c r="C212" s="31"/>
      <c r="D212" s="31"/>
      <c r="E212" s="31">
        <v>438166.63799999998</v>
      </c>
      <c r="F212" s="31"/>
      <c r="G212" s="31"/>
      <c r="H212" s="31"/>
      <c r="I212" s="31"/>
      <c r="J212" s="31"/>
      <c r="K212" s="31">
        <v>438166.63799999998</v>
      </c>
      <c r="L212" s="31"/>
      <c r="M212" s="31"/>
      <c r="N212" s="31">
        <v>1627841.7893000001</v>
      </c>
      <c r="O212" s="31"/>
      <c r="P212" s="43"/>
      <c r="Q212" s="31"/>
      <c r="R212" s="31">
        <v>1528821.7893000001</v>
      </c>
      <c r="S212" s="31"/>
      <c r="T212" s="31"/>
      <c r="U212" s="31">
        <v>99020</v>
      </c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>
        <v>3516532.68</v>
      </c>
      <c r="AG212" s="31"/>
      <c r="AH212" s="31"/>
      <c r="AI212" s="44">
        <f t="shared" si="51"/>
        <v>5582541.1073000003</v>
      </c>
    </row>
    <row r="213" spans="1:35" s="5" customFormat="1" ht="56.25" x14ac:dyDescent="0.25">
      <c r="A213" s="17">
        <f t="shared" si="52"/>
        <v>202</v>
      </c>
      <c r="B213" s="26" t="s">
        <v>331</v>
      </c>
      <c r="C213" s="31"/>
      <c r="D213" s="31"/>
      <c r="E213" s="31">
        <v>591967.71</v>
      </c>
      <c r="F213" s="31"/>
      <c r="G213" s="31"/>
      <c r="H213" s="31"/>
      <c r="I213" s="31"/>
      <c r="J213" s="31">
        <v>153801.07200000001</v>
      </c>
      <c r="K213" s="31">
        <v>438166.63799999998</v>
      </c>
      <c r="L213" s="31"/>
      <c r="M213" s="31"/>
      <c r="N213" s="31">
        <v>19590332.417300001</v>
      </c>
      <c r="O213" s="31"/>
      <c r="P213" s="43"/>
      <c r="Q213" s="31">
        <v>3691225.7280000001</v>
      </c>
      <c r="R213" s="31">
        <v>1528821.7893000001</v>
      </c>
      <c r="S213" s="31">
        <v>5659304.9000000004</v>
      </c>
      <c r="T213" s="31"/>
      <c r="U213" s="31">
        <v>99020</v>
      </c>
      <c r="V213" s="31"/>
      <c r="W213" s="31">
        <v>6578560.0000000009</v>
      </c>
      <c r="X213" s="31">
        <v>2033400</v>
      </c>
      <c r="Y213" s="31"/>
      <c r="Z213" s="31"/>
      <c r="AA213" s="31"/>
      <c r="AB213" s="31"/>
      <c r="AC213" s="31"/>
      <c r="AD213" s="31"/>
      <c r="AE213" s="31"/>
      <c r="AF213" s="31">
        <v>69259190</v>
      </c>
      <c r="AG213" s="31">
        <v>69259190</v>
      </c>
      <c r="AH213" s="31"/>
      <c r="AI213" s="44">
        <f t="shared" si="51"/>
        <v>89441490.127299994</v>
      </c>
    </row>
    <row r="214" spans="1:35" s="5" customFormat="1" x14ac:dyDescent="0.25">
      <c r="A214" s="17">
        <f t="shared" si="52"/>
        <v>203</v>
      </c>
      <c r="B214" s="26" t="s">
        <v>251</v>
      </c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43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44">
        <f t="shared" si="51"/>
        <v>0</v>
      </c>
    </row>
    <row r="215" spans="1:35" s="5" customFormat="1" ht="37.5" x14ac:dyDescent="0.25">
      <c r="A215" s="17">
        <f t="shared" si="52"/>
        <v>204</v>
      </c>
      <c r="B215" s="26" t="s">
        <v>252</v>
      </c>
      <c r="C215" s="31"/>
      <c r="D215" s="31"/>
      <c r="E215" s="31">
        <v>76900.536000000007</v>
      </c>
      <c r="F215" s="31"/>
      <c r="G215" s="31"/>
      <c r="H215" s="31"/>
      <c r="I215" s="31"/>
      <c r="J215" s="31">
        <v>76900.536000000007</v>
      </c>
      <c r="K215" s="31"/>
      <c r="L215" s="31"/>
      <c r="M215" s="31"/>
      <c r="N215" s="31">
        <v>1845612.8640000001</v>
      </c>
      <c r="O215" s="31"/>
      <c r="P215" s="43"/>
      <c r="Q215" s="31">
        <v>1845612.8640000001</v>
      </c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44">
        <f t="shared" si="51"/>
        <v>1922513.4000000001</v>
      </c>
    </row>
    <row r="216" spans="1:35" s="5" customFormat="1" x14ac:dyDescent="0.25">
      <c r="A216" s="17">
        <f t="shared" si="52"/>
        <v>205</v>
      </c>
      <c r="B216" s="26" t="s">
        <v>253</v>
      </c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43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>
        <v>2303631.951798561</v>
      </c>
      <c r="AG216" s="31"/>
      <c r="AH216" s="31"/>
      <c r="AI216" s="44">
        <f t="shared" si="51"/>
        <v>2303631.951798561</v>
      </c>
    </row>
    <row r="217" spans="1:35" s="5" customFormat="1" x14ac:dyDescent="0.25">
      <c r="A217" s="17">
        <f t="shared" si="52"/>
        <v>206</v>
      </c>
      <c r="B217" s="26" t="s">
        <v>254</v>
      </c>
      <c r="C217" s="31"/>
      <c r="D217" s="31"/>
      <c r="E217" s="31">
        <v>438166.63799999998</v>
      </c>
      <c r="F217" s="31"/>
      <c r="G217" s="31"/>
      <c r="H217" s="31"/>
      <c r="I217" s="31"/>
      <c r="J217" s="31"/>
      <c r="K217" s="31">
        <v>438166.63799999998</v>
      </c>
      <c r="L217" s="31"/>
      <c r="M217" s="31"/>
      <c r="N217" s="31">
        <v>1528821.7893000001</v>
      </c>
      <c r="O217" s="31"/>
      <c r="P217" s="43"/>
      <c r="Q217" s="31"/>
      <c r="R217" s="31">
        <v>1528821.7893000001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>
        <v>4050000</v>
      </c>
      <c r="AG217" s="31"/>
      <c r="AH217" s="31"/>
      <c r="AI217" s="44">
        <f t="shared" si="51"/>
        <v>6016988.4273000006</v>
      </c>
    </row>
    <row r="218" spans="1:35" s="5" customFormat="1" ht="56.25" x14ac:dyDescent="0.25">
      <c r="A218" s="17">
        <f t="shared" si="52"/>
        <v>207</v>
      </c>
      <c r="B218" s="26" t="s">
        <v>255</v>
      </c>
      <c r="C218" s="31"/>
      <c r="D218" s="31"/>
      <c r="E218" s="31">
        <v>515067.174</v>
      </c>
      <c r="F218" s="31"/>
      <c r="G218" s="31"/>
      <c r="H218" s="31"/>
      <c r="I218" s="31"/>
      <c r="J218" s="31">
        <v>76900.536000000007</v>
      </c>
      <c r="K218" s="31">
        <v>438166.63799999998</v>
      </c>
      <c r="L218" s="31"/>
      <c r="M218" s="31"/>
      <c r="N218" s="31">
        <v>3473454.6533000004</v>
      </c>
      <c r="O218" s="31"/>
      <c r="P218" s="43"/>
      <c r="Q218" s="31">
        <v>1845612.8640000001</v>
      </c>
      <c r="R218" s="31">
        <v>1528821.7893000001</v>
      </c>
      <c r="S218" s="31"/>
      <c r="T218" s="31"/>
      <c r="U218" s="31">
        <v>99020</v>
      </c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>
        <v>2660889.782051282</v>
      </c>
      <c r="AG218" s="31"/>
      <c r="AH218" s="31"/>
      <c r="AI218" s="44">
        <f t="shared" si="51"/>
        <v>6649411.6093512829</v>
      </c>
    </row>
    <row r="219" spans="1:35" s="5" customFormat="1" x14ac:dyDescent="0.25">
      <c r="A219" s="17">
        <f t="shared" si="52"/>
        <v>208</v>
      </c>
      <c r="B219" s="26" t="s">
        <v>256</v>
      </c>
      <c r="C219" s="31"/>
      <c r="D219" s="31"/>
      <c r="E219" s="31">
        <v>230701.60800000004</v>
      </c>
      <c r="F219" s="31"/>
      <c r="G219" s="31"/>
      <c r="H219" s="31"/>
      <c r="I219" s="31"/>
      <c r="J219" s="31">
        <v>230701.60800000004</v>
      </c>
      <c r="K219" s="31"/>
      <c r="L219" s="31"/>
      <c r="M219" s="31"/>
      <c r="N219" s="31">
        <v>5536838.5920000002</v>
      </c>
      <c r="O219" s="31"/>
      <c r="P219" s="43"/>
      <c r="Q219" s="31">
        <v>5536838.5920000002</v>
      </c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44">
        <f t="shared" si="51"/>
        <v>5767540.2000000002</v>
      </c>
    </row>
    <row r="220" spans="1:35" s="5" customFormat="1" x14ac:dyDescent="0.25">
      <c r="A220" s="17">
        <f t="shared" si="52"/>
        <v>209</v>
      </c>
      <c r="B220" s="26" t="s">
        <v>257</v>
      </c>
      <c r="C220" s="31"/>
      <c r="D220" s="31"/>
      <c r="E220" s="31">
        <v>173026.20600000001</v>
      </c>
      <c r="F220" s="31"/>
      <c r="G220" s="31"/>
      <c r="H220" s="31"/>
      <c r="I220" s="31"/>
      <c r="J220" s="31">
        <v>173026.20600000001</v>
      </c>
      <c r="K220" s="31"/>
      <c r="L220" s="31"/>
      <c r="M220" s="31"/>
      <c r="N220" s="31">
        <v>4152628.9440000001</v>
      </c>
      <c r="O220" s="31"/>
      <c r="P220" s="43"/>
      <c r="Q220" s="31">
        <v>4152628.9440000001</v>
      </c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44">
        <f t="shared" si="51"/>
        <v>4325655.1500000004</v>
      </c>
    </row>
    <row r="221" spans="1:35" s="5" customFormat="1" ht="37.5" x14ac:dyDescent="0.25">
      <c r="A221" s="17">
        <f t="shared" si="52"/>
        <v>210</v>
      </c>
      <c r="B221" s="26" t="s">
        <v>258</v>
      </c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43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>
        <v>840629.1424528301</v>
      </c>
      <c r="AG221" s="31"/>
      <c r="AH221" s="31"/>
      <c r="AI221" s="44">
        <f t="shared" si="51"/>
        <v>840629.1424528301</v>
      </c>
    </row>
    <row r="222" spans="1:35" s="5" customFormat="1" x14ac:dyDescent="0.25">
      <c r="A222" s="17">
        <f t="shared" si="52"/>
        <v>211</v>
      </c>
      <c r="B222" s="26" t="s">
        <v>259</v>
      </c>
      <c r="C222" s="31"/>
      <c r="D222" s="31"/>
      <c r="E222" s="31">
        <v>230701.60800000004</v>
      </c>
      <c r="F222" s="31"/>
      <c r="G222" s="31"/>
      <c r="H222" s="31"/>
      <c r="I222" s="31"/>
      <c r="J222" s="31">
        <v>230701.60800000004</v>
      </c>
      <c r="K222" s="31"/>
      <c r="L222" s="31"/>
      <c r="M222" s="31"/>
      <c r="N222" s="31">
        <v>5536838.5920000002</v>
      </c>
      <c r="O222" s="31"/>
      <c r="P222" s="43"/>
      <c r="Q222" s="31">
        <v>5536838.5920000002</v>
      </c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>
        <v>5280458.0877551017</v>
      </c>
      <c r="AG222" s="31"/>
      <c r="AH222" s="31"/>
      <c r="AI222" s="44">
        <f t="shared" ref="AI222:AI253" si="53">C222+E222+L222+N222+AB222+AF222</f>
        <v>11047998.287755102</v>
      </c>
    </row>
    <row r="223" spans="1:35" s="5" customFormat="1" ht="37.5" x14ac:dyDescent="0.25">
      <c r="A223" s="17">
        <f t="shared" si="52"/>
        <v>212</v>
      </c>
      <c r="B223" s="26" t="s">
        <v>294</v>
      </c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>
        <v>1732850</v>
      </c>
      <c r="O223" s="31"/>
      <c r="P223" s="43"/>
      <c r="Q223" s="31"/>
      <c r="R223" s="31"/>
      <c r="S223" s="31"/>
      <c r="T223" s="31"/>
      <c r="U223" s="31">
        <v>1732850</v>
      </c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>
        <v>5036442.8656716421</v>
      </c>
      <c r="AG223" s="31"/>
      <c r="AH223" s="31"/>
      <c r="AI223" s="44">
        <f t="shared" si="53"/>
        <v>6769292.8656716421</v>
      </c>
    </row>
    <row r="224" spans="1:35" s="5" customFormat="1" x14ac:dyDescent="0.25">
      <c r="A224" s="17">
        <f t="shared" si="52"/>
        <v>213</v>
      </c>
      <c r="B224" s="26" t="s">
        <v>260</v>
      </c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>
        <v>18536832</v>
      </c>
      <c r="O224" s="31"/>
      <c r="P224" s="43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>
        <v>18536832</v>
      </c>
      <c r="AB224" s="31"/>
      <c r="AC224" s="31"/>
      <c r="AD224" s="31"/>
      <c r="AE224" s="31"/>
      <c r="AF224" s="31">
        <v>2408148</v>
      </c>
      <c r="AG224" s="31"/>
      <c r="AH224" s="31"/>
      <c r="AI224" s="44">
        <f t="shared" si="53"/>
        <v>20944980</v>
      </c>
    </row>
    <row r="225" spans="1:35" s="5" customFormat="1" x14ac:dyDescent="0.25">
      <c r="A225" s="17">
        <f t="shared" si="52"/>
        <v>214</v>
      </c>
      <c r="B225" s="26" t="s">
        <v>261</v>
      </c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>
        <v>140879923.19999999</v>
      </c>
      <c r="O225" s="31"/>
      <c r="P225" s="43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>
        <v>140879923.19999999</v>
      </c>
      <c r="AB225" s="31"/>
      <c r="AC225" s="31"/>
      <c r="AD225" s="31"/>
      <c r="AE225" s="31"/>
      <c r="AF225" s="31"/>
      <c r="AG225" s="31"/>
      <c r="AH225" s="31"/>
      <c r="AI225" s="44">
        <f t="shared" si="53"/>
        <v>140879923.19999999</v>
      </c>
    </row>
    <row r="226" spans="1:35" s="5" customFormat="1" x14ac:dyDescent="0.25">
      <c r="A226" s="17">
        <f t="shared" si="52"/>
        <v>215</v>
      </c>
      <c r="B226" s="26" t="s">
        <v>262</v>
      </c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43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>
        <v>1386977.4000000001</v>
      </c>
      <c r="AC226" s="31"/>
      <c r="AD226" s="31"/>
      <c r="AE226" s="31"/>
      <c r="AF226" s="31">
        <v>868839.53333333333</v>
      </c>
      <c r="AG226" s="31"/>
      <c r="AH226" s="31"/>
      <c r="AI226" s="44">
        <f t="shared" si="53"/>
        <v>2255816.9333333336</v>
      </c>
    </row>
    <row r="227" spans="1:35" s="5" customFormat="1" ht="37.5" x14ac:dyDescent="0.25">
      <c r="A227" s="17">
        <f t="shared" si="52"/>
        <v>216</v>
      </c>
      <c r="B227" s="26" t="s">
        <v>263</v>
      </c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>
        <v>10070200</v>
      </c>
      <c r="O227" s="31"/>
      <c r="P227" s="43"/>
      <c r="Q227" s="31"/>
      <c r="R227" s="31"/>
      <c r="S227" s="31"/>
      <c r="T227" s="31">
        <v>10070200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44">
        <f t="shared" si="53"/>
        <v>10070200</v>
      </c>
    </row>
    <row r="228" spans="1:35" s="5" customFormat="1" x14ac:dyDescent="0.25">
      <c r="A228" s="17">
        <f t="shared" si="52"/>
        <v>217</v>
      </c>
      <c r="B228" s="26" t="s">
        <v>264</v>
      </c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43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>
        <v>5342300</v>
      </c>
      <c r="AG228" s="31"/>
      <c r="AH228" s="31"/>
      <c r="AI228" s="44">
        <f t="shared" si="53"/>
        <v>5342300</v>
      </c>
    </row>
    <row r="229" spans="1:35" s="5" customFormat="1" x14ac:dyDescent="0.25">
      <c r="A229" s="17">
        <f t="shared" si="52"/>
        <v>218</v>
      </c>
      <c r="B229" s="15" t="s">
        <v>265</v>
      </c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43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>
        <v>3240168</v>
      </c>
      <c r="AG229" s="31"/>
      <c r="AH229" s="31"/>
      <c r="AI229" s="44">
        <f t="shared" si="53"/>
        <v>3240168</v>
      </c>
    </row>
    <row r="230" spans="1:35" s="5" customFormat="1" x14ac:dyDescent="0.25">
      <c r="A230" s="17">
        <f t="shared" si="52"/>
        <v>219</v>
      </c>
      <c r="B230" s="15" t="s">
        <v>266</v>
      </c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43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44">
        <f t="shared" si="53"/>
        <v>0</v>
      </c>
    </row>
    <row r="231" spans="1:35" s="5" customFormat="1" x14ac:dyDescent="0.25">
      <c r="A231" s="17">
        <f t="shared" si="52"/>
        <v>220</v>
      </c>
      <c r="B231" s="15" t="s">
        <v>267</v>
      </c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43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44">
        <f t="shared" si="53"/>
        <v>0</v>
      </c>
    </row>
    <row r="232" spans="1:35" s="5" customFormat="1" ht="37.5" x14ac:dyDescent="0.25">
      <c r="A232" s="17">
        <f t="shared" si="52"/>
        <v>221</v>
      </c>
      <c r="B232" s="15" t="s">
        <v>295</v>
      </c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43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44">
        <f t="shared" si="53"/>
        <v>0</v>
      </c>
    </row>
    <row r="233" spans="1:35" s="5" customFormat="1" x14ac:dyDescent="0.25">
      <c r="A233" s="17">
        <f t="shared" si="52"/>
        <v>222</v>
      </c>
      <c r="B233" s="15" t="s">
        <v>268</v>
      </c>
      <c r="C233" s="31"/>
      <c r="D233" s="31"/>
      <c r="E233" s="31">
        <v>153801.07200000001</v>
      </c>
      <c r="F233" s="31"/>
      <c r="G233" s="31"/>
      <c r="H233" s="31"/>
      <c r="I233" s="31"/>
      <c r="J233" s="31">
        <v>153801.07200000001</v>
      </c>
      <c r="K233" s="31"/>
      <c r="L233" s="31"/>
      <c r="M233" s="31"/>
      <c r="N233" s="31">
        <v>3691225.7280000001</v>
      </c>
      <c r="O233" s="31"/>
      <c r="P233" s="43"/>
      <c r="Q233" s="31">
        <v>3691225.7280000001</v>
      </c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44">
        <f t="shared" si="53"/>
        <v>3845026.8000000003</v>
      </c>
    </row>
    <row r="234" spans="1:35" s="5" customFormat="1" ht="37.5" x14ac:dyDescent="0.25">
      <c r="A234" s="17">
        <f t="shared" si="52"/>
        <v>223</v>
      </c>
      <c r="B234" s="15" t="s">
        <v>269</v>
      </c>
      <c r="C234" s="31"/>
      <c r="D234" s="31"/>
      <c r="E234" s="31">
        <v>76900.536000000007</v>
      </c>
      <c r="F234" s="31"/>
      <c r="G234" s="31"/>
      <c r="H234" s="31"/>
      <c r="I234" s="31"/>
      <c r="J234" s="31">
        <v>76900.536000000007</v>
      </c>
      <c r="K234" s="31"/>
      <c r="L234" s="31"/>
      <c r="M234" s="31"/>
      <c r="N234" s="31">
        <v>2897582.8640000001</v>
      </c>
      <c r="O234" s="31"/>
      <c r="P234" s="43"/>
      <c r="Q234" s="31">
        <v>1845612.8640000001</v>
      </c>
      <c r="R234" s="31"/>
      <c r="S234" s="31">
        <v>767190</v>
      </c>
      <c r="T234" s="31"/>
      <c r="U234" s="31">
        <v>99020</v>
      </c>
      <c r="V234" s="31">
        <v>185760</v>
      </c>
      <c r="W234" s="31"/>
      <c r="X234" s="31"/>
      <c r="Y234" s="31"/>
      <c r="Z234" s="31"/>
      <c r="AA234" s="31"/>
      <c r="AB234" s="31">
        <v>1570789.5</v>
      </c>
      <c r="AC234" s="31"/>
      <c r="AD234" s="31"/>
      <c r="AE234" s="31"/>
      <c r="AF234" s="31">
        <v>1986076.9268292685</v>
      </c>
      <c r="AG234" s="31"/>
      <c r="AH234" s="31"/>
      <c r="AI234" s="44">
        <f t="shared" si="53"/>
        <v>6531349.8268292686</v>
      </c>
    </row>
    <row r="235" spans="1:35" s="5" customFormat="1" x14ac:dyDescent="0.25">
      <c r="A235" s="17">
        <f t="shared" si="52"/>
        <v>224</v>
      </c>
      <c r="B235" s="15" t="s">
        <v>270</v>
      </c>
      <c r="C235" s="31"/>
      <c r="D235" s="31"/>
      <c r="E235" s="31">
        <v>115350.80400000002</v>
      </c>
      <c r="F235" s="31"/>
      <c r="G235" s="31"/>
      <c r="H235" s="31"/>
      <c r="I235" s="31"/>
      <c r="J235" s="31">
        <v>115350.80400000002</v>
      </c>
      <c r="K235" s="31"/>
      <c r="L235" s="31"/>
      <c r="M235" s="31"/>
      <c r="N235" s="31">
        <v>2768419.2960000001</v>
      </c>
      <c r="O235" s="31"/>
      <c r="P235" s="43"/>
      <c r="Q235" s="31">
        <v>2768419.2960000001</v>
      </c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44">
        <f t="shared" si="53"/>
        <v>2883770.1</v>
      </c>
    </row>
    <row r="236" spans="1:35" s="5" customFormat="1" x14ac:dyDescent="0.25">
      <c r="A236" s="17">
        <f t="shared" si="52"/>
        <v>225</v>
      </c>
      <c r="B236" s="15" t="s">
        <v>271</v>
      </c>
      <c r="C236" s="31"/>
      <c r="D236" s="31"/>
      <c r="E236" s="31">
        <v>403727.81400000007</v>
      </c>
      <c r="F236" s="31"/>
      <c r="G236" s="31"/>
      <c r="H236" s="31"/>
      <c r="I236" s="31"/>
      <c r="J236" s="31">
        <v>403727.81400000007</v>
      </c>
      <c r="K236" s="31"/>
      <c r="L236" s="31"/>
      <c r="M236" s="31"/>
      <c r="N236" s="31">
        <v>9689467.5360000003</v>
      </c>
      <c r="O236" s="31"/>
      <c r="P236" s="43"/>
      <c r="Q236" s="31">
        <v>9689467.5360000003</v>
      </c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44">
        <f t="shared" si="53"/>
        <v>10093195.35</v>
      </c>
    </row>
    <row r="237" spans="1:35" s="5" customFormat="1" x14ac:dyDescent="0.25">
      <c r="A237" s="17">
        <f t="shared" si="52"/>
        <v>226</v>
      </c>
      <c r="B237" s="15" t="s">
        <v>272</v>
      </c>
      <c r="C237" s="31"/>
      <c r="D237" s="31"/>
      <c r="E237" s="31">
        <v>134575.93800000002</v>
      </c>
      <c r="F237" s="31"/>
      <c r="G237" s="31"/>
      <c r="H237" s="31"/>
      <c r="I237" s="31"/>
      <c r="J237" s="31">
        <v>134575.93800000002</v>
      </c>
      <c r="K237" s="31"/>
      <c r="L237" s="31"/>
      <c r="M237" s="31"/>
      <c r="N237" s="31">
        <v>3229822.5120000006</v>
      </c>
      <c r="O237" s="31"/>
      <c r="P237" s="43"/>
      <c r="Q237" s="31">
        <v>3229822.5120000006</v>
      </c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44">
        <f t="shared" si="53"/>
        <v>3364398.4500000007</v>
      </c>
    </row>
    <row r="238" spans="1:35" s="5" customFormat="1" ht="37.5" x14ac:dyDescent="0.25">
      <c r="A238" s="17">
        <f t="shared" si="52"/>
        <v>227</v>
      </c>
      <c r="B238" s="15" t="s">
        <v>273</v>
      </c>
      <c r="C238" s="31"/>
      <c r="D238" s="31"/>
      <c r="E238" s="31">
        <v>257533.587</v>
      </c>
      <c r="F238" s="31"/>
      <c r="G238" s="31"/>
      <c r="H238" s="31"/>
      <c r="I238" s="31"/>
      <c r="J238" s="31">
        <v>38450.268000000004</v>
      </c>
      <c r="K238" s="31">
        <v>219083.31899999999</v>
      </c>
      <c r="L238" s="31"/>
      <c r="M238" s="31"/>
      <c r="N238" s="31">
        <v>1971997.3266500002</v>
      </c>
      <c r="O238" s="31"/>
      <c r="P238" s="43"/>
      <c r="Q238" s="31">
        <v>922806.43200000003</v>
      </c>
      <c r="R238" s="31">
        <v>764410.89465000003</v>
      </c>
      <c r="S238" s="31"/>
      <c r="T238" s="31"/>
      <c r="U238" s="31">
        <v>99020</v>
      </c>
      <c r="V238" s="31">
        <v>185760</v>
      </c>
      <c r="W238" s="31"/>
      <c r="X238" s="31"/>
      <c r="Y238" s="31"/>
      <c r="Z238" s="31"/>
      <c r="AA238" s="31"/>
      <c r="AB238" s="31"/>
      <c r="AC238" s="31"/>
      <c r="AD238" s="31"/>
      <c r="AE238" s="31"/>
      <c r="AF238" s="31">
        <v>1024000</v>
      </c>
      <c r="AG238" s="31"/>
      <c r="AH238" s="31"/>
      <c r="AI238" s="44">
        <f t="shared" si="53"/>
        <v>3253530.91365</v>
      </c>
    </row>
    <row r="239" spans="1:35" s="5" customFormat="1" x14ac:dyDescent="0.25">
      <c r="A239" s="17">
        <f t="shared" si="52"/>
        <v>228</v>
      </c>
      <c r="B239" s="15" t="s">
        <v>274</v>
      </c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43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>
        <v>5684825.802083333</v>
      </c>
      <c r="AG239" s="31"/>
      <c r="AH239" s="31"/>
      <c r="AI239" s="44">
        <f t="shared" si="53"/>
        <v>5684825.802083333</v>
      </c>
    </row>
    <row r="240" spans="1:35" s="5" customFormat="1" x14ac:dyDescent="0.25">
      <c r="A240" s="17">
        <f t="shared" si="52"/>
        <v>229</v>
      </c>
      <c r="B240" s="15" t="s">
        <v>275</v>
      </c>
      <c r="C240" s="31"/>
      <c r="D240" s="31"/>
      <c r="E240" s="31">
        <v>96125.670000000013</v>
      </c>
      <c r="F240" s="31"/>
      <c r="G240" s="31"/>
      <c r="H240" s="31"/>
      <c r="I240" s="31"/>
      <c r="J240" s="31">
        <v>96125.670000000013</v>
      </c>
      <c r="K240" s="31"/>
      <c r="L240" s="31"/>
      <c r="M240" s="31"/>
      <c r="N240" s="31">
        <v>2307016.0800000005</v>
      </c>
      <c r="O240" s="31"/>
      <c r="P240" s="43"/>
      <c r="Q240" s="31">
        <v>2307016.0800000005</v>
      </c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44">
        <f t="shared" si="53"/>
        <v>2403141.7500000005</v>
      </c>
    </row>
    <row r="241" spans="1:35" s="5" customFormat="1" x14ac:dyDescent="0.25">
      <c r="A241" s="17">
        <f t="shared" si="52"/>
        <v>230</v>
      </c>
      <c r="B241" s="15" t="s">
        <v>276</v>
      </c>
      <c r="C241" s="31"/>
      <c r="D241" s="31"/>
      <c r="E241" s="31">
        <v>96125.670000000013</v>
      </c>
      <c r="F241" s="31"/>
      <c r="G241" s="31"/>
      <c r="H241" s="31"/>
      <c r="I241" s="31"/>
      <c r="J241" s="31">
        <v>96125.670000000013</v>
      </c>
      <c r="K241" s="31"/>
      <c r="L241" s="31"/>
      <c r="M241" s="31"/>
      <c r="N241" s="31">
        <v>2307016.0800000005</v>
      </c>
      <c r="O241" s="31"/>
      <c r="P241" s="43"/>
      <c r="Q241" s="31">
        <v>2307016.0800000005</v>
      </c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44">
        <f t="shared" si="53"/>
        <v>2403141.7500000005</v>
      </c>
    </row>
    <row r="242" spans="1:35" s="5" customFormat="1" ht="37.5" x14ac:dyDescent="0.25">
      <c r="A242" s="17">
        <f t="shared" si="52"/>
        <v>231</v>
      </c>
      <c r="B242" s="26" t="s">
        <v>277</v>
      </c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>
        <v>990200</v>
      </c>
      <c r="O242" s="31"/>
      <c r="P242" s="43"/>
      <c r="Q242" s="31"/>
      <c r="R242" s="31"/>
      <c r="S242" s="31"/>
      <c r="T242" s="31"/>
      <c r="U242" s="31">
        <v>990200</v>
      </c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>
        <v>4842467.6004184103</v>
      </c>
      <c r="AG242" s="31"/>
      <c r="AH242" s="31"/>
      <c r="AI242" s="44">
        <f t="shared" si="53"/>
        <v>5832667.6004184103</v>
      </c>
    </row>
    <row r="243" spans="1:35" s="5" customFormat="1" x14ac:dyDescent="0.25">
      <c r="A243" s="17">
        <f t="shared" si="52"/>
        <v>232</v>
      </c>
      <c r="B243" s="26" t="s">
        <v>278</v>
      </c>
      <c r="C243" s="31"/>
      <c r="D243" s="31"/>
      <c r="E243" s="31">
        <v>153801.07200000001</v>
      </c>
      <c r="F243" s="31"/>
      <c r="G243" s="31"/>
      <c r="H243" s="31"/>
      <c r="I243" s="31"/>
      <c r="J243" s="31">
        <v>153801.07200000001</v>
      </c>
      <c r="K243" s="31"/>
      <c r="L243" s="31"/>
      <c r="M243" s="31"/>
      <c r="N243" s="31">
        <v>3691225.7280000001</v>
      </c>
      <c r="O243" s="31"/>
      <c r="P243" s="43"/>
      <c r="Q243" s="31">
        <v>3691225.7280000001</v>
      </c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44">
        <f t="shared" si="53"/>
        <v>3845026.8000000003</v>
      </c>
    </row>
    <row r="244" spans="1:35" s="5" customFormat="1" ht="56.25" x14ac:dyDescent="0.25">
      <c r="A244" s="17">
        <f t="shared" si="52"/>
        <v>233</v>
      </c>
      <c r="B244" s="26" t="s">
        <v>279</v>
      </c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43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>
        <v>12638358.766265061</v>
      </c>
      <c r="AG244" s="31"/>
      <c r="AH244" s="31"/>
      <c r="AI244" s="44">
        <f t="shared" si="53"/>
        <v>12638358.766265061</v>
      </c>
    </row>
    <row r="245" spans="1:35" s="5" customFormat="1" x14ac:dyDescent="0.25">
      <c r="A245" s="17">
        <f t="shared" si="52"/>
        <v>234</v>
      </c>
      <c r="B245" s="26" t="s">
        <v>280</v>
      </c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43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44">
        <f t="shared" si="53"/>
        <v>0</v>
      </c>
    </row>
    <row r="246" spans="1:35" s="5" customFormat="1" ht="37.5" x14ac:dyDescent="0.25">
      <c r="A246" s="17">
        <f t="shared" si="52"/>
        <v>235</v>
      </c>
      <c r="B246" s="26" t="s">
        <v>281</v>
      </c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43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44">
        <f t="shared" si="53"/>
        <v>0</v>
      </c>
    </row>
    <row r="247" spans="1:35" s="5" customFormat="1" x14ac:dyDescent="0.25">
      <c r="A247" s="17">
        <f t="shared" si="52"/>
        <v>236</v>
      </c>
      <c r="B247" s="15" t="s">
        <v>282</v>
      </c>
      <c r="C247" s="31"/>
      <c r="D247" s="31"/>
      <c r="E247" s="31">
        <v>230701.60800000004</v>
      </c>
      <c r="F247" s="31"/>
      <c r="G247" s="31"/>
      <c r="H247" s="31"/>
      <c r="I247" s="31"/>
      <c r="J247" s="31">
        <v>230701.60800000004</v>
      </c>
      <c r="K247" s="31"/>
      <c r="L247" s="31"/>
      <c r="M247" s="31"/>
      <c r="N247" s="31">
        <v>5536838.5920000002</v>
      </c>
      <c r="O247" s="31"/>
      <c r="P247" s="43"/>
      <c r="Q247" s="31">
        <v>5536838.5920000002</v>
      </c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44">
        <f t="shared" si="53"/>
        <v>5767540.2000000002</v>
      </c>
    </row>
    <row r="248" spans="1:35" s="5" customFormat="1" ht="37.5" x14ac:dyDescent="0.25">
      <c r="A248" s="17">
        <f t="shared" si="52"/>
        <v>237</v>
      </c>
      <c r="B248" s="15" t="s">
        <v>283</v>
      </c>
      <c r="C248" s="31"/>
      <c r="D248" s="31"/>
      <c r="E248" s="31">
        <v>249926.74200000003</v>
      </c>
      <c r="F248" s="31"/>
      <c r="G248" s="31"/>
      <c r="H248" s="31"/>
      <c r="I248" s="31"/>
      <c r="J248" s="31">
        <v>249926.74200000003</v>
      </c>
      <c r="K248" s="31"/>
      <c r="L248" s="31"/>
      <c r="M248" s="31"/>
      <c r="N248" s="31">
        <v>5998241.8080000002</v>
      </c>
      <c r="O248" s="31"/>
      <c r="P248" s="43"/>
      <c r="Q248" s="31">
        <v>5998241.8080000002</v>
      </c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5"/>
      <c r="AH248" s="35"/>
      <c r="AI248" s="44">
        <f t="shared" si="53"/>
        <v>6248168.5499999998</v>
      </c>
    </row>
    <row r="249" spans="1:35" s="5" customFormat="1" x14ac:dyDescent="0.25">
      <c r="A249" s="17">
        <f t="shared" si="52"/>
        <v>238</v>
      </c>
      <c r="B249" s="15" t="s">
        <v>284</v>
      </c>
      <c r="C249" s="31"/>
      <c r="D249" s="31"/>
      <c r="E249" s="31">
        <v>115350.80400000002</v>
      </c>
      <c r="F249" s="31"/>
      <c r="G249" s="31"/>
      <c r="H249" s="31"/>
      <c r="I249" s="31"/>
      <c r="J249" s="31">
        <v>115350.80400000002</v>
      </c>
      <c r="K249" s="31"/>
      <c r="L249" s="31"/>
      <c r="M249" s="31"/>
      <c r="N249" s="31">
        <v>2768419.2960000001</v>
      </c>
      <c r="O249" s="31"/>
      <c r="P249" s="43"/>
      <c r="Q249" s="31">
        <v>2768419.2960000001</v>
      </c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5"/>
      <c r="AH249" s="35"/>
      <c r="AI249" s="44">
        <f t="shared" si="53"/>
        <v>2883770.1</v>
      </c>
    </row>
    <row r="250" spans="1:35" s="5" customFormat="1" ht="37.5" x14ac:dyDescent="0.25">
      <c r="A250" s="17">
        <f t="shared" si="52"/>
        <v>239</v>
      </c>
      <c r="B250" s="26" t="s">
        <v>324</v>
      </c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43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>
        <v>6273845</v>
      </c>
      <c r="AG250" s="35"/>
      <c r="AH250" s="31">
        <v>6273845</v>
      </c>
      <c r="AI250" s="44">
        <f t="shared" si="53"/>
        <v>6273845</v>
      </c>
    </row>
    <row r="251" spans="1:35" s="5" customFormat="1" x14ac:dyDescent="0.25">
      <c r="A251" s="17">
        <f t="shared" si="52"/>
        <v>240</v>
      </c>
      <c r="B251" s="15" t="s">
        <v>285</v>
      </c>
      <c r="C251" s="31"/>
      <c r="D251" s="31"/>
      <c r="E251" s="31">
        <v>326827.27800000005</v>
      </c>
      <c r="F251" s="31"/>
      <c r="G251" s="31"/>
      <c r="H251" s="31"/>
      <c r="I251" s="31"/>
      <c r="J251" s="31">
        <v>326827.27800000005</v>
      </c>
      <c r="K251" s="31"/>
      <c r="L251" s="31"/>
      <c r="M251" s="31"/>
      <c r="N251" s="31">
        <v>7843854.6720000012</v>
      </c>
      <c r="O251" s="31"/>
      <c r="P251" s="43"/>
      <c r="Q251" s="31">
        <v>7843854.6720000012</v>
      </c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1"/>
      <c r="AI251" s="44">
        <f t="shared" si="53"/>
        <v>8170681.9500000011</v>
      </c>
    </row>
    <row r="252" spans="1:35" s="5" customFormat="1" x14ac:dyDescent="0.25">
      <c r="A252" s="17">
        <f t="shared" si="52"/>
        <v>241</v>
      </c>
      <c r="B252" s="26" t="s">
        <v>286</v>
      </c>
      <c r="C252" s="31"/>
      <c r="D252" s="31"/>
      <c r="E252" s="31">
        <v>615204.28800000006</v>
      </c>
      <c r="F252" s="31"/>
      <c r="G252" s="31"/>
      <c r="H252" s="31"/>
      <c r="I252" s="31"/>
      <c r="J252" s="31">
        <v>615204.28800000006</v>
      </c>
      <c r="K252" s="31"/>
      <c r="L252" s="31"/>
      <c r="M252" s="31"/>
      <c r="N252" s="31">
        <v>14764902.912</v>
      </c>
      <c r="O252" s="31"/>
      <c r="P252" s="43"/>
      <c r="Q252" s="31">
        <v>14764902.912</v>
      </c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1"/>
      <c r="AI252" s="44">
        <f t="shared" si="53"/>
        <v>15380107.200000001</v>
      </c>
    </row>
    <row r="253" spans="1:35" s="5" customFormat="1" x14ac:dyDescent="0.25">
      <c r="A253" s="17">
        <f t="shared" si="52"/>
        <v>242</v>
      </c>
      <c r="B253" s="26" t="s">
        <v>287</v>
      </c>
      <c r="C253" s="31"/>
      <c r="D253" s="31"/>
      <c r="E253" s="31">
        <v>96125.670000000013</v>
      </c>
      <c r="F253" s="31"/>
      <c r="G253" s="31"/>
      <c r="H253" s="31"/>
      <c r="I253" s="31"/>
      <c r="J253" s="31">
        <v>96125.670000000013</v>
      </c>
      <c r="K253" s="31"/>
      <c r="L253" s="31"/>
      <c r="M253" s="31"/>
      <c r="N253" s="31">
        <v>2307016.0800000005</v>
      </c>
      <c r="O253" s="31"/>
      <c r="P253" s="43"/>
      <c r="Q253" s="31">
        <v>2307016.0800000005</v>
      </c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44">
        <f t="shared" si="53"/>
        <v>2403141.7500000005</v>
      </c>
    </row>
    <row r="254" spans="1:35" s="5" customFormat="1" x14ac:dyDescent="0.25">
      <c r="A254" s="17">
        <f t="shared" si="52"/>
        <v>243</v>
      </c>
      <c r="B254" s="15" t="s">
        <v>288</v>
      </c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>
        <v>38522300</v>
      </c>
      <c r="O254" s="31"/>
      <c r="P254" s="43"/>
      <c r="Q254" s="31"/>
      <c r="R254" s="31"/>
      <c r="S254" s="31">
        <v>2557300</v>
      </c>
      <c r="T254" s="31">
        <v>35965000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44">
        <f t="shared" ref="AI254:AI279" si="54">C254+E254+L254+N254+AB254+AF254</f>
        <v>38522300</v>
      </c>
    </row>
    <row r="255" spans="1:35" s="5" customFormat="1" x14ac:dyDescent="0.25">
      <c r="A255" s="17">
        <f t="shared" si="52"/>
        <v>244</v>
      </c>
      <c r="B255" s="15" t="s">
        <v>289</v>
      </c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43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>
        <v>23359591.96531792</v>
      </c>
      <c r="AG255" s="31"/>
      <c r="AH255" s="31"/>
      <c r="AI255" s="44">
        <f t="shared" si="54"/>
        <v>23359591.96531792</v>
      </c>
    </row>
    <row r="256" spans="1:35" s="5" customFormat="1" x14ac:dyDescent="0.25">
      <c r="A256" s="17">
        <f t="shared" si="52"/>
        <v>245</v>
      </c>
      <c r="B256" s="15" t="s">
        <v>296</v>
      </c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>
        <v>37073664</v>
      </c>
      <c r="O256" s="31"/>
      <c r="P256" s="43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>
        <v>37073664</v>
      </c>
      <c r="AB256" s="31"/>
      <c r="AC256" s="31"/>
      <c r="AD256" s="31"/>
      <c r="AE256" s="31"/>
      <c r="AF256" s="31"/>
      <c r="AG256" s="35"/>
      <c r="AH256" s="35"/>
      <c r="AI256" s="44">
        <f t="shared" si="54"/>
        <v>37073664</v>
      </c>
    </row>
    <row r="257" spans="1:35" s="5" customFormat="1" ht="37.5" x14ac:dyDescent="0.25">
      <c r="A257" s="17">
        <f t="shared" ref="A257:A279" si="55">A256+1</f>
        <v>246</v>
      </c>
      <c r="B257" s="26" t="s">
        <v>297</v>
      </c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43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44">
        <f t="shared" si="54"/>
        <v>0</v>
      </c>
    </row>
    <row r="258" spans="1:35" s="5" customFormat="1" ht="37.5" x14ac:dyDescent="0.25">
      <c r="A258" s="17">
        <f t="shared" si="55"/>
        <v>247</v>
      </c>
      <c r="B258" s="15" t="s">
        <v>298</v>
      </c>
      <c r="C258" s="31"/>
      <c r="D258" s="31"/>
      <c r="E258" s="31">
        <v>438166.63799999998</v>
      </c>
      <c r="F258" s="31"/>
      <c r="G258" s="31"/>
      <c r="H258" s="31"/>
      <c r="I258" s="31"/>
      <c r="J258" s="31"/>
      <c r="K258" s="31">
        <v>438166.63799999998</v>
      </c>
      <c r="L258" s="31"/>
      <c r="M258" s="31"/>
      <c r="N258" s="31">
        <v>1528821.7893000001</v>
      </c>
      <c r="O258" s="31"/>
      <c r="P258" s="43"/>
      <c r="Q258" s="31"/>
      <c r="R258" s="31">
        <v>1528821.7893000001</v>
      </c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44">
        <f t="shared" si="54"/>
        <v>1966988.4273000001</v>
      </c>
    </row>
    <row r="259" spans="1:35" s="5" customFormat="1" x14ac:dyDescent="0.25">
      <c r="A259" s="17">
        <f t="shared" si="55"/>
        <v>248</v>
      </c>
      <c r="B259" s="26" t="s">
        <v>299</v>
      </c>
      <c r="C259" s="31"/>
      <c r="D259" s="31"/>
      <c r="E259" s="31">
        <v>153801.07200000001</v>
      </c>
      <c r="F259" s="31"/>
      <c r="G259" s="31"/>
      <c r="H259" s="31"/>
      <c r="I259" s="31"/>
      <c r="J259" s="31">
        <v>153801.07200000001</v>
      </c>
      <c r="K259" s="31"/>
      <c r="L259" s="31"/>
      <c r="M259" s="31"/>
      <c r="N259" s="31">
        <v>3691225.7280000001</v>
      </c>
      <c r="O259" s="31"/>
      <c r="P259" s="43"/>
      <c r="Q259" s="31">
        <v>3691225.7280000001</v>
      </c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>
        <v>1280000</v>
      </c>
      <c r="AG259" s="31"/>
      <c r="AH259" s="31"/>
      <c r="AI259" s="44">
        <f t="shared" si="54"/>
        <v>5125026.8000000007</v>
      </c>
    </row>
    <row r="260" spans="1:35" s="5" customFormat="1" x14ac:dyDescent="0.25">
      <c r="A260" s="17">
        <f t="shared" si="55"/>
        <v>249</v>
      </c>
      <c r="B260" s="26" t="s">
        <v>300</v>
      </c>
      <c r="C260" s="31"/>
      <c r="D260" s="31"/>
      <c r="E260" s="31">
        <v>438166.63799999998</v>
      </c>
      <c r="F260" s="31"/>
      <c r="G260" s="31"/>
      <c r="H260" s="31"/>
      <c r="I260" s="31"/>
      <c r="J260" s="31"/>
      <c r="K260" s="31">
        <v>438166.63799999998</v>
      </c>
      <c r="L260" s="31"/>
      <c r="M260" s="31"/>
      <c r="N260" s="31">
        <v>2807471.7893000003</v>
      </c>
      <c r="O260" s="31"/>
      <c r="P260" s="43"/>
      <c r="Q260" s="31"/>
      <c r="R260" s="31">
        <v>1528821.7893000001</v>
      </c>
      <c r="S260" s="31">
        <v>1278650</v>
      </c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>
        <v>3840000</v>
      </c>
      <c r="AG260" s="31"/>
      <c r="AH260" s="31"/>
      <c r="AI260" s="44">
        <f t="shared" si="54"/>
        <v>7085638.4273000006</v>
      </c>
    </row>
    <row r="261" spans="1:35" s="5" customFormat="1" x14ac:dyDescent="0.25">
      <c r="A261" s="17">
        <f t="shared" si="55"/>
        <v>250</v>
      </c>
      <c r="B261" s="15" t="s">
        <v>301</v>
      </c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43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>
        <v>1432537</v>
      </c>
      <c r="AC261" s="31"/>
      <c r="AD261" s="31">
        <v>1432537</v>
      </c>
      <c r="AE261" s="31"/>
      <c r="AF261" s="31"/>
      <c r="AG261" s="31"/>
      <c r="AH261" s="31"/>
      <c r="AI261" s="44">
        <f t="shared" si="54"/>
        <v>1432537</v>
      </c>
    </row>
    <row r="262" spans="1:35" s="5" customFormat="1" x14ac:dyDescent="0.25">
      <c r="A262" s="17">
        <f t="shared" si="55"/>
        <v>251</v>
      </c>
      <c r="B262" s="15" t="s">
        <v>302</v>
      </c>
      <c r="C262" s="31"/>
      <c r="D262" s="31"/>
      <c r="E262" s="31">
        <v>153801.07200000001</v>
      </c>
      <c r="F262" s="31"/>
      <c r="G262" s="31"/>
      <c r="H262" s="31"/>
      <c r="I262" s="31"/>
      <c r="J262" s="31">
        <v>153801.07200000001</v>
      </c>
      <c r="K262" s="31"/>
      <c r="L262" s="31"/>
      <c r="M262" s="31"/>
      <c r="N262" s="31">
        <v>3691225.7280000001</v>
      </c>
      <c r="O262" s="31"/>
      <c r="P262" s="43"/>
      <c r="Q262" s="31">
        <v>3691225.7280000001</v>
      </c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44">
        <f t="shared" si="54"/>
        <v>3845026.8000000003</v>
      </c>
    </row>
    <row r="263" spans="1:35" s="5" customFormat="1" x14ac:dyDescent="0.25">
      <c r="A263" s="17">
        <f t="shared" si="55"/>
        <v>252</v>
      </c>
      <c r="B263" s="26" t="s">
        <v>303</v>
      </c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>
        <v>3057025</v>
      </c>
      <c r="O263" s="31"/>
      <c r="P263" s="43"/>
      <c r="Q263" s="31"/>
      <c r="R263" s="31"/>
      <c r="S263" s="31"/>
      <c r="T263" s="31">
        <v>3057025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44">
        <f t="shared" si="54"/>
        <v>3057025</v>
      </c>
    </row>
    <row r="264" spans="1:35" s="5" customFormat="1" ht="37.5" x14ac:dyDescent="0.25">
      <c r="A264" s="17">
        <f t="shared" si="55"/>
        <v>253</v>
      </c>
      <c r="B264" s="26" t="s">
        <v>304</v>
      </c>
      <c r="C264" s="31"/>
      <c r="D264" s="31"/>
      <c r="E264" s="31">
        <v>153801.07200000001</v>
      </c>
      <c r="F264" s="31"/>
      <c r="G264" s="31"/>
      <c r="H264" s="31"/>
      <c r="I264" s="31"/>
      <c r="J264" s="31">
        <v>153801.07200000001</v>
      </c>
      <c r="K264" s="31"/>
      <c r="L264" s="31"/>
      <c r="M264" s="31"/>
      <c r="N264" s="31">
        <v>3691225.7280000001</v>
      </c>
      <c r="O264" s="31"/>
      <c r="P264" s="43"/>
      <c r="Q264" s="31">
        <v>3691225.7280000001</v>
      </c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44">
        <f t="shared" si="54"/>
        <v>3845026.8000000003</v>
      </c>
    </row>
    <row r="265" spans="1:35" s="5" customFormat="1" x14ac:dyDescent="0.25">
      <c r="A265" s="17">
        <f t="shared" si="55"/>
        <v>254</v>
      </c>
      <c r="B265" s="26" t="s">
        <v>305</v>
      </c>
      <c r="C265" s="31"/>
      <c r="D265" s="31"/>
      <c r="E265" s="31">
        <v>230701.60800000004</v>
      </c>
      <c r="F265" s="31"/>
      <c r="G265" s="31"/>
      <c r="H265" s="31"/>
      <c r="I265" s="31"/>
      <c r="J265" s="31">
        <v>230701.60800000004</v>
      </c>
      <c r="K265" s="31"/>
      <c r="L265" s="31"/>
      <c r="M265" s="31"/>
      <c r="N265" s="31">
        <v>5536838.5920000002</v>
      </c>
      <c r="O265" s="31"/>
      <c r="P265" s="43"/>
      <c r="Q265" s="31">
        <v>5536838.5920000002</v>
      </c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31"/>
      <c r="AH265" s="31"/>
      <c r="AI265" s="44">
        <f t="shared" si="54"/>
        <v>5767540.2000000002</v>
      </c>
    </row>
    <row r="266" spans="1:35" s="5" customFormat="1" x14ac:dyDescent="0.25">
      <c r="A266" s="17">
        <f t="shared" si="55"/>
        <v>255</v>
      </c>
      <c r="B266" s="26" t="s">
        <v>306</v>
      </c>
      <c r="C266" s="31"/>
      <c r="D266" s="31"/>
      <c r="E266" s="31">
        <v>591967.71</v>
      </c>
      <c r="F266" s="31"/>
      <c r="G266" s="31"/>
      <c r="H266" s="31"/>
      <c r="I266" s="31"/>
      <c r="J266" s="31">
        <v>153801.07200000001</v>
      </c>
      <c r="K266" s="31">
        <v>438166.63799999998</v>
      </c>
      <c r="L266" s="31"/>
      <c r="M266" s="31"/>
      <c r="N266" s="31">
        <v>5220047.5173000004</v>
      </c>
      <c r="O266" s="31"/>
      <c r="P266" s="43"/>
      <c r="Q266" s="31">
        <v>3691225.7280000001</v>
      </c>
      <c r="R266" s="31">
        <v>1528821.7893000001</v>
      </c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1"/>
      <c r="AI266" s="44">
        <f t="shared" si="54"/>
        <v>5812015.2273000004</v>
      </c>
    </row>
    <row r="267" spans="1:35" s="5" customFormat="1" x14ac:dyDescent="0.25">
      <c r="A267" s="17">
        <f t="shared" si="55"/>
        <v>256</v>
      </c>
      <c r="B267" s="26" t="s">
        <v>307</v>
      </c>
      <c r="C267" s="31"/>
      <c r="D267" s="31"/>
      <c r="E267" s="31">
        <v>384502.68000000005</v>
      </c>
      <c r="F267" s="31"/>
      <c r="G267" s="31"/>
      <c r="H267" s="31"/>
      <c r="I267" s="31"/>
      <c r="J267" s="31">
        <v>384502.68000000005</v>
      </c>
      <c r="K267" s="31"/>
      <c r="L267" s="31"/>
      <c r="M267" s="31"/>
      <c r="N267" s="31">
        <v>9228064.3200000022</v>
      </c>
      <c r="O267" s="31"/>
      <c r="P267" s="43"/>
      <c r="Q267" s="31">
        <v>9228064.3200000022</v>
      </c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31"/>
      <c r="AH267" s="31"/>
      <c r="AI267" s="44">
        <f t="shared" si="54"/>
        <v>9612567.0000000019</v>
      </c>
    </row>
    <row r="268" spans="1:35" s="5" customFormat="1" x14ac:dyDescent="0.25">
      <c r="A268" s="17">
        <f t="shared" si="55"/>
        <v>257</v>
      </c>
      <c r="B268" s="26" t="s">
        <v>308</v>
      </c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43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44">
        <f t="shared" si="54"/>
        <v>0</v>
      </c>
    </row>
    <row r="269" spans="1:35" s="5" customFormat="1" x14ac:dyDescent="0.25">
      <c r="A269" s="17">
        <f t="shared" si="55"/>
        <v>258</v>
      </c>
      <c r="B269" s="15" t="s">
        <v>309</v>
      </c>
      <c r="C269" s="31"/>
      <c r="D269" s="31"/>
      <c r="E269" s="31">
        <v>438166.63799999998</v>
      </c>
      <c r="F269" s="31"/>
      <c r="G269" s="31"/>
      <c r="H269" s="31"/>
      <c r="I269" s="31"/>
      <c r="J269" s="31"/>
      <c r="K269" s="31">
        <v>438166.63799999998</v>
      </c>
      <c r="L269" s="31"/>
      <c r="M269" s="31"/>
      <c r="N269" s="31">
        <v>1528821.7893000001</v>
      </c>
      <c r="O269" s="31"/>
      <c r="P269" s="43"/>
      <c r="Q269" s="31"/>
      <c r="R269" s="31">
        <v>1528821.7893000001</v>
      </c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1"/>
      <c r="AI269" s="44">
        <f t="shared" si="54"/>
        <v>1966988.4273000001</v>
      </c>
    </row>
    <row r="270" spans="1:35" s="5" customFormat="1" x14ac:dyDescent="0.25">
      <c r="A270" s="17">
        <f t="shared" si="55"/>
        <v>259</v>
      </c>
      <c r="B270" s="26" t="s">
        <v>310</v>
      </c>
      <c r="C270" s="31"/>
      <c r="D270" s="31"/>
      <c r="E270" s="31">
        <v>438166.63799999998</v>
      </c>
      <c r="F270" s="31"/>
      <c r="G270" s="31"/>
      <c r="H270" s="31"/>
      <c r="I270" s="31"/>
      <c r="J270" s="31"/>
      <c r="K270" s="31">
        <v>438166.63799999998</v>
      </c>
      <c r="L270" s="31"/>
      <c r="M270" s="31"/>
      <c r="N270" s="31">
        <v>1776371.7893000001</v>
      </c>
      <c r="O270" s="31"/>
      <c r="P270" s="43"/>
      <c r="Q270" s="31"/>
      <c r="R270" s="31">
        <v>1528821.7893000001</v>
      </c>
      <c r="S270" s="31"/>
      <c r="T270" s="31"/>
      <c r="U270" s="31">
        <v>247550</v>
      </c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31"/>
      <c r="AH270" s="31"/>
      <c r="AI270" s="44">
        <f t="shared" si="54"/>
        <v>2214538.4273000001</v>
      </c>
    </row>
    <row r="271" spans="1:35" s="5" customFormat="1" x14ac:dyDescent="0.25">
      <c r="A271" s="17">
        <f t="shared" si="55"/>
        <v>260</v>
      </c>
      <c r="B271" s="15" t="s">
        <v>311</v>
      </c>
      <c r="C271" s="31"/>
      <c r="D271" s="31"/>
      <c r="E271" s="31">
        <v>422952.94800000003</v>
      </c>
      <c r="F271" s="31"/>
      <c r="G271" s="31"/>
      <c r="H271" s="31"/>
      <c r="I271" s="31"/>
      <c r="J271" s="31">
        <v>422952.94800000003</v>
      </c>
      <c r="K271" s="31"/>
      <c r="L271" s="31"/>
      <c r="M271" s="31"/>
      <c r="N271" s="31">
        <v>10150870.752</v>
      </c>
      <c r="O271" s="31"/>
      <c r="P271" s="43"/>
      <c r="Q271" s="31">
        <v>10150870.752</v>
      </c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1"/>
      <c r="AI271" s="44">
        <f t="shared" si="54"/>
        <v>10573823.700000001</v>
      </c>
    </row>
    <row r="272" spans="1:35" s="5" customFormat="1" x14ac:dyDescent="0.25">
      <c r="A272" s="17">
        <f t="shared" si="55"/>
        <v>261</v>
      </c>
      <c r="B272" s="15" t="s">
        <v>312</v>
      </c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>
        <v>99020</v>
      </c>
      <c r="O272" s="31"/>
      <c r="P272" s="43"/>
      <c r="Q272" s="31"/>
      <c r="R272" s="31"/>
      <c r="S272" s="31"/>
      <c r="T272" s="31"/>
      <c r="U272" s="31">
        <v>99020</v>
      </c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>
        <v>2560000</v>
      </c>
      <c r="AG272" s="31"/>
      <c r="AH272" s="31"/>
      <c r="AI272" s="44">
        <f t="shared" si="54"/>
        <v>2659020</v>
      </c>
    </row>
    <row r="273" spans="1:72" s="5" customFormat="1" x14ac:dyDescent="0.25">
      <c r="A273" s="17">
        <f t="shared" si="55"/>
        <v>262</v>
      </c>
      <c r="B273" s="15" t="s">
        <v>313</v>
      </c>
      <c r="C273" s="31"/>
      <c r="D273" s="31"/>
      <c r="E273" s="31">
        <v>153801.07200000001</v>
      </c>
      <c r="F273" s="31"/>
      <c r="G273" s="31"/>
      <c r="H273" s="31"/>
      <c r="I273" s="31"/>
      <c r="J273" s="31">
        <v>153801.07200000001</v>
      </c>
      <c r="K273" s="31"/>
      <c r="L273" s="31"/>
      <c r="M273" s="31"/>
      <c r="N273" s="31">
        <v>3691225.7280000001</v>
      </c>
      <c r="O273" s="31"/>
      <c r="P273" s="43"/>
      <c r="Q273" s="31">
        <v>3691225.7280000001</v>
      </c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31"/>
      <c r="AH273" s="31"/>
      <c r="AI273" s="44">
        <f t="shared" si="54"/>
        <v>3845026.8000000003</v>
      </c>
    </row>
    <row r="274" spans="1:72" s="5" customFormat="1" x14ac:dyDescent="0.25">
      <c r="A274" s="17">
        <f t="shared" si="55"/>
        <v>263</v>
      </c>
      <c r="B274" s="15" t="s">
        <v>314</v>
      </c>
      <c r="C274" s="31"/>
      <c r="D274" s="31"/>
      <c r="E274" s="31">
        <v>1153508.04</v>
      </c>
      <c r="F274" s="31"/>
      <c r="G274" s="31"/>
      <c r="H274" s="31"/>
      <c r="I274" s="31"/>
      <c r="J274" s="31">
        <v>1153508.04</v>
      </c>
      <c r="K274" s="31"/>
      <c r="L274" s="31"/>
      <c r="M274" s="31"/>
      <c r="N274" s="31">
        <v>28195652.960000001</v>
      </c>
      <c r="O274" s="31"/>
      <c r="P274" s="43"/>
      <c r="Q274" s="31">
        <v>27684192.960000001</v>
      </c>
      <c r="R274" s="31"/>
      <c r="S274" s="31">
        <v>511460.00000000006</v>
      </c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1"/>
      <c r="AI274" s="44">
        <f t="shared" si="54"/>
        <v>29349161</v>
      </c>
    </row>
    <row r="275" spans="1:72" s="5" customFormat="1" x14ac:dyDescent="0.25">
      <c r="A275" s="17">
        <f t="shared" si="55"/>
        <v>264</v>
      </c>
      <c r="B275" s="15" t="s">
        <v>315</v>
      </c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43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44">
        <f t="shared" si="54"/>
        <v>0</v>
      </c>
    </row>
    <row r="276" spans="1:72" s="5" customFormat="1" x14ac:dyDescent="0.25">
      <c r="A276" s="17">
        <f t="shared" si="55"/>
        <v>265</v>
      </c>
      <c r="B276" s="15" t="s">
        <v>316</v>
      </c>
      <c r="C276" s="31"/>
      <c r="D276" s="31"/>
      <c r="E276" s="31">
        <v>249926.74200000003</v>
      </c>
      <c r="F276" s="31"/>
      <c r="G276" s="31"/>
      <c r="H276" s="31"/>
      <c r="I276" s="31"/>
      <c r="J276" s="31">
        <v>249926.74200000003</v>
      </c>
      <c r="K276" s="31"/>
      <c r="L276" s="31"/>
      <c r="M276" s="31"/>
      <c r="N276" s="31">
        <v>5998241.8080000002</v>
      </c>
      <c r="O276" s="31"/>
      <c r="P276" s="43"/>
      <c r="Q276" s="31">
        <v>5998241.8080000002</v>
      </c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1"/>
      <c r="AI276" s="44">
        <f t="shared" si="54"/>
        <v>6248168.5499999998</v>
      </c>
    </row>
    <row r="277" spans="1:72" s="5" customFormat="1" ht="37.5" x14ac:dyDescent="0.25">
      <c r="A277" s="17">
        <f t="shared" si="55"/>
        <v>266</v>
      </c>
      <c r="B277" s="15" t="s">
        <v>317</v>
      </c>
      <c r="C277" s="31"/>
      <c r="D277" s="31"/>
      <c r="E277" s="31">
        <v>876333.27599999995</v>
      </c>
      <c r="F277" s="31"/>
      <c r="G277" s="31"/>
      <c r="H277" s="31"/>
      <c r="I277" s="31"/>
      <c r="J277" s="31"/>
      <c r="K277" s="31">
        <v>876333.27599999995</v>
      </c>
      <c r="L277" s="31"/>
      <c r="M277" s="31"/>
      <c r="N277" s="31">
        <v>3057643.5786000001</v>
      </c>
      <c r="O277" s="31"/>
      <c r="P277" s="43"/>
      <c r="Q277" s="31"/>
      <c r="R277" s="31">
        <v>3057643.5786000001</v>
      </c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>
        <v>2304000</v>
      </c>
      <c r="AG277" s="31"/>
      <c r="AH277" s="31"/>
      <c r="AI277" s="44">
        <f t="shared" si="54"/>
        <v>6237976.8546000002</v>
      </c>
    </row>
    <row r="278" spans="1:72" s="5" customFormat="1" x14ac:dyDescent="0.25">
      <c r="A278" s="17">
        <f t="shared" si="55"/>
        <v>267</v>
      </c>
      <c r="B278" s="15" t="s">
        <v>318</v>
      </c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>
        <v>1230760</v>
      </c>
      <c r="O278" s="31"/>
      <c r="P278" s="43"/>
      <c r="Q278" s="31"/>
      <c r="R278" s="31"/>
      <c r="S278" s="31">
        <v>511460.00000000006</v>
      </c>
      <c r="T278" s="31">
        <v>719300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44">
        <f t="shared" si="54"/>
        <v>1230760</v>
      </c>
    </row>
    <row r="279" spans="1:72" s="5" customFormat="1" x14ac:dyDescent="0.25">
      <c r="A279" s="17">
        <f t="shared" si="55"/>
        <v>268</v>
      </c>
      <c r="B279" s="15" t="s">
        <v>319</v>
      </c>
      <c r="C279" s="31"/>
      <c r="D279" s="31"/>
      <c r="E279" s="31">
        <v>153801.07200000001</v>
      </c>
      <c r="F279" s="31"/>
      <c r="G279" s="31"/>
      <c r="H279" s="31"/>
      <c r="I279" s="31"/>
      <c r="J279" s="31">
        <v>153801.07200000001</v>
      </c>
      <c r="K279" s="31"/>
      <c r="L279" s="31"/>
      <c r="M279" s="31"/>
      <c r="N279" s="31">
        <v>3691225.7280000001</v>
      </c>
      <c r="O279" s="31"/>
      <c r="P279" s="43"/>
      <c r="Q279" s="31">
        <v>3691225.7280000001</v>
      </c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1"/>
      <c r="AI279" s="44">
        <f t="shared" si="54"/>
        <v>3845026.8000000003</v>
      </c>
    </row>
    <row r="280" spans="1:72" s="5" customFormat="1" ht="37.5" x14ac:dyDescent="0.25">
      <c r="A280" s="19"/>
      <c r="B280" s="27" t="s">
        <v>290</v>
      </c>
      <c r="C280" s="32">
        <f t="shared" ref="C280" si="56">SUM(C126:C279)</f>
        <v>0</v>
      </c>
      <c r="D280" s="32">
        <f t="shared" ref="D280:AI280" si="57">SUM(D126:D279)</f>
        <v>0</v>
      </c>
      <c r="E280" s="32">
        <f t="shared" si="57"/>
        <v>53909198.49659583</v>
      </c>
      <c r="F280" s="32">
        <f t="shared" si="57"/>
        <v>3968118.1015958562</v>
      </c>
      <c r="G280" s="32">
        <f t="shared" si="57"/>
        <v>1145820</v>
      </c>
      <c r="H280" s="32">
        <f t="shared" si="57"/>
        <v>8337437.5</v>
      </c>
      <c r="I280" s="32">
        <f t="shared" si="57"/>
        <v>353143.72500000003</v>
      </c>
      <c r="J280" s="32">
        <f t="shared" si="57"/>
        <v>21397574.142000012</v>
      </c>
      <c r="K280" s="32">
        <f t="shared" si="57"/>
        <v>19060248.753000006</v>
      </c>
      <c r="L280" s="32">
        <f t="shared" si="57"/>
        <v>4020082</v>
      </c>
      <c r="M280" s="32">
        <f t="shared" si="57"/>
        <v>0</v>
      </c>
      <c r="N280" s="32">
        <f t="shared" si="57"/>
        <v>1238826119.0374427</v>
      </c>
      <c r="O280" s="32">
        <f t="shared" si="57"/>
        <v>3859359.2148929331</v>
      </c>
      <c r="P280" s="32">
        <f t="shared" si="57"/>
        <v>0</v>
      </c>
      <c r="Q280" s="32">
        <f t="shared" si="57"/>
        <v>513541779.40800005</v>
      </c>
      <c r="R280" s="32">
        <f t="shared" si="57"/>
        <v>66503747.834550008</v>
      </c>
      <c r="S280" s="32">
        <f t="shared" si="57"/>
        <v>50660113</v>
      </c>
      <c r="T280" s="32">
        <f t="shared" si="57"/>
        <v>136307350</v>
      </c>
      <c r="U280" s="32">
        <f t="shared" si="57"/>
        <v>18145415</v>
      </c>
      <c r="V280" s="32">
        <f t="shared" si="57"/>
        <v>4644000</v>
      </c>
      <c r="W280" s="32">
        <f t="shared" si="57"/>
        <v>6578560.0000000009</v>
      </c>
      <c r="X280" s="32">
        <f t="shared" si="57"/>
        <v>12200400</v>
      </c>
      <c r="Y280" s="32">
        <f t="shared" si="57"/>
        <v>32663082.900000002</v>
      </c>
      <c r="Z280" s="32">
        <f t="shared" si="57"/>
        <v>0</v>
      </c>
      <c r="AA280" s="32">
        <f t="shared" si="57"/>
        <v>393722311.67999995</v>
      </c>
      <c r="AB280" s="32">
        <f t="shared" si="57"/>
        <v>951162808.00067842</v>
      </c>
      <c r="AC280" s="32">
        <f t="shared" si="57"/>
        <v>151657343.33922651</v>
      </c>
      <c r="AD280" s="32">
        <f t="shared" si="57"/>
        <v>75565907.350678369</v>
      </c>
      <c r="AE280" s="32">
        <f t="shared" si="57"/>
        <v>233131275.58000001</v>
      </c>
      <c r="AF280" s="32">
        <f t="shared" si="57"/>
        <v>702045983.80709541</v>
      </c>
      <c r="AG280" s="32">
        <f t="shared" si="57"/>
        <v>160990126.80000001</v>
      </c>
      <c r="AH280" s="32">
        <f t="shared" si="57"/>
        <v>12547690</v>
      </c>
      <c r="AI280" s="32">
        <f t="shared" si="57"/>
        <v>2949964191.3418117</v>
      </c>
      <c r="AK280" s="22"/>
      <c r="AL280" s="22"/>
      <c r="AM280" s="22"/>
      <c r="AN280" s="22"/>
      <c r="AO280" s="22"/>
      <c r="AP280" s="22"/>
      <c r="AQ280" s="22"/>
      <c r="AR280" s="22"/>
      <c r="AS280" s="22"/>
      <c r="AT280" s="22"/>
      <c r="AU280" s="22"/>
      <c r="AV280" s="22"/>
      <c r="AW280" s="22"/>
      <c r="AX280" s="22"/>
      <c r="AY280" s="22"/>
      <c r="AZ280" s="22"/>
      <c r="BA280" s="22"/>
      <c r="BB280" s="22"/>
      <c r="BC280" s="22"/>
      <c r="BD280" s="22"/>
      <c r="BE280" s="22"/>
      <c r="BF280" s="22"/>
      <c r="BG280" s="22"/>
      <c r="BH280" s="22"/>
      <c r="BI280" s="22"/>
      <c r="BJ280" s="22"/>
      <c r="BK280" s="22"/>
      <c r="BL280" s="22"/>
      <c r="BM280" s="22"/>
      <c r="BN280" s="22"/>
      <c r="BO280" s="22"/>
      <c r="BP280" s="22"/>
      <c r="BQ280" s="22"/>
      <c r="BR280" s="22"/>
      <c r="BS280" s="22"/>
      <c r="BT280" s="22"/>
    </row>
    <row r="281" spans="1:72" s="5" customFormat="1" ht="29.25" customHeight="1" x14ac:dyDescent="0.25">
      <c r="A281" s="19"/>
      <c r="B281" s="19" t="s">
        <v>291</v>
      </c>
      <c r="C281" s="32">
        <f t="shared" ref="C281" si="58">C50+C72+C88+C116+C121+C125+C280</f>
        <v>2167922420.6399999</v>
      </c>
      <c r="D281" s="32">
        <f t="shared" ref="D281:AI281" si="59">D50+D72+D88+D116+D121+D125+D280</f>
        <v>3793923.8400000003</v>
      </c>
      <c r="E281" s="32">
        <f t="shared" si="59"/>
        <v>5571143023.5674992</v>
      </c>
      <c r="F281" s="32">
        <f t="shared" si="59"/>
        <v>2011470620.3640001</v>
      </c>
      <c r="G281" s="32">
        <f t="shared" si="59"/>
        <v>1452593532</v>
      </c>
      <c r="H281" s="32">
        <f t="shared" si="59"/>
        <v>1736617291.5675001</v>
      </c>
      <c r="I281" s="32">
        <f t="shared" si="59"/>
        <v>79797174.984999985</v>
      </c>
      <c r="J281" s="32">
        <f t="shared" si="59"/>
        <v>80590006.008000016</v>
      </c>
      <c r="K281" s="32">
        <f t="shared" si="59"/>
        <v>289871573.62800002</v>
      </c>
      <c r="L281" s="32">
        <f t="shared" si="59"/>
        <v>1020999590</v>
      </c>
      <c r="M281" s="32">
        <f t="shared" si="59"/>
        <v>260270232.48000005</v>
      </c>
      <c r="N281" s="32">
        <f t="shared" si="59"/>
        <v>7351018188.6399994</v>
      </c>
      <c r="O281" s="32">
        <f t="shared" si="59"/>
        <v>1956005367.087527</v>
      </c>
      <c r="P281" s="32">
        <f t="shared" si="59"/>
        <v>923945088.05684555</v>
      </c>
      <c r="Q281" s="32">
        <f t="shared" si="59"/>
        <v>1916762740.4520001</v>
      </c>
      <c r="R281" s="32">
        <f t="shared" si="59"/>
        <v>1010287612.7636275</v>
      </c>
      <c r="S281" s="32">
        <f t="shared" si="59"/>
        <v>311929224.80000001</v>
      </c>
      <c r="T281" s="32">
        <f t="shared" si="59"/>
        <v>205360150</v>
      </c>
      <c r="U281" s="32">
        <f t="shared" si="59"/>
        <v>71329552.099999994</v>
      </c>
      <c r="V281" s="32">
        <f t="shared" si="59"/>
        <v>43898803.200000003</v>
      </c>
      <c r="W281" s="32">
        <f t="shared" si="59"/>
        <v>16446400</v>
      </c>
      <c r="X281" s="32">
        <f t="shared" si="59"/>
        <v>28467600</v>
      </c>
      <c r="Y281" s="32">
        <f t="shared" si="59"/>
        <v>204227482.90000001</v>
      </c>
      <c r="Z281" s="32">
        <f t="shared" si="59"/>
        <v>86327046</v>
      </c>
      <c r="AA281" s="32">
        <f t="shared" si="59"/>
        <v>576031121.27999997</v>
      </c>
      <c r="AB281" s="32">
        <f t="shared" si="59"/>
        <v>14224758011.163164</v>
      </c>
      <c r="AC281" s="32">
        <f t="shared" si="59"/>
        <v>995416979.58707619</v>
      </c>
      <c r="AD281" s="32">
        <f t="shared" si="59"/>
        <v>455065650</v>
      </c>
      <c r="AE281" s="32">
        <f t="shared" si="59"/>
        <v>1703712431.1699998</v>
      </c>
      <c r="AF281" s="32">
        <f t="shared" si="59"/>
        <v>3405794746.9551587</v>
      </c>
      <c r="AG281" s="32">
        <f t="shared" si="59"/>
        <v>1276262231.7592134</v>
      </c>
      <c r="AH281" s="32">
        <f t="shared" si="59"/>
        <v>125476900</v>
      </c>
      <c r="AI281" s="32">
        <f t="shared" si="59"/>
        <v>33741635980.965828</v>
      </c>
      <c r="AK281" s="22"/>
      <c r="AL281" s="22"/>
      <c r="AM281" s="22"/>
      <c r="AN281" s="22"/>
      <c r="AO281" s="22"/>
      <c r="AP281" s="22"/>
      <c r="AQ281" s="22"/>
      <c r="AR281" s="22"/>
      <c r="AS281" s="22"/>
      <c r="AT281" s="22"/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  <c r="BI281" s="22"/>
      <c r="BJ281" s="22"/>
      <c r="BK281" s="22"/>
      <c r="BL281" s="22"/>
      <c r="BM281" s="22"/>
      <c r="BN281" s="22"/>
      <c r="BO281" s="22"/>
      <c r="BP281" s="22"/>
      <c r="BQ281" s="22"/>
      <c r="BR281" s="22"/>
      <c r="BS281" s="22"/>
      <c r="BT281" s="22"/>
    </row>
  </sheetData>
  <autoFilter ref="A5:AI281"/>
  <mergeCells count="12">
    <mergeCell ref="A2:AI2"/>
    <mergeCell ref="AH1:AI1"/>
    <mergeCell ref="C3:D3"/>
    <mergeCell ref="E3:K3"/>
    <mergeCell ref="L3:M3"/>
    <mergeCell ref="AB3:AE3"/>
    <mergeCell ref="AF3:AH3"/>
    <mergeCell ref="N3:AA3"/>
    <mergeCell ref="AI3:AI4"/>
    <mergeCell ref="L1:P1"/>
    <mergeCell ref="A3:A4"/>
    <mergeCell ref="B3:B4"/>
  </mergeCells>
  <pageMargins left="0.70866141732283472" right="0.70866141732283472" top="0.74803149606299213" bottom="0.74803149606299213" header="0.31496062992125984" footer="0.31496062992125984"/>
  <pageSetup paperSize="9" scale="30" fitToWidth="2" fitToHeight="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1"/>
  <sheetViews>
    <sheetView view="pageBreakPreview" zoomScale="40" zoomScaleNormal="100" zoomScaleSheetLayoutView="40" workbookViewId="0">
      <pane xSplit="2" ySplit="5" topLeftCell="C6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RowHeight="18.75" x14ac:dyDescent="0.25"/>
  <cols>
    <col min="1" max="1" width="10.5703125" style="22" bestFit="1" customWidth="1"/>
    <col min="2" max="2" width="54.140625" style="22" customWidth="1"/>
    <col min="3" max="3" width="21.85546875" style="3" customWidth="1"/>
    <col min="4" max="4" width="19.28515625" style="3" customWidth="1"/>
    <col min="5" max="5" width="19.85546875" style="22" customWidth="1"/>
    <col min="6" max="6" width="19.42578125" style="22" customWidth="1"/>
    <col min="7" max="7" width="19.85546875" style="22" customWidth="1"/>
    <col min="8" max="8" width="19" style="22" customWidth="1"/>
    <col min="9" max="9" width="20.42578125" style="22" customWidth="1"/>
    <col min="10" max="10" width="19.7109375" style="22" customWidth="1"/>
    <col min="11" max="11" width="19.5703125" style="22" customWidth="1"/>
    <col min="12" max="12" width="19.140625" style="22" customWidth="1"/>
    <col min="13" max="16384" width="9.140625" style="22"/>
  </cols>
  <sheetData>
    <row r="1" spans="1:12" s="5" customFormat="1" ht="48" customHeight="1" x14ac:dyDescent="0.25">
      <c r="A1" s="1"/>
      <c r="B1" s="2"/>
      <c r="C1" s="3"/>
      <c r="J1" s="67" t="s">
        <v>354</v>
      </c>
      <c r="K1" s="67"/>
      <c r="L1" s="67"/>
    </row>
    <row r="2" spans="1:12" s="5" customFormat="1" ht="58.5" customHeight="1" x14ac:dyDescent="0.25">
      <c r="A2" s="66" t="s">
        <v>353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5" customFormat="1" ht="79.5" customHeight="1" x14ac:dyDescent="0.25">
      <c r="A3" s="83" t="s">
        <v>0</v>
      </c>
      <c r="B3" s="71" t="s">
        <v>1</v>
      </c>
      <c r="C3" s="72" t="s">
        <v>357</v>
      </c>
      <c r="D3" s="72"/>
      <c r="E3" s="73" t="s">
        <v>336</v>
      </c>
      <c r="F3" s="84"/>
      <c r="G3" s="73" t="s">
        <v>337</v>
      </c>
      <c r="H3" s="84"/>
      <c r="I3" s="73" t="s">
        <v>338</v>
      </c>
      <c r="J3" s="84"/>
      <c r="K3" s="73" t="s">
        <v>339</v>
      </c>
      <c r="L3" s="84"/>
    </row>
    <row r="4" spans="1:12" s="3" customFormat="1" ht="59.25" customHeight="1" x14ac:dyDescent="0.25">
      <c r="A4" s="83"/>
      <c r="B4" s="71"/>
      <c r="C4" s="46" t="s">
        <v>352</v>
      </c>
      <c r="D4" s="31" t="s">
        <v>8</v>
      </c>
      <c r="E4" s="46" t="s">
        <v>352</v>
      </c>
      <c r="F4" s="31" t="s">
        <v>8</v>
      </c>
      <c r="G4" s="46" t="s">
        <v>352</v>
      </c>
      <c r="H4" s="31" t="s">
        <v>8</v>
      </c>
      <c r="I4" s="46" t="s">
        <v>352</v>
      </c>
      <c r="J4" s="31" t="s">
        <v>8</v>
      </c>
      <c r="K4" s="46" t="s">
        <v>352</v>
      </c>
      <c r="L4" s="31" t="s">
        <v>8</v>
      </c>
    </row>
    <row r="5" spans="1:12" s="41" customFormat="1" ht="15.75" x14ac:dyDescent="0.25">
      <c r="A5" s="40">
        <v>1</v>
      </c>
      <c r="B5" s="40">
        <f t="shared" ref="B5" si="0">A5+1</f>
        <v>2</v>
      </c>
      <c r="C5" s="40">
        <f t="shared" ref="C5" si="1">B5+1</f>
        <v>3</v>
      </c>
      <c r="D5" s="40">
        <f t="shared" ref="D5" si="2">C5+1</f>
        <v>4</v>
      </c>
      <c r="E5" s="40">
        <f t="shared" ref="E5" si="3">D5+1</f>
        <v>5</v>
      </c>
      <c r="F5" s="40">
        <f t="shared" ref="F5" si="4">E5+1</f>
        <v>6</v>
      </c>
      <c r="G5" s="40">
        <f t="shared" ref="G5" si="5">F5+1</f>
        <v>7</v>
      </c>
      <c r="H5" s="40">
        <f t="shared" ref="H5" si="6">G5+1</f>
        <v>8</v>
      </c>
      <c r="I5" s="40">
        <f t="shared" ref="I5" si="7">H5+1</f>
        <v>9</v>
      </c>
      <c r="J5" s="40">
        <f t="shared" ref="J5" si="8">I5+1</f>
        <v>10</v>
      </c>
      <c r="K5" s="40">
        <f t="shared" ref="K5" si="9">J5+1</f>
        <v>11</v>
      </c>
      <c r="L5" s="40">
        <f t="shared" ref="L5" si="10">K5+1</f>
        <v>12</v>
      </c>
    </row>
    <row r="6" spans="1:12" s="5" customFormat="1" x14ac:dyDescent="0.25">
      <c r="A6" s="50">
        <v>1</v>
      </c>
      <c r="B6" s="15" t="s">
        <v>45</v>
      </c>
      <c r="C6" s="42">
        <v>6123805.9000000004</v>
      </c>
      <c r="D6" s="42"/>
      <c r="E6" s="31">
        <v>1530951.48</v>
      </c>
      <c r="F6" s="31">
        <v>0</v>
      </c>
      <c r="G6" s="31">
        <v>1530951.48</v>
      </c>
      <c r="H6" s="31">
        <v>0</v>
      </c>
      <c r="I6" s="31">
        <v>1530951.48</v>
      </c>
      <c r="J6" s="31">
        <v>0</v>
      </c>
      <c r="K6" s="31">
        <v>1530951.46</v>
      </c>
      <c r="L6" s="31">
        <v>0</v>
      </c>
    </row>
    <row r="7" spans="1:12" s="5" customFormat="1" x14ac:dyDescent="0.25">
      <c r="A7" s="17">
        <f>A6+1</f>
        <v>2</v>
      </c>
      <c r="B7" s="15" t="s">
        <v>46</v>
      </c>
      <c r="C7" s="42">
        <v>33589605.600000001</v>
      </c>
      <c r="D7" s="42"/>
      <c r="E7" s="31">
        <v>8397401.4000000004</v>
      </c>
      <c r="F7" s="31">
        <v>0</v>
      </c>
      <c r="G7" s="31">
        <v>8397401.4000000004</v>
      </c>
      <c r="H7" s="31">
        <v>0</v>
      </c>
      <c r="I7" s="31">
        <v>8397401.4000000004</v>
      </c>
      <c r="J7" s="31">
        <v>0</v>
      </c>
      <c r="K7" s="31">
        <v>8397401.4000000041</v>
      </c>
      <c r="L7" s="31">
        <v>0</v>
      </c>
    </row>
    <row r="8" spans="1:12" s="5" customFormat="1" x14ac:dyDescent="0.25">
      <c r="A8" s="17">
        <f t="shared" ref="A8:A49" si="11">A7+1</f>
        <v>3</v>
      </c>
      <c r="B8" s="15" t="s">
        <v>47</v>
      </c>
      <c r="C8" s="42">
        <v>13744791.4</v>
      </c>
      <c r="D8" s="42"/>
      <c r="E8" s="31">
        <v>3436197.85</v>
      </c>
      <c r="F8" s="31">
        <v>0</v>
      </c>
      <c r="G8" s="31">
        <v>3436197.85</v>
      </c>
      <c r="H8" s="31">
        <v>0</v>
      </c>
      <c r="I8" s="31">
        <v>3436197.85</v>
      </c>
      <c r="J8" s="31">
        <v>0</v>
      </c>
      <c r="K8" s="31">
        <v>3436197.850000001</v>
      </c>
      <c r="L8" s="31">
        <v>0</v>
      </c>
    </row>
    <row r="9" spans="1:12" s="5" customFormat="1" x14ac:dyDescent="0.25">
      <c r="A9" s="17">
        <f t="shared" si="11"/>
        <v>4</v>
      </c>
      <c r="B9" s="15" t="s">
        <v>48</v>
      </c>
      <c r="C9" s="42">
        <v>24123483.699999999</v>
      </c>
      <c r="D9" s="42"/>
      <c r="E9" s="31">
        <v>6030870.9299999997</v>
      </c>
      <c r="F9" s="31">
        <v>0</v>
      </c>
      <c r="G9" s="31">
        <v>6030870.9299999997</v>
      </c>
      <c r="H9" s="31">
        <v>0</v>
      </c>
      <c r="I9" s="31">
        <v>6030870.9299999997</v>
      </c>
      <c r="J9" s="31">
        <v>0</v>
      </c>
      <c r="K9" s="31">
        <v>6030870.9100000001</v>
      </c>
      <c r="L9" s="31">
        <v>0</v>
      </c>
    </row>
    <row r="10" spans="1:12" s="5" customFormat="1" x14ac:dyDescent="0.25">
      <c r="A10" s="17">
        <f t="shared" si="11"/>
        <v>5</v>
      </c>
      <c r="B10" s="15" t="s">
        <v>49</v>
      </c>
      <c r="C10" s="42">
        <v>36924707.899999999</v>
      </c>
      <c r="D10" s="42"/>
      <c r="E10" s="31">
        <v>9231176.9800000004</v>
      </c>
      <c r="F10" s="31">
        <v>0</v>
      </c>
      <c r="G10" s="31">
        <v>9231176.9800000004</v>
      </c>
      <c r="H10" s="31">
        <v>0</v>
      </c>
      <c r="I10" s="31">
        <v>9231176.9800000004</v>
      </c>
      <c r="J10" s="31">
        <v>0</v>
      </c>
      <c r="K10" s="31">
        <v>9231176.9599999972</v>
      </c>
      <c r="L10" s="31">
        <v>0</v>
      </c>
    </row>
    <row r="11" spans="1:12" s="5" customFormat="1" ht="37.5" x14ac:dyDescent="0.25">
      <c r="A11" s="17">
        <f t="shared" si="11"/>
        <v>6</v>
      </c>
      <c r="B11" s="15" t="s">
        <v>50</v>
      </c>
      <c r="C11" s="42">
        <v>6072199.9000000004</v>
      </c>
      <c r="D11" s="31"/>
      <c r="E11" s="31">
        <v>1518049.98</v>
      </c>
      <c r="F11" s="31">
        <v>0</v>
      </c>
      <c r="G11" s="31">
        <v>1518049.98</v>
      </c>
      <c r="H11" s="31">
        <v>0</v>
      </c>
      <c r="I11" s="31">
        <v>1518049.98</v>
      </c>
      <c r="J11" s="31">
        <v>0</v>
      </c>
      <c r="K11" s="31">
        <v>1518049.96</v>
      </c>
      <c r="L11" s="31">
        <v>0</v>
      </c>
    </row>
    <row r="12" spans="1:12" s="5" customFormat="1" ht="37.5" x14ac:dyDescent="0.25">
      <c r="A12" s="17">
        <f t="shared" si="11"/>
        <v>7</v>
      </c>
      <c r="B12" s="15" t="s">
        <v>51</v>
      </c>
      <c r="C12" s="42">
        <v>43189627.200000003</v>
      </c>
      <c r="D12" s="31"/>
      <c r="E12" s="31">
        <v>10797406.800000001</v>
      </c>
      <c r="F12" s="31">
        <v>0</v>
      </c>
      <c r="G12" s="31">
        <v>10797406.800000001</v>
      </c>
      <c r="H12" s="31">
        <v>0</v>
      </c>
      <c r="I12" s="31">
        <v>10797406.800000001</v>
      </c>
      <c r="J12" s="31">
        <v>0</v>
      </c>
      <c r="K12" s="31">
        <v>10797406.800000001</v>
      </c>
      <c r="L12" s="31">
        <v>0</v>
      </c>
    </row>
    <row r="13" spans="1:12" s="5" customFormat="1" x14ac:dyDescent="0.25">
      <c r="A13" s="17">
        <f t="shared" si="11"/>
        <v>8</v>
      </c>
      <c r="B13" s="15" t="s">
        <v>52</v>
      </c>
      <c r="C13" s="42"/>
      <c r="D13" s="31"/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</row>
    <row r="14" spans="1:12" s="5" customFormat="1" x14ac:dyDescent="0.25">
      <c r="A14" s="17">
        <f t="shared" si="11"/>
        <v>9</v>
      </c>
      <c r="B14" s="15" t="s">
        <v>53</v>
      </c>
      <c r="C14" s="42">
        <v>15611632.699999999</v>
      </c>
      <c r="D14" s="42"/>
      <c r="E14" s="31">
        <v>3902908.18</v>
      </c>
      <c r="F14" s="31">
        <v>0</v>
      </c>
      <c r="G14" s="31">
        <v>3902908.18</v>
      </c>
      <c r="H14" s="31">
        <v>0</v>
      </c>
      <c r="I14" s="31">
        <v>3902908.18</v>
      </c>
      <c r="J14" s="31">
        <v>0</v>
      </c>
      <c r="K14" s="31">
        <v>3902908.1599999997</v>
      </c>
      <c r="L14" s="31">
        <v>0</v>
      </c>
    </row>
    <row r="15" spans="1:12" s="5" customFormat="1" x14ac:dyDescent="0.25">
      <c r="A15" s="17">
        <f t="shared" si="11"/>
        <v>10</v>
      </c>
      <c r="B15" s="15" t="s">
        <v>54</v>
      </c>
      <c r="C15" s="42">
        <v>12595198.699999999</v>
      </c>
      <c r="D15" s="42"/>
      <c r="E15" s="31">
        <v>3148799.68</v>
      </c>
      <c r="F15" s="31">
        <v>0</v>
      </c>
      <c r="G15" s="31">
        <v>3148799.68</v>
      </c>
      <c r="H15" s="31">
        <v>0</v>
      </c>
      <c r="I15" s="31">
        <v>3148799.68</v>
      </c>
      <c r="J15" s="31">
        <v>0</v>
      </c>
      <c r="K15" s="31">
        <v>3148799.6599999997</v>
      </c>
      <c r="L15" s="31">
        <v>0</v>
      </c>
    </row>
    <row r="16" spans="1:12" s="5" customFormat="1" x14ac:dyDescent="0.25">
      <c r="A16" s="17">
        <f t="shared" si="11"/>
        <v>11</v>
      </c>
      <c r="B16" s="15" t="s">
        <v>55</v>
      </c>
      <c r="C16" s="42">
        <v>16177237.4</v>
      </c>
      <c r="D16" s="42"/>
      <c r="E16" s="31">
        <v>4044309.35</v>
      </c>
      <c r="F16" s="31">
        <v>0</v>
      </c>
      <c r="G16" s="31">
        <v>4044309.35</v>
      </c>
      <c r="H16" s="31">
        <v>0</v>
      </c>
      <c r="I16" s="31">
        <v>4044309.35</v>
      </c>
      <c r="J16" s="31">
        <v>0</v>
      </c>
      <c r="K16" s="31">
        <v>4044309.350000001</v>
      </c>
      <c r="L16" s="31">
        <v>0</v>
      </c>
    </row>
    <row r="17" spans="1:12" s="5" customFormat="1" x14ac:dyDescent="0.25">
      <c r="A17" s="17">
        <f t="shared" si="11"/>
        <v>12</v>
      </c>
      <c r="B17" s="15" t="s">
        <v>56</v>
      </c>
      <c r="C17" s="42">
        <v>26205887.800000001</v>
      </c>
      <c r="D17" s="42"/>
      <c r="E17" s="31">
        <v>6551471.9500000002</v>
      </c>
      <c r="F17" s="31">
        <v>0</v>
      </c>
      <c r="G17" s="31">
        <v>6551471.9500000002</v>
      </c>
      <c r="H17" s="31">
        <v>0</v>
      </c>
      <c r="I17" s="31">
        <v>6551471.9500000002</v>
      </c>
      <c r="J17" s="31">
        <v>0</v>
      </c>
      <c r="K17" s="31">
        <v>6551471.950000002</v>
      </c>
      <c r="L17" s="31">
        <v>0</v>
      </c>
    </row>
    <row r="18" spans="1:12" s="5" customFormat="1" x14ac:dyDescent="0.25">
      <c r="A18" s="17">
        <f t="shared" si="11"/>
        <v>13</v>
      </c>
      <c r="B18" s="15" t="s">
        <v>57</v>
      </c>
      <c r="C18" s="42"/>
      <c r="D18" s="31"/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</row>
    <row r="19" spans="1:12" s="5" customFormat="1" x14ac:dyDescent="0.25">
      <c r="A19" s="17">
        <f t="shared" si="11"/>
        <v>14</v>
      </c>
      <c r="B19" s="15" t="s">
        <v>58</v>
      </c>
      <c r="C19" s="42"/>
      <c r="D19" s="31"/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</row>
    <row r="20" spans="1:12" s="5" customFormat="1" x14ac:dyDescent="0.25">
      <c r="A20" s="17">
        <f t="shared" si="11"/>
        <v>15</v>
      </c>
      <c r="B20" s="15" t="s">
        <v>59</v>
      </c>
      <c r="C20" s="42">
        <v>9064014.5999999996</v>
      </c>
      <c r="D20" s="42"/>
      <c r="E20" s="31">
        <v>2266003.65</v>
      </c>
      <c r="F20" s="31">
        <v>0</v>
      </c>
      <c r="G20" s="31">
        <v>2266003.65</v>
      </c>
      <c r="H20" s="31">
        <v>0</v>
      </c>
      <c r="I20" s="31">
        <v>2266003.65</v>
      </c>
      <c r="J20" s="31">
        <v>0</v>
      </c>
      <c r="K20" s="31">
        <v>2266003.649999999</v>
      </c>
      <c r="L20" s="31">
        <v>0</v>
      </c>
    </row>
    <row r="21" spans="1:12" s="5" customFormat="1" x14ac:dyDescent="0.25">
      <c r="A21" s="17">
        <f t="shared" si="11"/>
        <v>16</v>
      </c>
      <c r="B21" s="15" t="s">
        <v>60</v>
      </c>
      <c r="C21" s="42">
        <v>32673140.300000001</v>
      </c>
      <c r="D21" s="42"/>
      <c r="E21" s="31">
        <v>8168285.0800000001</v>
      </c>
      <c r="F21" s="31">
        <v>0</v>
      </c>
      <c r="G21" s="31">
        <v>8168285.0800000001</v>
      </c>
      <c r="H21" s="31">
        <v>0</v>
      </c>
      <c r="I21" s="31">
        <v>8168285.0800000001</v>
      </c>
      <c r="J21" s="31">
        <v>0</v>
      </c>
      <c r="K21" s="31">
        <v>8168285.0599999987</v>
      </c>
      <c r="L21" s="31">
        <v>0</v>
      </c>
    </row>
    <row r="22" spans="1:12" s="5" customFormat="1" x14ac:dyDescent="0.25">
      <c r="A22" s="17">
        <f t="shared" si="11"/>
        <v>17</v>
      </c>
      <c r="B22" s="15" t="s">
        <v>61</v>
      </c>
      <c r="C22" s="42">
        <v>28227910.199999999</v>
      </c>
      <c r="D22" s="42"/>
      <c r="E22" s="31">
        <v>7056977.5499999998</v>
      </c>
      <c r="F22" s="31">
        <v>0</v>
      </c>
      <c r="G22" s="31">
        <v>7056977.5499999998</v>
      </c>
      <c r="H22" s="31">
        <v>0</v>
      </c>
      <c r="I22" s="31">
        <v>7056977.5499999998</v>
      </c>
      <c r="J22" s="31">
        <v>0</v>
      </c>
      <c r="K22" s="31">
        <v>7056977.549999998</v>
      </c>
      <c r="L22" s="31">
        <v>0</v>
      </c>
    </row>
    <row r="23" spans="1:12" s="5" customFormat="1" x14ac:dyDescent="0.25">
      <c r="A23" s="17">
        <f t="shared" si="11"/>
        <v>18</v>
      </c>
      <c r="B23" s="15" t="s">
        <v>62</v>
      </c>
      <c r="C23" s="42">
        <v>60878028.799999997</v>
      </c>
      <c r="D23" s="42"/>
      <c r="E23" s="31">
        <v>15219507.199999999</v>
      </c>
      <c r="F23" s="31">
        <v>0</v>
      </c>
      <c r="G23" s="31">
        <v>15219507.199999999</v>
      </c>
      <c r="H23" s="31">
        <v>0</v>
      </c>
      <c r="I23" s="31">
        <v>15219507.199999999</v>
      </c>
      <c r="J23" s="31">
        <v>0</v>
      </c>
      <c r="K23" s="31">
        <v>15219507.199999996</v>
      </c>
      <c r="L23" s="31">
        <v>0</v>
      </c>
    </row>
    <row r="24" spans="1:12" s="5" customFormat="1" x14ac:dyDescent="0.25">
      <c r="A24" s="17">
        <f t="shared" si="11"/>
        <v>19</v>
      </c>
      <c r="B24" s="15" t="s">
        <v>63</v>
      </c>
      <c r="C24" s="42">
        <v>35893549.899999999</v>
      </c>
      <c r="D24" s="42"/>
      <c r="E24" s="31">
        <v>8973387.4800000004</v>
      </c>
      <c r="F24" s="31">
        <v>0</v>
      </c>
      <c r="G24" s="31">
        <v>8973387.4800000004</v>
      </c>
      <c r="H24" s="31">
        <v>0</v>
      </c>
      <c r="I24" s="31">
        <v>8973387.4800000004</v>
      </c>
      <c r="J24" s="31">
        <v>0</v>
      </c>
      <c r="K24" s="31">
        <v>8973387.4599999972</v>
      </c>
      <c r="L24" s="31">
        <v>0</v>
      </c>
    </row>
    <row r="25" spans="1:12" s="5" customFormat="1" x14ac:dyDescent="0.25">
      <c r="A25" s="17">
        <f t="shared" si="11"/>
        <v>20</v>
      </c>
      <c r="B25" s="15" t="s">
        <v>64</v>
      </c>
      <c r="C25" s="42"/>
      <c r="D25" s="31"/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</row>
    <row r="26" spans="1:12" s="5" customFormat="1" x14ac:dyDescent="0.25">
      <c r="A26" s="17">
        <f t="shared" si="11"/>
        <v>21</v>
      </c>
      <c r="B26" s="15" t="s">
        <v>65</v>
      </c>
      <c r="C26" s="42"/>
      <c r="D26" s="31"/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</row>
    <row r="27" spans="1:12" s="5" customFormat="1" x14ac:dyDescent="0.25">
      <c r="A27" s="17">
        <f t="shared" si="11"/>
        <v>22</v>
      </c>
      <c r="B27" s="15" t="s">
        <v>66</v>
      </c>
      <c r="C27" s="42">
        <v>6593490</v>
      </c>
      <c r="D27" s="42"/>
      <c r="E27" s="31">
        <v>1648372.5</v>
      </c>
      <c r="F27" s="31">
        <v>0</v>
      </c>
      <c r="G27" s="31">
        <v>1648372.5</v>
      </c>
      <c r="H27" s="31">
        <v>0</v>
      </c>
      <c r="I27" s="31">
        <v>1648372.5</v>
      </c>
      <c r="J27" s="31">
        <v>0</v>
      </c>
      <c r="K27" s="31">
        <v>1648372.5</v>
      </c>
      <c r="L27" s="31">
        <v>0</v>
      </c>
    </row>
    <row r="28" spans="1:12" s="5" customFormat="1" x14ac:dyDescent="0.25">
      <c r="A28" s="17">
        <f t="shared" si="11"/>
        <v>23</v>
      </c>
      <c r="B28" s="15" t="s">
        <v>67</v>
      </c>
      <c r="C28" s="42">
        <v>19214660.100000001</v>
      </c>
      <c r="D28" s="42"/>
      <c r="E28" s="31">
        <v>4803665.03</v>
      </c>
      <c r="F28" s="31">
        <v>0</v>
      </c>
      <c r="G28" s="31">
        <v>4803665.03</v>
      </c>
      <c r="H28" s="31">
        <v>0</v>
      </c>
      <c r="I28" s="31">
        <v>4803665.03</v>
      </c>
      <c r="J28" s="31">
        <v>0</v>
      </c>
      <c r="K28" s="31">
        <v>4803665.0099999988</v>
      </c>
      <c r="L28" s="31">
        <v>0</v>
      </c>
    </row>
    <row r="29" spans="1:12" s="5" customFormat="1" x14ac:dyDescent="0.25">
      <c r="A29" s="17">
        <f t="shared" si="11"/>
        <v>24</v>
      </c>
      <c r="B29" s="15" t="s">
        <v>68</v>
      </c>
      <c r="C29" s="42">
        <v>9987814.6999999993</v>
      </c>
      <c r="D29" s="42"/>
      <c r="E29" s="31">
        <v>2496953.6800000002</v>
      </c>
      <c r="F29" s="31">
        <v>0</v>
      </c>
      <c r="G29" s="31">
        <v>2496953.6800000002</v>
      </c>
      <c r="H29" s="31">
        <v>0</v>
      </c>
      <c r="I29" s="31">
        <v>2496953.6800000002</v>
      </c>
      <c r="J29" s="31">
        <v>0</v>
      </c>
      <c r="K29" s="31">
        <v>2496953.6599999997</v>
      </c>
      <c r="L29" s="31">
        <v>0</v>
      </c>
    </row>
    <row r="30" spans="1:12" s="5" customFormat="1" x14ac:dyDescent="0.25">
      <c r="A30" s="17">
        <f t="shared" si="11"/>
        <v>25</v>
      </c>
      <c r="B30" s="15" t="s">
        <v>69</v>
      </c>
      <c r="C30" s="42">
        <v>8490559.0999999996</v>
      </c>
      <c r="D30" s="42"/>
      <c r="E30" s="31">
        <v>2122639.7799999998</v>
      </c>
      <c r="F30" s="31">
        <v>0</v>
      </c>
      <c r="G30" s="31">
        <v>2122639.7799999998</v>
      </c>
      <c r="H30" s="31">
        <v>0</v>
      </c>
      <c r="I30" s="31">
        <v>2122639.7799999998</v>
      </c>
      <c r="J30" s="31">
        <v>0</v>
      </c>
      <c r="K30" s="31">
        <v>2122639.7600000012</v>
      </c>
      <c r="L30" s="31">
        <v>0</v>
      </c>
    </row>
    <row r="31" spans="1:12" s="5" customFormat="1" x14ac:dyDescent="0.25">
      <c r="A31" s="17">
        <f t="shared" si="11"/>
        <v>26</v>
      </c>
      <c r="B31" s="15" t="s">
        <v>70</v>
      </c>
      <c r="C31" s="42">
        <v>51639920.899999999</v>
      </c>
      <c r="D31" s="42"/>
      <c r="E31" s="31">
        <v>12909980.23</v>
      </c>
      <c r="F31" s="31">
        <v>0</v>
      </c>
      <c r="G31" s="31">
        <v>12909980.23</v>
      </c>
      <c r="H31" s="31">
        <v>0</v>
      </c>
      <c r="I31" s="31">
        <v>12909980.23</v>
      </c>
      <c r="J31" s="31">
        <v>0</v>
      </c>
      <c r="K31" s="31">
        <v>12909980.210000001</v>
      </c>
      <c r="L31" s="31">
        <v>0</v>
      </c>
    </row>
    <row r="32" spans="1:12" s="5" customFormat="1" x14ac:dyDescent="0.25">
      <c r="A32" s="17">
        <f t="shared" si="11"/>
        <v>27</v>
      </c>
      <c r="B32" s="15" t="s">
        <v>71</v>
      </c>
      <c r="C32" s="42">
        <v>42282677.600000001</v>
      </c>
      <c r="D32" s="42"/>
      <c r="E32" s="31">
        <v>10570669.4</v>
      </c>
      <c r="F32" s="31">
        <v>0</v>
      </c>
      <c r="G32" s="31">
        <v>10570669.4</v>
      </c>
      <c r="H32" s="31">
        <v>0</v>
      </c>
      <c r="I32" s="31">
        <v>10570669.4</v>
      </c>
      <c r="J32" s="31">
        <v>0</v>
      </c>
      <c r="K32" s="31">
        <v>10570669.400000004</v>
      </c>
      <c r="L32" s="31">
        <v>0</v>
      </c>
    </row>
    <row r="33" spans="1:12" s="5" customFormat="1" ht="37.5" x14ac:dyDescent="0.25">
      <c r="A33" s="17">
        <f t="shared" si="11"/>
        <v>28</v>
      </c>
      <c r="B33" s="15" t="s">
        <v>72</v>
      </c>
      <c r="C33" s="42">
        <v>15284239.199999999</v>
      </c>
      <c r="D33" s="42"/>
      <c r="E33" s="31">
        <v>3821059.8</v>
      </c>
      <c r="F33" s="31">
        <v>0</v>
      </c>
      <c r="G33" s="31">
        <v>3821059.8</v>
      </c>
      <c r="H33" s="31">
        <v>0</v>
      </c>
      <c r="I33" s="31">
        <v>3821059.8</v>
      </c>
      <c r="J33" s="31">
        <v>0</v>
      </c>
      <c r="K33" s="31">
        <v>3821059.7999999989</v>
      </c>
      <c r="L33" s="31">
        <v>0</v>
      </c>
    </row>
    <row r="34" spans="1:12" s="5" customFormat="1" ht="37.5" x14ac:dyDescent="0.25">
      <c r="A34" s="17">
        <f t="shared" si="11"/>
        <v>29</v>
      </c>
      <c r="B34" s="15" t="s">
        <v>73</v>
      </c>
      <c r="C34" s="42">
        <v>13242409.699999999</v>
      </c>
      <c r="D34" s="42"/>
      <c r="E34" s="31">
        <v>3310602.43</v>
      </c>
      <c r="F34" s="31">
        <v>0</v>
      </c>
      <c r="G34" s="31">
        <v>3310602.43</v>
      </c>
      <c r="H34" s="31">
        <v>0</v>
      </c>
      <c r="I34" s="31">
        <v>3310602.43</v>
      </c>
      <c r="J34" s="31">
        <v>0</v>
      </c>
      <c r="K34" s="31">
        <v>3310602.4099999997</v>
      </c>
      <c r="L34" s="31">
        <v>0</v>
      </c>
    </row>
    <row r="35" spans="1:12" s="5" customFormat="1" x14ac:dyDescent="0.25">
      <c r="A35" s="17">
        <f t="shared" si="11"/>
        <v>30</v>
      </c>
      <c r="B35" s="15" t="s">
        <v>74</v>
      </c>
      <c r="C35" s="42">
        <v>16847145.199999999</v>
      </c>
      <c r="D35" s="42"/>
      <c r="E35" s="31">
        <v>4211786.3</v>
      </c>
      <c r="F35" s="31">
        <v>0</v>
      </c>
      <c r="G35" s="31">
        <v>4211786.3</v>
      </c>
      <c r="H35" s="31">
        <v>0</v>
      </c>
      <c r="I35" s="31">
        <v>4211786.3</v>
      </c>
      <c r="J35" s="31">
        <v>0</v>
      </c>
      <c r="K35" s="31">
        <v>4211786.299999998</v>
      </c>
      <c r="L35" s="31">
        <v>0</v>
      </c>
    </row>
    <row r="36" spans="1:12" s="5" customFormat="1" x14ac:dyDescent="0.25">
      <c r="A36" s="17">
        <f t="shared" si="11"/>
        <v>31</v>
      </c>
      <c r="B36" s="15" t="s">
        <v>75</v>
      </c>
      <c r="C36" s="42">
        <v>14392064.300000001</v>
      </c>
      <c r="D36" s="42"/>
      <c r="E36" s="31">
        <v>3598016.08</v>
      </c>
      <c r="F36" s="31">
        <v>0</v>
      </c>
      <c r="G36" s="31">
        <v>3598016.08</v>
      </c>
      <c r="H36" s="31">
        <v>0</v>
      </c>
      <c r="I36" s="31">
        <v>3598016.08</v>
      </c>
      <c r="J36" s="31">
        <v>0</v>
      </c>
      <c r="K36" s="31">
        <v>3598016.0600000005</v>
      </c>
      <c r="L36" s="31">
        <v>0</v>
      </c>
    </row>
    <row r="37" spans="1:12" s="5" customFormat="1" x14ac:dyDescent="0.25">
      <c r="A37" s="17">
        <f t="shared" si="11"/>
        <v>32</v>
      </c>
      <c r="B37" s="15" t="s">
        <v>76</v>
      </c>
      <c r="C37" s="42">
        <v>24929115.800000001</v>
      </c>
      <c r="D37" s="42"/>
      <c r="E37" s="31">
        <v>6232278.9500000002</v>
      </c>
      <c r="F37" s="31">
        <v>0</v>
      </c>
      <c r="G37" s="31">
        <v>6232278.9500000002</v>
      </c>
      <c r="H37" s="31">
        <v>0</v>
      </c>
      <c r="I37" s="31">
        <v>6232278.9500000002</v>
      </c>
      <c r="J37" s="31">
        <v>0</v>
      </c>
      <c r="K37" s="31">
        <v>6232278.950000002</v>
      </c>
      <c r="L37" s="31">
        <v>0</v>
      </c>
    </row>
    <row r="38" spans="1:12" s="5" customFormat="1" x14ac:dyDescent="0.25">
      <c r="A38" s="17">
        <f t="shared" si="11"/>
        <v>33</v>
      </c>
      <c r="B38" s="15" t="s">
        <v>77</v>
      </c>
      <c r="C38" s="42">
        <v>36423965.399999999</v>
      </c>
      <c r="D38" s="42"/>
      <c r="E38" s="31">
        <v>9105991.3499999996</v>
      </c>
      <c r="F38" s="31">
        <v>0</v>
      </c>
      <c r="G38" s="31">
        <v>9105991.3499999996</v>
      </c>
      <c r="H38" s="31">
        <v>0</v>
      </c>
      <c r="I38" s="31">
        <v>9105991.3499999996</v>
      </c>
      <c r="J38" s="31">
        <v>0</v>
      </c>
      <c r="K38" s="31">
        <v>9105991.3499999959</v>
      </c>
      <c r="L38" s="31">
        <v>0</v>
      </c>
    </row>
    <row r="39" spans="1:12" s="5" customFormat="1" x14ac:dyDescent="0.25">
      <c r="A39" s="17">
        <f t="shared" si="11"/>
        <v>34</v>
      </c>
      <c r="B39" s="15" t="s">
        <v>78</v>
      </c>
      <c r="C39" s="42">
        <v>39268624.600000001</v>
      </c>
      <c r="D39" s="42"/>
      <c r="E39" s="31">
        <v>9817156.1500000004</v>
      </c>
      <c r="F39" s="31">
        <v>0</v>
      </c>
      <c r="G39" s="31">
        <v>9817156.1500000004</v>
      </c>
      <c r="H39" s="31">
        <v>0</v>
      </c>
      <c r="I39" s="31">
        <v>9817156.1500000004</v>
      </c>
      <c r="J39" s="31">
        <v>0</v>
      </c>
      <c r="K39" s="31">
        <v>9817156.1500000041</v>
      </c>
      <c r="L39" s="31">
        <v>0</v>
      </c>
    </row>
    <row r="40" spans="1:12" s="5" customFormat="1" x14ac:dyDescent="0.25">
      <c r="A40" s="17">
        <f t="shared" si="11"/>
        <v>35</v>
      </c>
      <c r="B40" s="15" t="s">
        <v>79</v>
      </c>
      <c r="C40" s="42">
        <v>19075370.5</v>
      </c>
      <c r="D40" s="42"/>
      <c r="E40" s="31">
        <v>4768842.63</v>
      </c>
      <c r="F40" s="31">
        <v>0</v>
      </c>
      <c r="G40" s="31">
        <v>4768842.63</v>
      </c>
      <c r="H40" s="31">
        <v>0</v>
      </c>
      <c r="I40" s="31">
        <v>4768842.63</v>
      </c>
      <c r="J40" s="31">
        <v>0</v>
      </c>
      <c r="K40" s="31">
        <v>4768842.6100000022</v>
      </c>
      <c r="L40" s="31">
        <v>0</v>
      </c>
    </row>
    <row r="41" spans="1:12" s="5" customFormat="1" x14ac:dyDescent="0.25">
      <c r="A41" s="17">
        <f t="shared" si="11"/>
        <v>36</v>
      </c>
      <c r="B41" s="15" t="s">
        <v>80</v>
      </c>
      <c r="C41" s="42">
        <v>11256936.6</v>
      </c>
      <c r="D41" s="42"/>
      <c r="E41" s="31">
        <v>2814234.15</v>
      </c>
      <c r="F41" s="31">
        <v>0</v>
      </c>
      <c r="G41" s="31">
        <v>2814234.15</v>
      </c>
      <c r="H41" s="31">
        <v>0</v>
      </c>
      <c r="I41" s="31">
        <v>2814234.15</v>
      </c>
      <c r="J41" s="31">
        <v>0</v>
      </c>
      <c r="K41" s="31">
        <v>2814234.149999999</v>
      </c>
      <c r="L41" s="31">
        <v>0</v>
      </c>
    </row>
    <row r="42" spans="1:12" s="5" customFormat="1" x14ac:dyDescent="0.25">
      <c r="A42" s="17">
        <f t="shared" si="11"/>
        <v>37</v>
      </c>
      <c r="B42" s="15" t="s">
        <v>81</v>
      </c>
      <c r="C42" s="42">
        <v>17721514.800000001</v>
      </c>
      <c r="D42" s="42"/>
      <c r="E42" s="31">
        <v>4430378.7</v>
      </c>
      <c r="F42" s="31">
        <v>0</v>
      </c>
      <c r="G42" s="31">
        <v>4430378.7</v>
      </c>
      <c r="H42" s="31">
        <v>0</v>
      </c>
      <c r="I42" s="31">
        <v>4430378.7</v>
      </c>
      <c r="J42" s="31">
        <v>0</v>
      </c>
      <c r="K42" s="31">
        <v>4430378.700000002</v>
      </c>
      <c r="L42" s="31">
        <v>0</v>
      </c>
    </row>
    <row r="43" spans="1:12" s="5" customFormat="1" x14ac:dyDescent="0.25">
      <c r="A43" s="17">
        <f t="shared" si="11"/>
        <v>38</v>
      </c>
      <c r="B43" s="15" t="s">
        <v>82</v>
      </c>
      <c r="C43" s="42"/>
      <c r="D43" s="31"/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</row>
    <row r="44" spans="1:12" s="5" customFormat="1" x14ac:dyDescent="0.25">
      <c r="A44" s="17">
        <f t="shared" si="11"/>
        <v>39</v>
      </c>
      <c r="B44" s="15" t="s">
        <v>83</v>
      </c>
      <c r="C44" s="42">
        <v>13384566.699999999</v>
      </c>
      <c r="D44" s="42"/>
      <c r="E44" s="31">
        <v>3346141.68</v>
      </c>
      <c r="F44" s="31">
        <v>0</v>
      </c>
      <c r="G44" s="31">
        <v>3346141.68</v>
      </c>
      <c r="H44" s="31">
        <v>0</v>
      </c>
      <c r="I44" s="31">
        <v>3346141.68</v>
      </c>
      <c r="J44" s="31">
        <v>0</v>
      </c>
      <c r="K44" s="31">
        <v>3346141.6599999997</v>
      </c>
      <c r="L44" s="31">
        <v>0</v>
      </c>
    </row>
    <row r="45" spans="1:12" s="5" customFormat="1" x14ac:dyDescent="0.25">
      <c r="A45" s="17">
        <f t="shared" si="11"/>
        <v>40</v>
      </c>
      <c r="B45" s="15" t="s">
        <v>84</v>
      </c>
      <c r="C45" s="42">
        <v>24583420.100000001</v>
      </c>
      <c r="D45" s="42"/>
      <c r="E45" s="31">
        <v>6145855.0300000003</v>
      </c>
      <c r="F45" s="31">
        <v>0</v>
      </c>
      <c r="G45" s="31">
        <v>6145855.0300000003</v>
      </c>
      <c r="H45" s="31">
        <v>0</v>
      </c>
      <c r="I45" s="31">
        <v>6145855.0300000003</v>
      </c>
      <c r="J45" s="31">
        <v>0</v>
      </c>
      <c r="K45" s="31">
        <v>6145855.0099999988</v>
      </c>
      <c r="L45" s="31">
        <v>0</v>
      </c>
    </row>
    <row r="46" spans="1:12" s="5" customFormat="1" x14ac:dyDescent="0.25">
      <c r="A46" s="17">
        <f t="shared" si="11"/>
        <v>41</v>
      </c>
      <c r="B46" s="15" t="s">
        <v>85</v>
      </c>
      <c r="C46" s="42">
        <v>16882254.5</v>
      </c>
      <c r="D46" s="42"/>
      <c r="E46" s="31">
        <v>4220563.63</v>
      </c>
      <c r="F46" s="31">
        <v>0</v>
      </c>
      <c r="G46" s="31">
        <v>4220563.63</v>
      </c>
      <c r="H46" s="31">
        <v>0</v>
      </c>
      <c r="I46" s="31">
        <v>4220563.63</v>
      </c>
      <c r="J46" s="31">
        <v>0</v>
      </c>
      <c r="K46" s="31">
        <v>4220563.6100000022</v>
      </c>
      <c r="L46" s="31">
        <v>0</v>
      </c>
    </row>
    <row r="47" spans="1:12" s="5" customFormat="1" x14ac:dyDescent="0.25">
      <c r="A47" s="17">
        <f t="shared" si="11"/>
        <v>42</v>
      </c>
      <c r="B47" s="15" t="s">
        <v>86</v>
      </c>
      <c r="C47" s="42">
        <v>9738969</v>
      </c>
      <c r="D47" s="42"/>
      <c r="E47" s="31">
        <v>2434742.25</v>
      </c>
      <c r="F47" s="31">
        <v>0</v>
      </c>
      <c r="G47" s="31">
        <v>2434742.25</v>
      </c>
      <c r="H47" s="31">
        <v>0</v>
      </c>
      <c r="I47" s="31">
        <v>2434742.25</v>
      </c>
      <c r="J47" s="31">
        <v>0</v>
      </c>
      <c r="K47" s="31">
        <v>2434742.25</v>
      </c>
      <c r="L47" s="31">
        <v>0</v>
      </c>
    </row>
    <row r="48" spans="1:12" s="5" customFormat="1" x14ac:dyDescent="0.25">
      <c r="A48" s="17">
        <f t="shared" si="11"/>
        <v>43</v>
      </c>
      <c r="B48" s="15" t="s">
        <v>87</v>
      </c>
      <c r="C48" s="42">
        <v>9693550.0999999996</v>
      </c>
      <c r="D48" s="42"/>
      <c r="E48" s="31">
        <v>2423387.5299999998</v>
      </c>
      <c r="F48" s="31">
        <v>0</v>
      </c>
      <c r="G48" s="31">
        <v>2423387.5299999998</v>
      </c>
      <c r="H48" s="31">
        <v>0</v>
      </c>
      <c r="I48" s="31">
        <v>2423387.5299999998</v>
      </c>
      <c r="J48" s="31">
        <v>0</v>
      </c>
      <c r="K48" s="31">
        <v>2423387.5100000012</v>
      </c>
      <c r="L48" s="31">
        <v>0</v>
      </c>
    </row>
    <row r="49" spans="1:39" s="5" customFormat="1" x14ac:dyDescent="0.25">
      <c r="A49" s="17">
        <f t="shared" si="11"/>
        <v>44</v>
      </c>
      <c r="B49" s="15" t="s">
        <v>88</v>
      </c>
      <c r="C49" s="42">
        <v>19032120.899999999</v>
      </c>
      <c r="D49" s="42"/>
      <c r="E49" s="31">
        <v>4758030.2300000004</v>
      </c>
      <c r="F49" s="31">
        <v>0</v>
      </c>
      <c r="G49" s="31">
        <v>4758030.2300000004</v>
      </c>
      <c r="H49" s="31">
        <v>0</v>
      </c>
      <c r="I49" s="31">
        <v>4758030.2300000004</v>
      </c>
      <c r="J49" s="31">
        <v>0</v>
      </c>
      <c r="K49" s="31">
        <v>4758030.2099999972</v>
      </c>
      <c r="L49" s="31">
        <v>0</v>
      </c>
    </row>
    <row r="50" spans="1:39" s="5" customFormat="1" x14ac:dyDescent="0.25">
      <c r="A50" s="18"/>
      <c r="B50" s="19" t="s">
        <v>89</v>
      </c>
      <c r="C50" s="32">
        <v>841060211.80000007</v>
      </c>
      <c r="D50" s="32">
        <v>0</v>
      </c>
      <c r="E50" s="32">
        <v>210265053.05000004</v>
      </c>
      <c r="F50" s="32">
        <v>0</v>
      </c>
      <c r="G50" s="32">
        <v>210265053.05000004</v>
      </c>
      <c r="H50" s="32">
        <v>0</v>
      </c>
      <c r="I50" s="32">
        <v>210265053.05000004</v>
      </c>
      <c r="J50" s="32">
        <v>0</v>
      </c>
      <c r="K50" s="32">
        <v>210265052.65000001</v>
      </c>
      <c r="L50" s="32">
        <v>0</v>
      </c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</row>
    <row r="51" spans="1:39" s="5" customFormat="1" ht="37.5" x14ac:dyDescent="0.25">
      <c r="A51" s="17">
        <f>A49+1</f>
        <v>45</v>
      </c>
      <c r="B51" s="15" t="s">
        <v>90</v>
      </c>
      <c r="C51" s="31"/>
      <c r="D51" s="31"/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</row>
    <row r="52" spans="1:39" s="5" customFormat="1" ht="37.5" x14ac:dyDescent="0.25">
      <c r="A52" s="17">
        <f>A51+1</f>
        <v>46</v>
      </c>
      <c r="B52" s="15" t="s">
        <v>91</v>
      </c>
      <c r="C52" s="31"/>
      <c r="D52" s="31"/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</row>
    <row r="53" spans="1:39" s="5" customFormat="1" x14ac:dyDescent="0.25">
      <c r="A53" s="17">
        <f>A52+1</f>
        <v>47</v>
      </c>
      <c r="B53" s="15" t="s">
        <v>92</v>
      </c>
      <c r="C53" s="31"/>
      <c r="D53" s="31"/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</row>
    <row r="54" spans="1:39" s="5" customFormat="1" ht="37.5" x14ac:dyDescent="0.25">
      <c r="A54" s="17">
        <f t="shared" ref="A54:A69" si="12">A53+1</f>
        <v>48</v>
      </c>
      <c r="B54" s="15" t="s">
        <v>93</v>
      </c>
      <c r="C54" s="31"/>
      <c r="D54" s="31"/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</row>
    <row r="55" spans="1:39" s="5" customFormat="1" ht="37.5" x14ac:dyDescent="0.25">
      <c r="A55" s="17">
        <f t="shared" si="12"/>
        <v>49</v>
      </c>
      <c r="B55" s="15" t="s">
        <v>94</v>
      </c>
      <c r="C55" s="31"/>
      <c r="D55" s="31"/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</row>
    <row r="56" spans="1:39" s="5" customFormat="1" x14ac:dyDescent="0.25">
      <c r="A56" s="17">
        <f t="shared" si="12"/>
        <v>50</v>
      </c>
      <c r="B56" s="15" t="s">
        <v>95</v>
      </c>
      <c r="C56" s="31"/>
      <c r="D56" s="31"/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</row>
    <row r="57" spans="1:39" s="5" customFormat="1" x14ac:dyDescent="0.25">
      <c r="A57" s="17">
        <f t="shared" si="12"/>
        <v>51</v>
      </c>
      <c r="B57" s="15" t="s">
        <v>96</v>
      </c>
      <c r="C57" s="31"/>
      <c r="D57" s="31"/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</row>
    <row r="58" spans="1:39" s="5" customFormat="1" x14ac:dyDescent="0.25">
      <c r="A58" s="17">
        <f t="shared" si="12"/>
        <v>52</v>
      </c>
      <c r="B58" s="15" t="s">
        <v>97</v>
      </c>
      <c r="C58" s="31"/>
      <c r="D58" s="31"/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</row>
    <row r="59" spans="1:39" s="5" customFormat="1" x14ac:dyDescent="0.25">
      <c r="A59" s="17">
        <f t="shared" si="12"/>
        <v>53</v>
      </c>
      <c r="B59" s="15" t="s">
        <v>98</v>
      </c>
      <c r="C59" s="31"/>
      <c r="D59" s="31"/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</row>
    <row r="60" spans="1:39" s="5" customFormat="1" x14ac:dyDescent="0.25">
      <c r="A60" s="17">
        <f t="shared" si="12"/>
        <v>54</v>
      </c>
      <c r="B60" s="15" t="s">
        <v>99</v>
      </c>
      <c r="C60" s="31"/>
      <c r="D60" s="31"/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</row>
    <row r="61" spans="1:39" s="5" customFormat="1" x14ac:dyDescent="0.25">
      <c r="A61" s="17">
        <f t="shared" si="12"/>
        <v>55</v>
      </c>
      <c r="B61" s="15" t="s">
        <v>100</v>
      </c>
      <c r="C61" s="31"/>
      <c r="D61" s="31"/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</row>
    <row r="62" spans="1:39" s="5" customFormat="1" x14ac:dyDescent="0.25">
      <c r="A62" s="17">
        <f t="shared" si="12"/>
        <v>56</v>
      </c>
      <c r="B62" s="15" t="s">
        <v>101</v>
      </c>
      <c r="C62" s="31"/>
      <c r="D62" s="31"/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</row>
    <row r="63" spans="1:39" s="5" customFormat="1" x14ac:dyDescent="0.25">
      <c r="A63" s="17">
        <f t="shared" si="12"/>
        <v>57</v>
      </c>
      <c r="B63" s="15" t="s">
        <v>102</v>
      </c>
      <c r="C63" s="31"/>
      <c r="D63" s="31"/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</row>
    <row r="64" spans="1:39" s="5" customFormat="1" x14ac:dyDescent="0.25">
      <c r="A64" s="17">
        <f t="shared" si="12"/>
        <v>58</v>
      </c>
      <c r="B64" s="15" t="s">
        <v>103</v>
      </c>
      <c r="C64" s="31"/>
      <c r="D64" s="31"/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</row>
    <row r="65" spans="1:39" s="5" customFormat="1" ht="37.5" x14ac:dyDescent="0.25">
      <c r="A65" s="17">
        <f t="shared" si="12"/>
        <v>59</v>
      </c>
      <c r="B65" s="15" t="s">
        <v>104</v>
      </c>
      <c r="C65" s="31"/>
      <c r="D65" s="31"/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</row>
    <row r="66" spans="1:39" s="5" customFormat="1" ht="37.5" x14ac:dyDescent="0.25">
      <c r="A66" s="17">
        <f t="shared" si="12"/>
        <v>60</v>
      </c>
      <c r="B66" s="15" t="s">
        <v>105</v>
      </c>
      <c r="C66" s="31"/>
      <c r="D66" s="31"/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</row>
    <row r="67" spans="1:39" s="5" customFormat="1" ht="37.5" x14ac:dyDescent="0.25">
      <c r="A67" s="17">
        <f t="shared" si="12"/>
        <v>61</v>
      </c>
      <c r="B67" s="15" t="s">
        <v>106</v>
      </c>
      <c r="C67" s="31"/>
      <c r="D67" s="31"/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</row>
    <row r="68" spans="1:39" s="5" customFormat="1" ht="37.5" x14ac:dyDescent="0.25">
      <c r="A68" s="17">
        <f t="shared" si="12"/>
        <v>62</v>
      </c>
      <c r="B68" s="15" t="s">
        <v>107</v>
      </c>
      <c r="C68" s="31"/>
      <c r="D68" s="31"/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</row>
    <row r="69" spans="1:39" s="5" customFormat="1" ht="37.5" x14ac:dyDescent="0.25">
      <c r="A69" s="17">
        <f t="shared" si="12"/>
        <v>63</v>
      </c>
      <c r="B69" s="15" t="s">
        <v>108</v>
      </c>
      <c r="C69" s="31"/>
      <c r="D69" s="31"/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</row>
    <row r="70" spans="1:39" s="5" customFormat="1" ht="37.5" x14ac:dyDescent="0.25">
      <c r="A70" s="17">
        <f>A69+1</f>
        <v>64</v>
      </c>
      <c r="B70" s="15" t="s">
        <v>109</v>
      </c>
      <c r="C70" s="31"/>
      <c r="D70" s="31"/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</row>
    <row r="71" spans="1:39" s="5" customFormat="1" x14ac:dyDescent="0.25">
      <c r="A71" s="17">
        <f>A70+1</f>
        <v>65</v>
      </c>
      <c r="B71" s="15" t="s">
        <v>110</v>
      </c>
      <c r="C71" s="31">
        <v>487962385.24000001</v>
      </c>
      <c r="D71" s="31">
        <v>887288.64</v>
      </c>
      <c r="E71" s="31">
        <v>121990596.31</v>
      </c>
      <c r="F71" s="31">
        <v>221822.16</v>
      </c>
      <c r="G71" s="31">
        <v>121990596.31</v>
      </c>
      <c r="H71" s="31">
        <v>221822.16</v>
      </c>
      <c r="I71" s="31">
        <v>121990596.31</v>
      </c>
      <c r="J71" s="31">
        <v>221822.16</v>
      </c>
      <c r="K71" s="31">
        <v>121990596.31</v>
      </c>
      <c r="L71" s="31">
        <v>221822.15999999995</v>
      </c>
    </row>
    <row r="72" spans="1:39" s="5" customFormat="1" x14ac:dyDescent="0.25">
      <c r="A72" s="19"/>
      <c r="B72" s="19" t="s">
        <v>111</v>
      </c>
      <c r="C72" s="32">
        <v>487962385.24000001</v>
      </c>
      <c r="D72" s="32">
        <v>887288.64</v>
      </c>
      <c r="E72" s="32">
        <v>121990596.31</v>
      </c>
      <c r="F72" s="32">
        <v>221822.16</v>
      </c>
      <c r="G72" s="32">
        <v>121990596.31</v>
      </c>
      <c r="H72" s="32">
        <v>221822.16</v>
      </c>
      <c r="I72" s="32">
        <v>121990596.31</v>
      </c>
      <c r="J72" s="32">
        <v>221822.16</v>
      </c>
      <c r="K72" s="32">
        <v>121990596.31</v>
      </c>
      <c r="L72" s="32">
        <v>221822.15999999995</v>
      </c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</row>
    <row r="73" spans="1:39" s="5" customFormat="1" x14ac:dyDescent="0.25">
      <c r="A73" s="17">
        <f>A71+1</f>
        <v>66</v>
      </c>
      <c r="B73" s="15" t="s">
        <v>112</v>
      </c>
      <c r="C73" s="31"/>
      <c r="D73" s="31"/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</row>
    <row r="74" spans="1:39" s="5" customFormat="1" x14ac:dyDescent="0.25">
      <c r="A74" s="50">
        <f>A73+1</f>
        <v>67</v>
      </c>
      <c r="B74" s="15" t="s">
        <v>113</v>
      </c>
      <c r="C74" s="31">
        <v>176053228.79999998</v>
      </c>
      <c r="D74" s="31">
        <v>611923.19999999995</v>
      </c>
      <c r="E74" s="31">
        <v>44013307.200000003</v>
      </c>
      <c r="F74" s="31">
        <v>152980.79999999999</v>
      </c>
      <c r="G74" s="31">
        <v>44013307.200000003</v>
      </c>
      <c r="H74" s="31">
        <v>152980.79999999999</v>
      </c>
      <c r="I74" s="31">
        <v>44013307.200000003</v>
      </c>
      <c r="J74" s="31">
        <v>152980.79999999999</v>
      </c>
      <c r="K74" s="31">
        <v>44013307.199999973</v>
      </c>
      <c r="L74" s="31">
        <v>152980.79999999999</v>
      </c>
    </row>
    <row r="75" spans="1:39" s="5" customFormat="1" x14ac:dyDescent="0.25">
      <c r="A75" s="50">
        <f t="shared" ref="A75:A87" si="13">A74+1</f>
        <v>68</v>
      </c>
      <c r="B75" s="15" t="s">
        <v>114</v>
      </c>
      <c r="C75" s="31"/>
      <c r="D75" s="31"/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</row>
    <row r="76" spans="1:39" s="5" customFormat="1" x14ac:dyDescent="0.25">
      <c r="A76" s="50">
        <f t="shared" si="13"/>
        <v>69</v>
      </c>
      <c r="B76" s="15" t="s">
        <v>115</v>
      </c>
      <c r="C76" s="31">
        <v>100044966.10000001</v>
      </c>
      <c r="D76" s="31">
        <v>458942.4</v>
      </c>
      <c r="E76" s="31">
        <v>25011241.530000001</v>
      </c>
      <c r="F76" s="31">
        <v>114735.6</v>
      </c>
      <c r="G76" s="31">
        <v>25011241.530000001</v>
      </c>
      <c r="H76" s="31">
        <v>114735.6</v>
      </c>
      <c r="I76" s="31">
        <v>25011241.530000001</v>
      </c>
      <c r="J76" s="31">
        <v>114735.6</v>
      </c>
      <c r="K76" s="31">
        <v>25011241.510000005</v>
      </c>
      <c r="L76" s="31">
        <v>114735.60000000003</v>
      </c>
    </row>
    <row r="77" spans="1:39" s="5" customFormat="1" ht="37.5" x14ac:dyDescent="0.25">
      <c r="A77" s="50">
        <f t="shared" si="13"/>
        <v>70</v>
      </c>
      <c r="B77" s="15" t="s">
        <v>116</v>
      </c>
      <c r="C77" s="31"/>
      <c r="D77" s="31"/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</row>
    <row r="78" spans="1:39" s="5" customFormat="1" x14ac:dyDescent="0.25">
      <c r="A78" s="50">
        <f t="shared" si="13"/>
        <v>71</v>
      </c>
      <c r="B78" s="15" t="s">
        <v>117</v>
      </c>
      <c r="C78" s="31">
        <v>193660990</v>
      </c>
      <c r="D78" s="31">
        <v>152980.79999999999</v>
      </c>
      <c r="E78" s="31">
        <v>48415247.5</v>
      </c>
      <c r="F78" s="31">
        <v>38245.199999999997</v>
      </c>
      <c r="G78" s="31">
        <v>48415247.5</v>
      </c>
      <c r="H78" s="31">
        <v>38245.199999999997</v>
      </c>
      <c r="I78" s="31">
        <v>48415247.5</v>
      </c>
      <c r="J78" s="31">
        <v>38245.199999999997</v>
      </c>
      <c r="K78" s="31">
        <v>48415247.5</v>
      </c>
      <c r="L78" s="31">
        <v>38245.199999999997</v>
      </c>
    </row>
    <row r="79" spans="1:39" s="5" customFormat="1" ht="37.5" x14ac:dyDescent="0.25">
      <c r="A79" s="50">
        <f t="shared" si="13"/>
        <v>72</v>
      </c>
      <c r="B79" s="15" t="s">
        <v>118</v>
      </c>
      <c r="C79" s="31"/>
      <c r="D79" s="31"/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</row>
    <row r="80" spans="1:39" s="5" customFormat="1" x14ac:dyDescent="0.25">
      <c r="A80" s="50">
        <f t="shared" si="13"/>
        <v>73</v>
      </c>
      <c r="B80" s="15" t="s">
        <v>119</v>
      </c>
      <c r="C80" s="31">
        <v>88338177.099999994</v>
      </c>
      <c r="D80" s="31"/>
      <c r="E80" s="31">
        <v>22084544.280000001</v>
      </c>
      <c r="F80" s="31">
        <v>0</v>
      </c>
      <c r="G80" s="31">
        <v>22084544.280000001</v>
      </c>
      <c r="H80" s="31">
        <v>0</v>
      </c>
      <c r="I80" s="31">
        <v>22084544.280000001</v>
      </c>
      <c r="J80" s="31">
        <v>0</v>
      </c>
      <c r="K80" s="31">
        <v>22084544.25999999</v>
      </c>
      <c r="L80" s="31">
        <v>0</v>
      </c>
    </row>
    <row r="81" spans="1:39" s="5" customFormat="1" x14ac:dyDescent="0.25">
      <c r="A81" s="50">
        <f t="shared" si="13"/>
        <v>74</v>
      </c>
      <c r="B81" s="15" t="s">
        <v>120</v>
      </c>
      <c r="C81" s="31"/>
      <c r="D81" s="31"/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</row>
    <row r="82" spans="1:39" s="5" customFormat="1" x14ac:dyDescent="0.25">
      <c r="A82" s="50">
        <f t="shared" si="13"/>
        <v>75</v>
      </c>
      <c r="B82" s="15" t="s">
        <v>121</v>
      </c>
      <c r="C82" s="31">
        <v>107816488.09999999</v>
      </c>
      <c r="D82" s="31">
        <v>764904</v>
      </c>
      <c r="E82" s="31">
        <v>26954122.030000001</v>
      </c>
      <c r="F82" s="31">
        <v>191226</v>
      </c>
      <c r="G82" s="31">
        <v>26954122.030000001</v>
      </c>
      <c r="H82" s="31">
        <v>191226</v>
      </c>
      <c r="I82" s="31">
        <v>26954122.030000001</v>
      </c>
      <c r="J82" s="31">
        <v>191226</v>
      </c>
      <c r="K82" s="31">
        <v>26954122.00999999</v>
      </c>
      <c r="L82" s="31">
        <v>191226</v>
      </c>
    </row>
    <row r="83" spans="1:39" s="5" customFormat="1" x14ac:dyDescent="0.25">
      <c r="A83" s="50">
        <f t="shared" si="13"/>
        <v>76</v>
      </c>
      <c r="B83" s="15" t="s">
        <v>122</v>
      </c>
      <c r="C83" s="31"/>
      <c r="D83" s="31"/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</row>
    <row r="84" spans="1:39" s="5" customFormat="1" x14ac:dyDescent="0.25">
      <c r="A84" s="50">
        <f t="shared" si="13"/>
        <v>77</v>
      </c>
      <c r="B84" s="15" t="s">
        <v>123</v>
      </c>
      <c r="C84" s="31">
        <v>115185986.2</v>
      </c>
      <c r="D84" s="31">
        <v>764904</v>
      </c>
      <c r="E84" s="31">
        <v>28796496.550000001</v>
      </c>
      <c r="F84" s="31">
        <v>191226</v>
      </c>
      <c r="G84" s="31">
        <v>28796496.550000001</v>
      </c>
      <c r="H84" s="31">
        <v>191226</v>
      </c>
      <c r="I84" s="31">
        <v>28796496.550000001</v>
      </c>
      <c r="J84" s="31">
        <v>191226</v>
      </c>
      <c r="K84" s="31">
        <v>28796496.550000008</v>
      </c>
      <c r="L84" s="31">
        <v>191226</v>
      </c>
    </row>
    <row r="85" spans="1:39" s="5" customFormat="1" x14ac:dyDescent="0.25">
      <c r="A85" s="50">
        <f t="shared" si="13"/>
        <v>78</v>
      </c>
      <c r="B85" s="15" t="s">
        <v>124</v>
      </c>
      <c r="C85" s="31">
        <v>44047799.299999997</v>
      </c>
      <c r="D85" s="31">
        <v>152980.79999999999</v>
      </c>
      <c r="E85" s="31">
        <v>11011949.83</v>
      </c>
      <c r="F85" s="31">
        <v>38245.199999999997</v>
      </c>
      <c r="G85" s="31">
        <v>11011949.83</v>
      </c>
      <c r="H85" s="31">
        <v>38245.199999999997</v>
      </c>
      <c r="I85" s="31">
        <v>11011949.83</v>
      </c>
      <c r="J85" s="31">
        <v>38245.199999999997</v>
      </c>
      <c r="K85" s="31">
        <v>11011949.810000001</v>
      </c>
      <c r="L85" s="31">
        <v>38245.199999999997</v>
      </c>
    </row>
    <row r="86" spans="1:39" s="5" customFormat="1" x14ac:dyDescent="0.25">
      <c r="A86" s="50">
        <f t="shared" si="13"/>
        <v>79</v>
      </c>
      <c r="B86" s="15" t="s">
        <v>125</v>
      </c>
      <c r="C86" s="31">
        <v>7253740.5</v>
      </c>
      <c r="D86" s="31"/>
      <c r="E86" s="31">
        <v>1813435.13</v>
      </c>
      <c r="F86" s="31">
        <v>0</v>
      </c>
      <c r="G86" s="31">
        <v>1813435.13</v>
      </c>
      <c r="H86" s="31">
        <v>0</v>
      </c>
      <c r="I86" s="31">
        <v>1813435.13</v>
      </c>
      <c r="J86" s="31">
        <v>0</v>
      </c>
      <c r="K86" s="31">
        <v>1813435.1100000003</v>
      </c>
      <c r="L86" s="31">
        <v>0</v>
      </c>
    </row>
    <row r="87" spans="1:39" s="5" customFormat="1" x14ac:dyDescent="0.25">
      <c r="A87" s="50">
        <f t="shared" si="13"/>
        <v>80</v>
      </c>
      <c r="B87" s="15" t="s">
        <v>126</v>
      </c>
      <c r="C87" s="31"/>
      <c r="D87" s="31"/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</row>
    <row r="88" spans="1:39" s="5" customFormat="1" x14ac:dyDescent="0.25">
      <c r="A88" s="19"/>
      <c r="B88" s="19" t="s">
        <v>127</v>
      </c>
      <c r="C88" s="32">
        <v>832401376.10000002</v>
      </c>
      <c r="D88" s="32">
        <v>2906635.2</v>
      </c>
      <c r="E88" s="32">
        <v>208100344.05000001</v>
      </c>
      <c r="F88" s="32">
        <v>726658.8</v>
      </c>
      <c r="G88" s="32">
        <v>208100344.05000001</v>
      </c>
      <c r="H88" s="32">
        <v>726658.8</v>
      </c>
      <c r="I88" s="32">
        <v>208100344.05000001</v>
      </c>
      <c r="J88" s="32">
        <v>726658.8</v>
      </c>
      <c r="K88" s="32">
        <v>208100343.94999999</v>
      </c>
      <c r="L88" s="32">
        <v>726658.8</v>
      </c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</row>
    <row r="89" spans="1:39" s="5" customFormat="1" ht="37.5" x14ac:dyDescent="0.25">
      <c r="A89" s="17">
        <f>A87+1</f>
        <v>81</v>
      </c>
      <c r="B89" s="15" t="s">
        <v>128</v>
      </c>
      <c r="C89" s="31"/>
      <c r="D89" s="31"/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</row>
    <row r="90" spans="1:39" s="5" customFormat="1" ht="37.5" x14ac:dyDescent="0.25">
      <c r="A90" s="50">
        <f>A89+1</f>
        <v>82</v>
      </c>
      <c r="B90" s="15" t="s">
        <v>129</v>
      </c>
      <c r="C90" s="31"/>
      <c r="D90" s="31"/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</row>
    <row r="91" spans="1:39" s="5" customFormat="1" ht="37.5" x14ac:dyDescent="0.25">
      <c r="A91" s="50">
        <f t="shared" ref="A91:A115" si="14">A90+1</f>
        <v>83</v>
      </c>
      <c r="B91" s="15" t="s">
        <v>130</v>
      </c>
      <c r="C91" s="31"/>
      <c r="D91" s="31"/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</row>
    <row r="92" spans="1:39" s="5" customFormat="1" ht="56.25" x14ac:dyDescent="0.25">
      <c r="A92" s="50">
        <f t="shared" si="14"/>
        <v>84</v>
      </c>
      <c r="B92" s="15" t="s">
        <v>131</v>
      </c>
      <c r="C92" s="31"/>
      <c r="D92" s="31"/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31">
        <v>0</v>
      </c>
    </row>
    <row r="93" spans="1:39" s="5" customFormat="1" ht="37.5" x14ac:dyDescent="0.25">
      <c r="A93" s="50">
        <f t="shared" si="14"/>
        <v>85</v>
      </c>
      <c r="B93" s="15" t="s">
        <v>132</v>
      </c>
      <c r="C93" s="31"/>
      <c r="D93" s="31"/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</row>
    <row r="94" spans="1:39" s="5" customFormat="1" ht="56.25" x14ac:dyDescent="0.25">
      <c r="A94" s="50">
        <f t="shared" si="14"/>
        <v>86</v>
      </c>
      <c r="B94" s="15" t="s">
        <v>133</v>
      </c>
      <c r="C94" s="31"/>
      <c r="D94" s="31"/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</row>
    <row r="95" spans="1:39" s="5" customFormat="1" ht="37.5" x14ac:dyDescent="0.25">
      <c r="A95" s="50">
        <f t="shared" si="14"/>
        <v>87</v>
      </c>
      <c r="B95" s="15" t="s">
        <v>134</v>
      </c>
      <c r="C95" s="31"/>
      <c r="D95" s="31"/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</row>
    <row r="96" spans="1:39" s="5" customFormat="1" ht="37.5" x14ac:dyDescent="0.25">
      <c r="A96" s="50">
        <f t="shared" si="14"/>
        <v>88</v>
      </c>
      <c r="B96" s="15" t="s">
        <v>135</v>
      </c>
      <c r="C96" s="31"/>
      <c r="D96" s="31"/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31">
        <v>0</v>
      </c>
    </row>
    <row r="97" spans="1:12" s="5" customFormat="1" ht="37.5" x14ac:dyDescent="0.25">
      <c r="A97" s="50">
        <f t="shared" si="14"/>
        <v>89</v>
      </c>
      <c r="B97" s="15" t="s">
        <v>136</v>
      </c>
      <c r="C97" s="31"/>
      <c r="D97" s="31"/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5" customFormat="1" ht="37.5" x14ac:dyDescent="0.25">
      <c r="A98" s="50">
        <f t="shared" si="14"/>
        <v>90</v>
      </c>
      <c r="B98" s="15" t="s">
        <v>137</v>
      </c>
      <c r="C98" s="31"/>
      <c r="D98" s="31"/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</row>
    <row r="99" spans="1:12" s="5" customFormat="1" ht="56.25" x14ac:dyDescent="0.25">
      <c r="A99" s="50">
        <f t="shared" si="14"/>
        <v>91</v>
      </c>
      <c r="B99" s="15" t="s">
        <v>138</v>
      </c>
      <c r="C99" s="31"/>
      <c r="D99" s="31"/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</row>
    <row r="100" spans="1:12" s="5" customFormat="1" ht="37.5" x14ac:dyDescent="0.25">
      <c r="A100" s="50">
        <f t="shared" si="14"/>
        <v>92</v>
      </c>
      <c r="B100" s="15" t="s">
        <v>139</v>
      </c>
      <c r="C100" s="31"/>
      <c r="D100" s="31"/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31">
        <v>0</v>
      </c>
    </row>
    <row r="101" spans="1:12" s="5" customFormat="1" ht="56.25" x14ac:dyDescent="0.25">
      <c r="A101" s="50">
        <f t="shared" si="14"/>
        <v>93</v>
      </c>
      <c r="B101" s="15" t="s">
        <v>140</v>
      </c>
      <c r="C101" s="31"/>
      <c r="D101" s="31"/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5" customFormat="1" ht="37.5" x14ac:dyDescent="0.25">
      <c r="A102" s="50">
        <f t="shared" si="14"/>
        <v>94</v>
      </c>
      <c r="B102" s="15" t="s">
        <v>141</v>
      </c>
      <c r="C102" s="31"/>
      <c r="D102" s="31"/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</row>
    <row r="103" spans="1:12" s="5" customFormat="1" ht="37.5" x14ac:dyDescent="0.25">
      <c r="A103" s="50">
        <f t="shared" si="14"/>
        <v>95</v>
      </c>
      <c r="B103" s="15" t="s">
        <v>142</v>
      </c>
      <c r="C103" s="31"/>
      <c r="D103" s="31"/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</row>
    <row r="104" spans="1:12" s="5" customFormat="1" ht="56.25" x14ac:dyDescent="0.25">
      <c r="A104" s="50">
        <f t="shared" si="14"/>
        <v>96</v>
      </c>
      <c r="B104" s="15" t="s">
        <v>143</v>
      </c>
      <c r="C104" s="31"/>
      <c r="D104" s="31"/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</row>
    <row r="105" spans="1:12" s="5" customFormat="1" ht="37.5" x14ac:dyDescent="0.25">
      <c r="A105" s="50">
        <f t="shared" si="14"/>
        <v>97</v>
      </c>
      <c r="B105" s="15" t="s">
        <v>144</v>
      </c>
      <c r="C105" s="31"/>
      <c r="D105" s="31"/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</row>
    <row r="106" spans="1:12" s="5" customFormat="1" ht="37.5" x14ac:dyDescent="0.25">
      <c r="A106" s="50">
        <f t="shared" si="14"/>
        <v>98</v>
      </c>
      <c r="B106" s="15" t="s">
        <v>145</v>
      </c>
      <c r="C106" s="31"/>
      <c r="D106" s="31"/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</row>
    <row r="107" spans="1:12" s="5" customFormat="1" ht="56.25" x14ac:dyDescent="0.25">
      <c r="A107" s="50">
        <f t="shared" si="14"/>
        <v>99</v>
      </c>
      <c r="B107" s="15" t="s">
        <v>146</v>
      </c>
      <c r="C107" s="31"/>
      <c r="D107" s="31"/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5" customFormat="1" ht="37.5" x14ac:dyDescent="0.25">
      <c r="A108" s="50">
        <f t="shared" si="14"/>
        <v>100</v>
      </c>
      <c r="B108" s="15" t="s">
        <v>147</v>
      </c>
      <c r="C108" s="31"/>
      <c r="D108" s="31"/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</row>
    <row r="109" spans="1:12" s="5" customFormat="1" ht="56.25" x14ac:dyDescent="0.25">
      <c r="A109" s="50">
        <f t="shared" si="14"/>
        <v>101</v>
      </c>
      <c r="B109" s="15" t="s">
        <v>148</v>
      </c>
      <c r="C109" s="31"/>
      <c r="D109" s="31"/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  <c r="L109" s="31">
        <v>0</v>
      </c>
    </row>
    <row r="110" spans="1:12" s="5" customFormat="1" ht="37.5" x14ac:dyDescent="0.25">
      <c r="A110" s="50">
        <f t="shared" si="14"/>
        <v>102</v>
      </c>
      <c r="B110" s="15" t="s">
        <v>149</v>
      </c>
      <c r="C110" s="31"/>
      <c r="D110" s="31"/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</row>
    <row r="111" spans="1:12" s="5" customFormat="1" ht="37.5" x14ac:dyDescent="0.25">
      <c r="A111" s="50">
        <f t="shared" si="14"/>
        <v>103</v>
      </c>
      <c r="B111" s="15" t="s">
        <v>150</v>
      </c>
      <c r="C111" s="31"/>
      <c r="D111" s="31"/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</row>
    <row r="112" spans="1:12" s="5" customFormat="1" ht="56.25" x14ac:dyDescent="0.25">
      <c r="A112" s="50">
        <f t="shared" si="14"/>
        <v>104</v>
      </c>
      <c r="B112" s="15" t="s">
        <v>151</v>
      </c>
      <c r="C112" s="31"/>
      <c r="D112" s="31"/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  <c r="L112" s="31">
        <v>0</v>
      </c>
    </row>
    <row r="113" spans="1:39" s="5" customFormat="1" ht="37.5" x14ac:dyDescent="0.25">
      <c r="A113" s="50">
        <f t="shared" si="14"/>
        <v>105</v>
      </c>
      <c r="B113" s="15" t="s">
        <v>152</v>
      </c>
      <c r="C113" s="31"/>
      <c r="D113" s="31"/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  <c r="L113" s="31">
        <v>0</v>
      </c>
    </row>
    <row r="114" spans="1:39" s="5" customFormat="1" ht="37.5" x14ac:dyDescent="0.25">
      <c r="A114" s="50">
        <f t="shared" si="14"/>
        <v>106</v>
      </c>
      <c r="B114" s="15" t="s">
        <v>153</v>
      </c>
      <c r="C114" s="31"/>
      <c r="D114" s="31"/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</row>
    <row r="115" spans="1:39" s="5" customFormat="1" ht="37.5" x14ac:dyDescent="0.25">
      <c r="A115" s="50">
        <f t="shared" si="14"/>
        <v>107</v>
      </c>
      <c r="B115" s="15" t="s">
        <v>154</v>
      </c>
      <c r="C115" s="31"/>
      <c r="D115" s="31"/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39" s="5" customFormat="1" x14ac:dyDescent="0.25">
      <c r="A116" s="19"/>
      <c r="B116" s="19" t="s">
        <v>155</v>
      </c>
      <c r="C116" s="32">
        <v>0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>
        <v>0</v>
      </c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</row>
    <row r="117" spans="1:39" s="5" customFormat="1" ht="56.25" x14ac:dyDescent="0.25">
      <c r="A117" s="17">
        <f>A115+1</f>
        <v>108</v>
      </c>
      <c r="B117" s="15" t="s">
        <v>156</v>
      </c>
      <c r="C117" s="31"/>
      <c r="D117" s="31"/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  <c r="L117" s="31">
        <v>0</v>
      </c>
    </row>
    <row r="118" spans="1:39" s="5" customFormat="1" ht="37.5" x14ac:dyDescent="0.25">
      <c r="A118" s="50">
        <f>A117+1</f>
        <v>109</v>
      </c>
      <c r="B118" s="15" t="s">
        <v>157</v>
      </c>
      <c r="C118" s="31">
        <v>6498447.5</v>
      </c>
      <c r="D118" s="31"/>
      <c r="E118" s="31">
        <v>1624611.88</v>
      </c>
      <c r="F118" s="31">
        <v>0</v>
      </c>
      <c r="G118" s="31">
        <v>1624611.88</v>
      </c>
      <c r="H118" s="31">
        <v>0</v>
      </c>
      <c r="I118" s="31">
        <v>1624611.88</v>
      </c>
      <c r="J118" s="31">
        <v>0</v>
      </c>
      <c r="K118" s="31">
        <v>1624611.8600000003</v>
      </c>
      <c r="L118" s="31">
        <v>0</v>
      </c>
    </row>
    <row r="119" spans="1:39" s="5" customFormat="1" ht="37.5" x14ac:dyDescent="0.25">
      <c r="A119" s="50">
        <f>A118+1</f>
        <v>110</v>
      </c>
      <c r="B119" s="15" t="s">
        <v>158</v>
      </c>
      <c r="C119" s="31"/>
      <c r="D119" s="31"/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</row>
    <row r="120" spans="1:39" s="5" customFormat="1" ht="37.5" x14ac:dyDescent="0.25">
      <c r="A120" s="50">
        <f>A119+1</f>
        <v>111</v>
      </c>
      <c r="B120" s="15" t="s">
        <v>159</v>
      </c>
      <c r="C120" s="31"/>
      <c r="D120" s="31"/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  <c r="L120" s="31">
        <v>0</v>
      </c>
    </row>
    <row r="121" spans="1:39" s="5" customFormat="1" ht="37.5" x14ac:dyDescent="0.25">
      <c r="A121" s="23"/>
      <c r="B121" s="23" t="s">
        <v>160</v>
      </c>
      <c r="C121" s="32">
        <v>6498447.5</v>
      </c>
      <c r="D121" s="32">
        <v>0</v>
      </c>
      <c r="E121" s="32">
        <v>1624611.88</v>
      </c>
      <c r="F121" s="32">
        <v>0</v>
      </c>
      <c r="G121" s="32">
        <v>1624611.88</v>
      </c>
      <c r="H121" s="32">
        <v>0</v>
      </c>
      <c r="I121" s="32">
        <v>1624611.88</v>
      </c>
      <c r="J121" s="32">
        <v>0</v>
      </c>
      <c r="K121" s="32">
        <v>1624611.8600000003</v>
      </c>
      <c r="L121" s="32">
        <v>0</v>
      </c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</row>
    <row r="122" spans="1:39" s="5" customFormat="1" ht="112.5" x14ac:dyDescent="0.25">
      <c r="A122" s="17">
        <f>A120+1</f>
        <v>112</v>
      </c>
      <c r="B122" s="15" t="s">
        <v>162</v>
      </c>
      <c r="C122" s="31"/>
      <c r="D122" s="31"/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  <c r="L122" s="31">
        <v>0</v>
      </c>
    </row>
    <row r="123" spans="1:39" s="5" customFormat="1" ht="93.75" x14ac:dyDescent="0.25">
      <c r="A123" s="17">
        <f>A122+1</f>
        <v>113</v>
      </c>
      <c r="B123" s="15" t="s">
        <v>163</v>
      </c>
      <c r="C123" s="31"/>
      <c r="D123" s="31"/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</row>
    <row r="124" spans="1:39" s="5" customFormat="1" ht="93.75" x14ac:dyDescent="0.25">
      <c r="A124" s="17">
        <f>A123+1</f>
        <v>114</v>
      </c>
      <c r="B124" s="15" t="s">
        <v>164</v>
      </c>
      <c r="C124" s="31"/>
      <c r="D124" s="31"/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</row>
    <row r="125" spans="1:39" s="5" customFormat="1" x14ac:dyDescent="0.25">
      <c r="A125" s="19"/>
      <c r="B125" s="19" t="s">
        <v>165</v>
      </c>
      <c r="C125" s="32">
        <v>0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</row>
    <row r="126" spans="1:39" s="5" customFormat="1" ht="37.5" x14ac:dyDescent="0.25">
      <c r="A126" s="50">
        <f>A124+1</f>
        <v>115</v>
      </c>
      <c r="B126" s="24" t="s">
        <v>161</v>
      </c>
      <c r="C126" s="31"/>
      <c r="D126" s="31"/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1">
        <v>0</v>
      </c>
      <c r="L126" s="31">
        <v>0</v>
      </c>
    </row>
    <row r="127" spans="1:39" s="5" customFormat="1" ht="56.25" x14ac:dyDescent="0.25">
      <c r="A127" s="17">
        <f>A126+1</f>
        <v>116</v>
      </c>
      <c r="B127" s="25" t="s">
        <v>166</v>
      </c>
      <c r="C127" s="31"/>
      <c r="D127" s="31"/>
      <c r="E127" s="31">
        <v>0</v>
      </c>
      <c r="F127" s="31">
        <v>0</v>
      </c>
      <c r="G127" s="31"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39" s="5" customFormat="1" x14ac:dyDescent="0.25">
      <c r="A128" s="17">
        <f>A127+1</f>
        <v>117</v>
      </c>
      <c r="B128" s="15" t="s">
        <v>167</v>
      </c>
      <c r="C128" s="31"/>
      <c r="D128" s="31"/>
      <c r="E128" s="31">
        <v>0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</row>
    <row r="129" spans="1:12" s="5" customFormat="1" x14ac:dyDescent="0.25">
      <c r="A129" s="17">
        <f t="shared" ref="A129:A192" si="15">A128+1</f>
        <v>118</v>
      </c>
      <c r="B129" s="15" t="s">
        <v>168</v>
      </c>
      <c r="C129" s="31"/>
      <c r="D129" s="31"/>
      <c r="E129" s="31">
        <v>0</v>
      </c>
      <c r="F129" s="31">
        <v>0</v>
      </c>
      <c r="G129" s="31"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</row>
    <row r="130" spans="1:12" s="5" customFormat="1" ht="37.5" x14ac:dyDescent="0.25">
      <c r="A130" s="17">
        <f t="shared" si="15"/>
        <v>119</v>
      </c>
      <c r="B130" s="15" t="s">
        <v>169</v>
      </c>
      <c r="C130" s="31"/>
      <c r="D130" s="31"/>
      <c r="E130" s="31">
        <v>0</v>
      </c>
      <c r="F130" s="31">
        <v>0</v>
      </c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5" customFormat="1" ht="37.5" x14ac:dyDescent="0.25">
      <c r="A131" s="17">
        <f t="shared" si="15"/>
        <v>120</v>
      </c>
      <c r="B131" s="15" t="s">
        <v>170</v>
      </c>
      <c r="C131" s="31"/>
      <c r="D131" s="31"/>
      <c r="E131" s="31">
        <v>0</v>
      </c>
      <c r="F131" s="31">
        <v>0</v>
      </c>
      <c r="G131" s="31">
        <v>0</v>
      </c>
      <c r="H131" s="31">
        <v>0</v>
      </c>
      <c r="I131" s="31">
        <v>0</v>
      </c>
      <c r="J131" s="31">
        <v>0</v>
      </c>
      <c r="K131" s="31">
        <v>0</v>
      </c>
      <c r="L131" s="31">
        <v>0</v>
      </c>
    </row>
    <row r="132" spans="1:12" s="5" customFormat="1" ht="37.5" x14ac:dyDescent="0.25">
      <c r="A132" s="17">
        <f t="shared" si="15"/>
        <v>121</v>
      </c>
      <c r="B132" s="15" t="s">
        <v>171</v>
      </c>
      <c r="C132" s="31"/>
      <c r="D132" s="31"/>
      <c r="E132" s="31">
        <v>0</v>
      </c>
      <c r="F132" s="31">
        <v>0</v>
      </c>
      <c r="G132" s="31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</row>
    <row r="133" spans="1:12" s="5" customFormat="1" x14ac:dyDescent="0.25">
      <c r="A133" s="17">
        <f t="shared" si="15"/>
        <v>122</v>
      </c>
      <c r="B133" s="15" t="s">
        <v>172</v>
      </c>
      <c r="C133" s="31"/>
      <c r="D133" s="31"/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</row>
    <row r="134" spans="1:12" s="5" customFormat="1" x14ac:dyDescent="0.25">
      <c r="A134" s="17">
        <f t="shared" si="15"/>
        <v>123</v>
      </c>
      <c r="B134" s="15" t="s">
        <v>173</v>
      </c>
      <c r="C134" s="31"/>
      <c r="D134" s="31"/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</row>
    <row r="135" spans="1:12" s="5" customFormat="1" ht="37.5" x14ac:dyDescent="0.25">
      <c r="A135" s="17">
        <f t="shared" si="15"/>
        <v>124</v>
      </c>
      <c r="B135" s="15" t="s">
        <v>174</v>
      </c>
      <c r="C135" s="31"/>
      <c r="D135" s="31"/>
      <c r="E135" s="31">
        <v>0</v>
      </c>
      <c r="F135" s="31">
        <v>0</v>
      </c>
      <c r="G135" s="31">
        <v>0</v>
      </c>
      <c r="H135" s="31">
        <v>0</v>
      </c>
      <c r="I135" s="31">
        <v>0</v>
      </c>
      <c r="J135" s="31">
        <v>0</v>
      </c>
      <c r="K135" s="31">
        <v>0</v>
      </c>
      <c r="L135" s="31">
        <v>0</v>
      </c>
    </row>
    <row r="136" spans="1:12" s="5" customFormat="1" ht="37.5" x14ac:dyDescent="0.25">
      <c r="A136" s="17">
        <f t="shared" si="15"/>
        <v>125</v>
      </c>
      <c r="B136" s="15" t="s">
        <v>175</v>
      </c>
      <c r="C136" s="31"/>
      <c r="D136" s="31"/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5" customFormat="1" ht="37.5" x14ac:dyDescent="0.25">
      <c r="A137" s="17">
        <f t="shared" si="15"/>
        <v>126</v>
      </c>
      <c r="B137" s="15" t="s">
        <v>176</v>
      </c>
      <c r="C137" s="31"/>
      <c r="D137" s="31"/>
      <c r="E137" s="31">
        <v>0</v>
      </c>
      <c r="F137" s="31">
        <v>0</v>
      </c>
      <c r="G137" s="31"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</row>
    <row r="138" spans="1:12" s="5" customFormat="1" ht="37.5" x14ac:dyDescent="0.25">
      <c r="A138" s="17">
        <f t="shared" si="15"/>
        <v>127</v>
      </c>
      <c r="B138" s="15" t="s">
        <v>177</v>
      </c>
      <c r="C138" s="31"/>
      <c r="D138" s="31"/>
      <c r="E138" s="31">
        <v>0</v>
      </c>
      <c r="F138" s="31">
        <v>0</v>
      </c>
      <c r="G138" s="31">
        <v>0</v>
      </c>
      <c r="H138" s="31">
        <v>0</v>
      </c>
      <c r="I138" s="31">
        <v>0</v>
      </c>
      <c r="J138" s="31">
        <v>0</v>
      </c>
      <c r="K138" s="31">
        <v>0</v>
      </c>
      <c r="L138" s="31">
        <v>0</v>
      </c>
    </row>
    <row r="139" spans="1:12" s="5" customFormat="1" ht="37.5" x14ac:dyDescent="0.25">
      <c r="A139" s="17">
        <f t="shared" si="15"/>
        <v>128</v>
      </c>
      <c r="B139" s="15" t="s">
        <v>178</v>
      </c>
      <c r="C139" s="31"/>
      <c r="D139" s="31"/>
      <c r="E139" s="31">
        <v>0</v>
      </c>
      <c r="F139" s="31">
        <v>0</v>
      </c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</row>
    <row r="140" spans="1:12" s="5" customFormat="1" x14ac:dyDescent="0.25">
      <c r="A140" s="17">
        <f t="shared" si="15"/>
        <v>129</v>
      </c>
      <c r="B140" s="15" t="s">
        <v>179</v>
      </c>
      <c r="C140" s="31"/>
      <c r="D140" s="31"/>
      <c r="E140" s="31">
        <v>0</v>
      </c>
      <c r="F140" s="31">
        <v>0</v>
      </c>
      <c r="G140" s="31">
        <v>0</v>
      </c>
      <c r="H140" s="31">
        <v>0</v>
      </c>
      <c r="I140" s="31">
        <v>0</v>
      </c>
      <c r="J140" s="31">
        <v>0</v>
      </c>
      <c r="K140" s="31">
        <v>0</v>
      </c>
      <c r="L140" s="31">
        <v>0</v>
      </c>
    </row>
    <row r="141" spans="1:12" s="5" customFormat="1" ht="56.25" x14ac:dyDescent="0.25">
      <c r="A141" s="17">
        <f t="shared" si="15"/>
        <v>130</v>
      </c>
      <c r="B141" s="15" t="s">
        <v>180</v>
      </c>
      <c r="C141" s="31"/>
      <c r="D141" s="31"/>
      <c r="E141" s="31">
        <v>0</v>
      </c>
      <c r="F141" s="31">
        <v>0</v>
      </c>
      <c r="G141" s="31">
        <v>0</v>
      </c>
      <c r="H141" s="31">
        <v>0</v>
      </c>
      <c r="I141" s="31">
        <v>0</v>
      </c>
      <c r="J141" s="31">
        <v>0</v>
      </c>
      <c r="K141" s="31">
        <v>0</v>
      </c>
      <c r="L141" s="31">
        <v>0</v>
      </c>
    </row>
    <row r="142" spans="1:12" s="5" customFormat="1" x14ac:dyDescent="0.25">
      <c r="A142" s="17">
        <f t="shared" si="15"/>
        <v>131</v>
      </c>
      <c r="B142" s="15" t="s">
        <v>181</v>
      </c>
      <c r="C142" s="31"/>
      <c r="D142" s="31"/>
      <c r="E142" s="31">
        <v>0</v>
      </c>
      <c r="F142" s="31">
        <v>0</v>
      </c>
      <c r="G142" s="31"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</row>
    <row r="143" spans="1:12" s="5" customFormat="1" x14ac:dyDescent="0.25">
      <c r="A143" s="17">
        <f t="shared" si="15"/>
        <v>132</v>
      </c>
      <c r="B143" s="15" t="s">
        <v>182</v>
      </c>
      <c r="C143" s="31"/>
      <c r="D143" s="31"/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</row>
    <row r="144" spans="1:12" s="5" customFormat="1" x14ac:dyDescent="0.25">
      <c r="A144" s="17">
        <f t="shared" si="15"/>
        <v>133</v>
      </c>
      <c r="B144" s="15" t="s">
        <v>183</v>
      </c>
      <c r="C144" s="31"/>
      <c r="D144" s="31"/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v>0</v>
      </c>
      <c r="K144" s="31">
        <v>0</v>
      </c>
      <c r="L144" s="31">
        <v>0</v>
      </c>
    </row>
    <row r="145" spans="1:12" s="5" customFormat="1" x14ac:dyDescent="0.25">
      <c r="A145" s="17">
        <f t="shared" si="15"/>
        <v>134</v>
      </c>
      <c r="B145" s="15" t="s">
        <v>184</v>
      </c>
      <c r="C145" s="31"/>
      <c r="D145" s="31"/>
      <c r="E145" s="31">
        <v>0</v>
      </c>
      <c r="F145" s="31">
        <v>0</v>
      </c>
      <c r="G145" s="31">
        <v>0</v>
      </c>
      <c r="H145" s="31">
        <v>0</v>
      </c>
      <c r="I145" s="31">
        <v>0</v>
      </c>
      <c r="J145" s="31">
        <v>0</v>
      </c>
      <c r="K145" s="31">
        <v>0</v>
      </c>
      <c r="L145" s="31">
        <v>0</v>
      </c>
    </row>
    <row r="146" spans="1:12" s="5" customFormat="1" x14ac:dyDescent="0.25">
      <c r="A146" s="17">
        <f t="shared" si="15"/>
        <v>135</v>
      </c>
      <c r="B146" s="15" t="s">
        <v>185</v>
      </c>
      <c r="C146" s="31"/>
      <c r="D146" s="31"/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</row>
    <row r="147" spans="1:12" s="5" customFormat="1" ht="37.5" x14ac:dyDescent="0.25">
      <c r="A147" s="17">
        <f t="shared" si="15"/>
        <v>136</v>
      </c>
      <c r="B147" s="15" t="s">
        <v>186</v>
      </c>
      <c r="C147" s="31"/>
      <c r="D147" s="31"/>
      <c r="E147" s="31">
        <v>0</v>
      </c>
      <c r="F147" s="31">
        <v>0</v>
      </c>
      <c r="G147" s="31"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</row>
    <row r="148" spans="1:12" s="5" customFormat="1" ht="56.25" x14ac:dyDescent="0.25">
      <c r="A148" s="17">
        <f t="shared" si="15"/>
        <v>137</v>
      </c>
      <c r="B148" s="15" t="s">
        <v>187</v>
      </c>
      <c r="C148" s="31"/>
      <c r="D148" s="31"/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K148" s="31">
        <v>0</v>
      </c>
      <c r="L148" s="31">
        <v>0</v>
      </c>
    </row>
    <row r="149" spans="1:12" s="5" customFormat="1" ht="37.5" x14ac:dyDescent="0.25">
      <c r="A149" s="17">
        <f t="shared" si="15"/>
        <v>138</v>
      </c>
      <c r="B149" s="15" t="s">
        <v>188</v>
      </c>
      <c r="C149" s="31"/>
      <c r="D149" s="31"/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</row>
    <row r="150" spans="1:12" s="5" customFormat="1" x14ac:dyDescent="0.25">
      <c r="A150" s="17">
        <f t="shared" si="15"/>
        <v>139</v>
      </c>
      <c r="B150" s="15" t="s">
        <v>189</v>
      </c>
      <c r="C150" s="31"/>
      <c r="D150" s="31"/>
      <c r="E150" s="31">
        <v>0</v>
      </c>
      <c r="F150" s="31">
        <v>0</v>
      </c>
      <c r="G150" s="31">
        <v>0</v>
      </c>
      <c r="H150" s="31">
        <v>0</v>
      </c>
      <c r="I150" s="31">
        <v>0</v>
      </c>
      <c r="J150" s="31">
        <v>0</v>
      </c>
      <c r="K150" s="31">
        <v>0</v>
      </c>
      <c r="L150" s="31">
        <v>0</v>
      </c>
    </row>
    <row r="151" spans="1:12" s="5" customFormat="1" ht="37.5" x14ac:dyDescent="0.25">
      <c r="A151" s="17">
        <f t="shared" si="15"/>
        <v>140</v>
      </c>
      <c r="B151" s="15" t="s">
        <v>190</v>
      </c>
      <c r="C151" s="31"/>
      <c r="D151" s="31"/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v>0</v>
      </c>
      <c r="K151" s="31">
        <v>0</v>
      </c>
      <c r="L151" s="31">
        <v>0</v>
      </c>
    </row>
    <row r="152" spans="1:12" s="5" customFormat="1" ht="37.5" x14ac:dyDescent="0.25">
      <c r="A152" s="17">
        <f t="shared" si="15"/>
        <v>141</v>
      </c>
      <c r="B152" s="15" t="s">
        <v>191</v>
      </c>
      <c r="C152" s="31"/>
      <c r="D152" s="31"/>
      <c r="E152" s="31">
        <v>0</v>
      </c>
      <c r="F152" s="31">
        <v>0</v>
      </c>
      <c r="G152" s="31">
        <v>0</v>
      </c>
      <c r="H152" s="31">
        <v>0</v>
      </c>
      <c r="I152" s="31">
        <v>0</v>
      </c>
      <c r="J152" s="31">
        <v>0</v>
      </c>
      <c r="K152" s="31">
        <v>0</v>
      </c>
      <c r="L152" s="31">
        <v>0</v>
      </c>
    </row>
    <row r="153" spans="1:12" s="5" customFormat="1" ht="37.5" x14ac:dyDescent="0.25">
      <c r="A153" s="17">
        <f t="shared" si="15"/>
        <v>142</v>
      </c>
      <c r="B153" s="15" t="s">
        <v>192</v>
      </c>
      <c r="C153" s="31"/>
      <c r="D153" s="31"/>
      <c r="E153" s="31">
        <v>0</v>
      </c>
      <c r="F153" s="31">
        <v>0</v>
      </c>
      <c r="G153" s="31">
        <v>0</v>
      </c>
      <c r="H153" s="31"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5" customFormat="1" x14ac:dyDescent="0.25">
      <c r="A154" s="17">
        <f t="shared" si="15"/>
        <v>143</v>
      </c>
      <c r="B154" s="15" t="s">
        <v>193</v>
      </c>
      <c r="C154" s="31"/>
      <c r="D154" s="31"/>
      <c r="E154" s="31">
        <v>0</v>
      </c>
      <c r="F154" s="31">
        <v>0</v>
      </c>
      <c r="G154" s="31">
        <v>0</v>
      </c>
      <c r="H154" s="31">
        <v>0</v>
      </c>
      <c r="I154" s="31">
        <v>0</v>
      </c>
      <c r="J154" s="31">
        <v>0</v>
      </c>
      <c r="K154" s="31">
        <v>0</v>
      </c>
      <c r="L154" s="31">
        <v>0</v>
      </c>
    </row>
    <row r="155" spans="1:12" s="5" customFormat="1" ht="37.5" x14ac:dyDescent="0.25">
      <c r="A155" s="17">
        <f t="shared" si="15"/>
        <v>144</v>
      </c>
      <c r="B155" s="15" t="s">
        <v>194</v>
      </c>
      <c r="C155" s="31"/>
      <c r="D155" s="31"/>
      <c r="E155" s="31">
        <v>0</v>
      </c>
      <c r="F155" s="31">
        <v>0</v>
      </c>
      <c r="G155" s="31">
        <v>0</v>
      </c>
      <c r="H155" s="31">
        <v>0</v>
      </c>
      <c r="I155" s="31">
        <v>0</v>
      </c>
      <c r="J155" s="31">
        <v>0</v>
      </c>
      <c r="K155" s="31">
        <v>0</v>
      </c>
      <c r="L155" s="31">
        <v>0</v>
      </c>
    </row>
    <row r="156" spans="1:12" s="5" customFormat="1" ht="37.5" x14ac:dyDescent="0.25">
      <c r="A156" s="17">
        <f t="shared" si="15"/>
        <v>145</v>
      </c>
      <c r="B156" s="15" t="s">
        <v>195</v>
      </c>
      <c r="C156" s="31"/>
      <c r="D156" s="31"/>
      <c r="E156" s="31">
        <v>0</v>
      </c>
      <c r="F156" s="31">
        <v>0</v>
      </c>
      <c r="G156" s="31">
        <v>0</v>
      </c>
      <c r="H156" s="31"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5" customFormat="1" ht="37.5" x14ac:dyDescent="0.25">
      <c r="A157" s="17">
        <f t="shared" si="15"/>
        <v>146</v>
      </c>
      <c r="B157" s="15" t="s">
        <v>293</v>
      </c>
      <c r="C157" s="31"/>
      <c r="D157" s="31"/>
      <c r="E157" s="31">
        <v>0</v>
      </c>
      <c r="F157" s="31">
        <v>0</v>
      </c>
      <c r="G157" s="31">
        <v>0</v>
      </c>
      <c r="H157" s="31">
        <v>0</v>
      </c>
      <c r="I157" s="31">
        <v>0</v>
      </c>
      <c r="J157" s="31">
        <v>0</v>
      </c>
      <c r="K157" s="31">
        <v>0</v>
      </c>
      <c r="L157" s="31">
        <v>0</v>
      </c>
    </row>
    <row r="158" spans="1:12" s="5" customFormat="1" ht="37.5" x14ac:dyDescent="0.25">
      <c r="A158" s="17">
        <f t="shared" si="15"/>
        <v>147</v>
      </c>
      <c r="B158" s="15" t="s">
        <v>196</v>
      </c>
      <c r="C158" s="31"/>
      <c r="D158" s="31"/>
      <c r="E158" s="31">
        <v>0</v>
      </c>
      <c r="F158" s="31">
        <v>0</v>
      </c>
      <c r="G158" s="31">
        <v>0</v>
      </c>
      <c r="H158" s="31">
        <v>0</v>
      </c>
      <c r="I158" s="31">
        <v>0</v>
      </c>
      <c r="J158" s="31">
        <v>0</v>
      </c>
      <c r="K158" s="31">
        <v>0</v>
      </c>
      <c r="L158" s="31">
        <v>0</v>
      </c>
    </row>
    <row r="159" spans="1:12" s="5" customFormat="1" x14ac:dyDescent="0.25">
      <c r="A159" s="17">
        <f t="shared" si="15"/>
        <v>148</v>
      </c>
      <c r="B159" s="15" t="s">
        <v>197</v>
      </c>
      <c r="C159" s="31"/>
      <c r="D159" s="31"/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5" customFormat="1" x14ac:dyDescent="0.25">
      <c r="A160" s="17">
        <f t="shared" si="15"/>
        <v>149</v>
      </c>
      <c r="B160" s="15" t="s">
        <v>198</v>
      </c>
      <c r="C160" s="31"/>
      <c r="D160" s="31"/>
      <c r="E160" s="31">
        <v>0</v>
      </c>
      <c r="F160" s="31">
        <v>0</v>
      </c>
      <c r="G160" s="31">
        <v>0</v>
      </c>
      <c r="H160" s="31">
        <v>0</v>
      </c>
      <c r="I160" s="31">
        <v>0</v>
      </c>
      <c r="J160" s="31">
        <v>0</v>
      </c>
      <c r="K160" s="31">
        <v>0</v>
      </c>
      <c r="L160" s="31">
        <v>0</v>
      </c>
    </row>
    <row r="161" spans="1:12" s="5" customFormat="1" x14ac:dyDescent="0.25">
      <c r="A161" s="17">
        <f t="shared" si="15"/>
        <v>150</v>
      </c>
      <c r="B161" s="15" t="s">
        <v>199</v>
      </c>
      <c r="C161" s="31"/>
      <c r="D161" s="31"/>
      <c r="E161" s="31">
        <v>0</v>
      </c>
      <c r="F161" s="31">
        <v>0</v>
      </c>
      <c r="G161" s="31">
        <v>0</v>
      </c>
      <c r="H161" s="31">
        <v>0</v>
      </c>
      <c r="I161" s="31">
        <v>0</v>
      </c>
      <c r="J161" s="31">
        <v>0</v>
      </c>
      <c r="K161" s="31">
        <v>0</v>
      </c>
      <c r="L161" s="31">
        <v>0</v>
      </c>
    </row>
    <row r="162" spans="1:12" s="5" customFormat="1" ht="37.5" x14ac:dyDescent="0.25">
      <c r="A162" s="17">
        <f t="shared" si="15"/>
        <v>151</v>
      </c>
      <c r="B162" s="15" t="s">
        <v>200</v>
      </c>
      <c r="C162" s="31"/>
      <c r="D162" s="31"/>
      <c r="E162" s="31">
        <v>0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5" customFormat="1" x14ac:dyDescent="0.25">
      <c r="A163" s="17">
        <f t="shared" si="15"/>
        <v>152</v>
      </c>
      <c r="B163" s="15" t="s">
        <v>201</v>
      </c>
      <c r="C163" s="31"/>
      <c r="D163" s="31"/>
      <c r="E163" s="31">
        <v>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1">
        <v>0</v>
      </c>
    </row>
    <row r="164" spans="1:12" s="5" customFormat="1" x14ac:dyDescent="0.25">
      <c r="A164" s="17">
        <f t="shared" si="15"/>
        <v>153</v>
      </c>
      <c r="B164" s="15" t="s">
        <v>202</v>
      </c>
      <c r="C164" s="31"/>
      <c r="D164" s="31"/>
      <c r="E164" s="31">
        <v>0</v>
      </c>
      <c r="F164" s="31">
        <v>0</v>
      </c>
      <c r="G164" s="31">
        <v>0</v>
      </c>
      <c r="H164" s="31">
        <v>0</v>
      </c>
      <c r="I164" s="31">
        <v>0</v>
      </c>
      <c r="J164" s="31">
        <v>0</v>
      </c>
      <c r="K164" s="31">
        <v>0</v>
      </c>
      <c r="L164" s="31">
        <v>0</v>
      </c>
    </row>
    <row r="165" spans="1:12" s="5" customFormat="1" x14ac:dyDescent="0.25">
      <c r="A165" s="17">
        <f t="shared" si="15"/>
        <v>154</v>
      </c>
      <c r="B165" s="15" t="s">
        <v>203</v>
      </c>
      <c r="C165" s="31"/>
      <c r="D165" s="31"/>
      <c r="E165" s="31">
        <v>0</v>
      </c>
      <c r="F165" s="31">
        <v>0</v>
      </c>
      <c r="G165" s="31">
        <v>0</v>
      </c>
      <c r="H165" s="31">
        <v>0</v>
      </c>
      <c r="I165" s="31">
        <v>0</v>
      </c>
      <c r="J165" s="31">
        <v>0</v>
      </c>
      <c r="K165" s="31">
        <v>0</v>
      </c>
      <c r="L165" s="31">
        <v>0</v>
      </c>
    </row>
    <row r="166" spans="1:12" s="5" customFormat="1" x14ac:dyDescent="0.25">
      <c r="A166" s="17">
        <f t="shared" si="15"/>
        <v>155</v>
      </c>
      <c r="B166" s="15" t="s">
        <v>204</v>
      </c>
      <c r="C166" s="31"/>
      <c r="D166" s="31"/>
      <c r="E166" s="31">
        <v>0</v>
      </c>
      <c r="F166" s="31">
        <v>0</v>
      </c>
      <c r="G166" s="31">
        <v>0</v>
      </c>
      <c r="H166" s="31">
        <v>0</v>
      </c>
      <c r="I166" s="31">
        <v>0</v>
      </c>
      <c r="J166" s="31">
        <v>0</v>
      </c>
      <c r="K166" s="31">
        <v>0</v>
      </c>
      <c r="L166" s="31">
        <v>0</v>
      </c>
    </row>
    <row r="167" spans="1:12" s="5" customFormat="1" ht="37.5" x14ac:dyDescent="0.25">
      <c r="A167" s="17">
        <f t="shared" si="15"/>
        <v>156</v>
      </c>
      <c r="B167" s="15" t="s">
        <v>205</v>
      </c>
      <c r="C167" s="31"/>
      <c r="D167" s="31"/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31">
        <v>0</v>
      </c>
      <c r="K167" s="31">
        <v>0</v>
      </c>
      <c r="L167" s="31">
        <v>0</v>
      </c>
    </row>
    <row r="168" spans="1:12" s="5" customFormat="1" x14ac:dyDescent="0.25">
      <c r="A168" s="17">
        <f t="shared" si="15"/>
        <v>157</v>
      </c>
      <c r="B168" s="15" t="s">
        <v>206</v>
      </c>
      <c r="C168" s="31"/>
      <c r="D168" s="31"/>
      <c r="E168" s="31">
        <v>0</v>
      </c>
      <c r="F168" s="31">
        <v>0</v>
      </c>
      <c r="G168" s="31">
        <v>0</v>
      </c>
      <c r="H168" s="31">
        <v>0</v>
      </c>
      <c r="I168" s="31">
        <v>0</v>
      </c>
      <c r="J168" s="31">
        <v>0</v>
      </c>
      <c r="K168" s="31">
        <v>0</v>
      </c>
      <c r="L168" s="31">
        <v>0</v>
      </c>
    </row>
    <row r="169" spans="1:12" s="5" customFormat="1" x14ac:dyDescent="0.25">
      <c r="A169" s="17">
        <f t="shared" si="15"/>
        <v>158</v>
      </c>
      <c r="B169" s="15" t="s">
        <v>207</v>
      </c>
      <c r="C169" s="31"/>
      <c r="D169" s="31"/>
      <c r="E169" s="31">
        <v>0</v>
      </c>
      <c r="F169" s="31">
        <v>0</v>
      </c>
      <c r="G169" s="31">
        <v>0</v>
      </c>
      <c r="H169" s="31">
        <v>0</v>
      </c>
      <c r="I169" s="31">
        <v>0</v>
      </c>
      <c r="J169" s="31">
        <v>0</v>
      </c>
      <c r="K169" s="31">
        <v>0</v>
      </c>
      <c r="L169" s="31">
        <v>0</v>
      </c>
    </row>
    <row r="170" spans="1:12" s="5" customFormat="1" ht="37.5" x14ac:dyDescent="0.25">
      <c r="A170" s="17">
        <f t="shared" si="15"/>
        <v>159</v>
      </c>
      <c r="B170" s="15" t="s">
        <v>208</v>
      </c>
      <c r="C170" s="31"/>
      <c r="D170" s="31"/>
      <c r="E170" s="31">
        <v>0</v>
      </c>
      <c r="F170" s="31">
        <v>0</v>
      </c>
      <c r="G170" s="31">
        <v>0</v>
      </c>
      <c r="H170" s="31"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5" customFormat="1" x14ac:dyDescent="0.25">
      <c r="A171" s="17">
        <f t="shared" si="15"/>
        <v>160</v>
      </c>
      <c r="B171" s="15" t="s">
        <v>209</v>
      </c>
      <c r="C171" s="31"/>
      <c r="D171" s="31"/>
      <c r="E171" s="31">
        <v>0</v>
      </c>
      <c r="F171" s="31">
        <v>0</v>
      </c>
      <c r="G171" s="31">
        <v>0</v>
      </c>
      <c r="H171" s="31">
        <v>0</v>
      </c>
      <c r="I171" s="31">
        <v>0</v>
      </c>
      <c r="J171" s="31">
        <v>0</v>
      </c>
      <c r="K171" s="31">
        <v>0</v>
      </c>
      <c r="L171" s="31">
        <v>0</v>
      </c>
    </row>
    <row r="172" spans="1:12" s="5" customFormat="1" x14ac:dyDescent="0.25">
      <c r="A172" s="17">
        <f t="shared" si="15"/>
        <v>161</v>
      </c>
      <c r="B172" s="15" t="s">
        <v>210</v>
      </c>
      <c r="C172" s="31"/>
      <c r="D172" s="31"/>
      <c r="E172" s="31">
        <v>0</v>
      </c>
      <c r="F172" s="31">
        <v>0</v>
      </c>
      <c r="G172" s="31">
        <v>0</v>
      </c>
      <c r="H172" s="31">
        <v>0</v>
      </c>
      <c r="I172" s="31">
        <v>0</v>
      </c>
      <c r="J172" s="31">
        <v>0</v>
      </c>
      <c r="K172" s="31">
        <v>0</v>
      </c>
      <c r="L172" s="31">
        <v>0</v>
      </c>
    </row>
    <row r="173" spans="1:12" s="5" customFormat="1" ht="37.5" x14ac:dyDescent="0.25">
      <c r="A173" s="17">
        <f t="shared" si="15"/>
        <v>162</v>
      </c>
      <c r="B173" s="15" t="s">
        <v>211</v>
      </c>
      <c r="C173" s="31"/>
      <c r="D173" s="31"/>
      <c r="E173" s="31">
        <v>0</v>
      </c>
      <c r="F173" s="31">
        <v>0</v>
      </c>
      <c r="G173" s="31">
        <v>0</v>
      </c>
      <c r="H173" s="31"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5" customFormat="1" x14ac:dyDescent="0.25">
      <c r="A174" s="17">
        <f t="shared" si="15"/>
        <v>163</v>
      </c>
      <c r="B174" s="15" t="s">
        <v>212</v>
      </c>
      <c r="C174" s="31"/>
      <c r="D174" s="31"/>
      <c r="E174" s="31">
        <v>0</v>
      </c>
      <c r="F174" s="31">
        <v>0</v>
      </c>
      <c r="G174" s="31">
        <v>0</v>
      </c>
      <c r="H174" s="31">
        <v>0</v>
      </c>
      <c r="I174" s="31">
        <v>0</v>
      </c>
      <c r="J174" s="31">
        <v>0</v>
      </c>
      <c r="K174" s="31">
        <v>0</v>
      </c>
      <c r="L174" s="31">
        <v>0</v>
      </c>
    </row>
    <row r="175" spans="1:12" s="5" customFormat="1" x14ac:dyDescent="0.25">
      <c r="A175" s="17">
        <f t="shared" si="15"/>
        <v>164</v>
      </c>
      <c r="B175" s="15" t="s">
        <v>213</v>
      </c>
      <c r="C175" s="31"/>
      <c r="D175" s="31"/>
      <c r="E175" s="31">
        <v>0</v>
      </c>
      <c r="F175" s="31">
        <v>0</v>
      </c>
      <c r="G175" s="31">
        <v>0</v>
      </c>
      <c r="H175" s="31">
        <v>0</v>
      </c>
      <c r="I175" s="31">
        <v>0</v>
      </c>
      <c r="J175" s="31">
        <v>0</v>
      </c>
      <c r="K175" s="31">
        <v>0</v>
      </c>
      <c r="L175" s="31">
        <v>0</v>
      </c>
    </row>
    <row r="176" spans="1:12" s="5" customFormat="1" x14ac:dyDescent="0.25">
      <c r="A176" s="17">
        <f t="shared" si="15"/>
        <v>165</v>
      </c>
      <c r="B176" s="15" t="s">
        <v>214</v>
      </c>
      <c r="C176" s="31"/>
      <c r="D176" s="31"/>
      <c r="E176" s="31">
        <v>0</v>
      </c>
      <c r="F176" s="31">
        <v>0</v>
      </c>
      <c r="G176" s="31">
        <v>0</v>
      </c>
      <c r="H176" s="31"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5" customFormat="1" x14ac:dyDescent="0.25">
      <c r="A177" s="17">
        <f t="shared" si="15"/>
        <v>166</v>
      </c>
      <c r="B177" s="15" t="s">
        <v>215</v>
      </c>
      <c r="C177" s="31"/>
      <c r="D177" s="31"/>
      <c r="E177" s="31">
        <v>0</v>
      </c>
      <c r="F177" s="31">
        <v>0</v>
      </c>
      <c r="G177" s="31">
        <v>0</v>
      </c>
      <c r="H177" s="31">
        <v>0</v>
      </c>
      <c r="I177" s="31">
        <v>0</v>
      </c>
      <c r="J177" s="31">
        <v>0</v>
      </c>
      <c r="K177" s="31">
        <v>0</v>
      </c>
      <c r="L177" s="31">
        <v>0</v>
      </c>
    </row>
    <row r="178" spans="1:12" s="5" customFormat="1" x14ac:dyDescent="0.25">
      <c r="A178" s="17">
        <f t="shared" si="15"/>
        <v>167</v>
      </c>
      <c r="B178" s="15" t="s">
        <v>216</v>
      </c>
      <c r="C178" s="31"/>
      <c r="D178" s="31"/>
      <c r="E178" s="31">
        <v>0</v>
      </c>
      <c r="F178" s="31">
        <v>0</v>
      </c>
      <c r="G178" s="31">
        <v>0</v>
      </c>
      <c r="H178" s="31">
        <v>0</v>
      </c>
      <c r="I178" s="31">
        <v>0</v>
      </c>
      <c r="J178" s="31">
        <v>0</v>
      </c>
      <c r="K178" s="31">
        <v>0</v>
      </c>
      <c r="L178" s="31">
        <v>0</v>
      </c>
    </row>
    <row r="179" spans="1:12" s="5" customFormat="1" x14ac:dyDescent="0.25">
      <c r="A179" s="17">
        <f t="shared" si="15"/>
        <v>168</v>
      </c>
      <c r="B179" s="15" t="s">
        <v>217</v>
      </c>
      <c r="C179" s="31"/>
      <c r="D179" s="31"/>
      <c r="E179" s="31">
        <v>0</v>
      </c>
      <c r="F179" s="31">
        <v>0</v>
      </c>
      <c r="G179" s="31">
        <v>0</v>
      </c>
      <c r="H179" s="31">
        <v>0</v>
      </c>
      <c r="I179" s="31">
        <v>0</v>
      </c>
      <c r="J179" s="31">
        <v>0</v>
      </c>
      <c r="K179" s="31">
        <v>0</v>
      </c>
      <c r="L179" s="31">
        <v>0</v>
      </c>
    </row>
    <row r="180" spans="1:12" s="5" customFormat="1" x14ac:dyDescent="0.25">
      <c r="A180" s="17">
        <f t="shared" si="15"/>
        <v>169</v>
      </c>
      <c r="B180" s="15" t="s">
        <v>218</v>
      </c>
      <c r="C180" s="31"/>
      <c r="D180" s="31"/>
      <c r="E180" s="31">
        <v>0</v>
      </c>
      <c r="F180" s="31">
        <v>0</v>
      </c>
      <c r="G180" s="31">
        <v>0</v>
      </c>
      <c r="H180" s="31">
        <v>0</v>
      </c>
      <c r="I180" s="31">
        <v>0</v>
      </c>
      <c r="J180" s="31">
        <v>0</v>
      </c>
      <c r="K180" s="31">
        <v>0</v>
      </c>
      <c r="L180" s="31">
        <v>0</v>
      </c>
    </row>
    <row r="181" spans="1:12" s="5" customFormat="1" x14ac:dyDescent="0.25">
      <c r="A181" s="17">
        <f t="shared" si="15"/>
        <v>170</v>
      </c>
      <c r="B181" s="15" t="s">
        <v>219</v>
      </c>
      <c r="C181" s="31"/>
      <c r="D181" s="31"/>
      <c r="E181" s="31">
        <v>0</v>
      </c>
      <c r="F181" s="31">
        <v>0</v>
      </c>
      <c r="G181" s="31">
        <v>0</v>
      </c>
      <c r="H181" s="31">
        <v>0</v>
      </c>
      <c r="I181" s="31">
        <v>0</v>
      </c>
      <c r="J181" s="31">
        <v>0</v>
      </c>
      <c r="K181" s="31">
        <v>0</v>
      </c>
      <c r="L181" s="31">
        <v>0</v>
      </c>
    </row>
    <row r="182" spans="1:12" s="5" customFormat="1" ht="37.5" x14ac:dyDescent="0.25">
      <c r="A182" s="17">
        <f t="shared" si="15"/>
        <v>171</v>
      </c>
      <c r="B182" s="25" t="s">
        <v>220</v>
      </c>
      <c r="C182" s="31"/>
      <c r="D182" s="31"/>
      <c r="E182" s="31">
        <v>0</v>
      </c>
      <c r="F182" s="31">
        <v>0</v>
      </c>
      <c r="G182" s="31">
        <v>0</v>
      </c>
      <c r="H182" s="31"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5" customFormat="1" ht="37.5" x14ac:dyDescent="0.25">
      <c r="A183" s="17">
        <f t="shared" si="15"/>
        <v>172</v>
      </c>
      <c r="B183" s="25" t="s">
        <v>221</v>
      </c>
      <c r="C183" s="31"/>
      <c r="D183" s="31"/>
      <c r="E183" s="31">
        <v>0</v>
      </c>
      <c r="F183" s="31">
        <v>0</v>
      </c>
      <c r="G183" s="31">
        <v>0</v>
      </c>
      <c r="H183" s="31">
        <v>0</v>
      </c>
      <c r="I183" s="31">
        <v>0</v>
      </c>
      <c r="J183" s="31">
        <v>0</v>
      </c>
      <c r="K183" s="31">
        <v>0</v>
      </c>
      <c r="L183" s="31">
        <v>0</v>
      </c>
    </row>
    <row r="184" spans="1:12" s="5" customFormat="1" ht="37.5" x14ac:dyDescent="0.25">
      <c r="A184" s="17">
        <f t="shared" si="15"/>
        <v>173</v>
      </c>
      <c r="B184" s="25" t="s">
        <v>222</v>
      </c>
      <c r="C184" s="31"/>
      <c r="D184" s="31"/>
      <c r="E184" s="31">
        <v>0</v>
      </c>
      <c r="F184" s="31">
        <v>0</v>
      </c>
      <c r="G184" s="31">
        <v>0</v>
      </c>
      <c r="H184" s="31">
        <v>0</v>
      </c>
      <c r="I184" s="31">
        <v>0</v>
      </c>
      <c r="J184" s="31">
        <v>0</v>
      </c>
      <c r="K184" s="31">
        <v>0</v>
      </c>
      <c r="L184" s="31">
        <v>0</v>
      </c>
    </row>
    <row r="185" spans="1:12" s="5" customFormat="1" x14ac:dyDescent="0.25">
      <c r="A185" s="17">
        <f t="shared" si="15"/>
        <v>174</v>
      </c>
      <c r="B185" s="15" t="s">
        <v>223</v>
      </c>
      <c r="C185" s="31"/>
      <c r="D185" s="31"/>
      <c r="E185" s="31">
        <v>0</v>
      </c>
      <c r="F185" s="31">
        <v>0</v>
      </c>
      <c r="G185" s="31">
        <v>0</v>
      </c>
      <c r="H185" s="31">
        <v>0</v>
      </c>
      <c r="I185" s="31">
        <v>0</v>
      </c>
      <c r="J185" s="31">
        <v>0</v>
      </c>
      <c r="K185" s="31">
        <v>0</v>
      </c>
      <c r="L185" s="31">
        <v>0</v>
      </c>
    </row>
    <row r="186" spans="1:12" s="5" customFormat="1" ht="37.5" x14ac:dyDescent="0.25">
      <c r="A186" s="17">
        <f t="shared" si="15"/>
        <v>175</v>
      </c>
      <c r="B186" s="15" t="s">
        <v>224</v>
      </c>
      <c r="C186" s="31"/>
      <c r="D186" s="31"/>
      <c r="E186" s="31">
        <v>0</v>
      </c>
      <c r="F186" s="31">
        <v>0</v>
      </c>
      <c r="G186" s="31">
        <v>0</v>
      </c>
      <c r="H186" s="31">
        <v>0</v>
      </c>
      <c r="I186" s="31">
        <v>0</v>
      </c>
      <c r="J186" s="31">
        <v>0</v>
      </c>
      <c r="K186" s="31">
        <v>0</v>
      </c>
      <c r="L186" s="31">
        <v>0</v>
      </c>
    </row>
    <row r="187" spans="1:12" s="5" customFormat="1" x14ac:dyDescent="0.25">
      <c r="A187" s="17">
        <f t="shared" si="15"/>
        <v>176</v>
      </c>
      <c r="B187" s="15" t="s">
        <v>225</v>
      </c>
      <c r="C187" s="31"/>
      <c r="D187" s="31"/>
      <c r="E187" s="31">
        <v>0</v>
      </c>
      <c r="F187" s="31">
        <v>0</v>
      </c>
      <c r="G187" s="31">
        <v>0</v>
      </c>
      <c r="H187" s="31">
        <v>0</v>
      </c>
      <c r="I187" s="31">
        <v>0</v>
      </c>
      <c r="J187" s="31">
        <v>0</v>
      </c>
      <c r="K187" s="31">
        <v>0</v>
      </c>
      <c r="L187" s="31">
        <v>0</v>
      </c>
    </row>
    <row r="188" spans="1:12" s="5" customFormat="1" x14ac:dyDescent="0.25">
      <c r="A188" s="17">
        <f t="shared" si="15"/>
        <v>177</v>
      </c>
      <c r="B188" s="15" t="s">
        <v>226</v>
      </c>
      <c r="C188" s="31"/>
      <c r="D188" s="31"/>
      <c r="E188" s="31">
        <v>0</v>
      </c>
      <c r="F188" s="31">
        <v>0</v>
      </c>
      <c r="G188" s="31">
        <v>0</v>
      </c>
      <c r="H188" s="31"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 s="5" customFormat="1" x14ac:dyDescent="0.25">
      <c r="A189" s="17">
        <f t="shared" si="15"/>
        <v>178</v>
      </c>
      <c r="B189" s="15" t="s">
        <v>227</v>
      </c>
      <c r="C189" s="31"/>
      <c r="D189" s="31"/>
      <c r="E189" s="31">
        <v>0</v>
      </c>
      <c r="F189" s="31">
        <v>0</v>
      </c>
      <c r="G189" s="31">
        <v>0</v>
      </c>
      <c r="H189" s="31">
        <v>0</v>
      </c>
      <c r="I189" s="31">
        <v>0</v>
      </c>
      <c r="J189" s="31">
        <v>0</v>
      </c>
      <c r="K189" s="31">
        <v>0</v>
      </c>
      <c r="L189" s="31">
        <v>0</v>
      </c>
    </row>
    <row r="190" spans="1:12" s="5" customFormat="1" ht="37.5" x14ac:dyDescent="0.25">
      <c r="A190" s="17">
        <f t="shared" si="15"/>
        <v>179</v>
      </c>
      <c r="B190" s="15" t="s">
        <v>228</v>
      </c>
      <c r="C190" s="31"/>
      <c r="D190" s="31"/>
      <c r="E190" s="31">
        <v>0</v>
      </c>
      <c r="F190" s="31">
        <v>0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5" customFormat="1" x14ac:dyDescent="0.25">
      <c r="A191" s="17">
        <f t="shared" si="15"/>
        <v>180</v>
      </c>
      <c r="B191" s="15" t="s">
        <v>229</v>
      </c>
      <c r="C191" s="31"/>
      <c r="D191" s="31"/>
      <c r="E191" s="31">
        <v>0</v>
      </c>
      <c r="F191" s="31">
        <v>0</v>
      </c>
      <c r="G191" s="31">
        <v>0</v>
      </c>
      <c r="H191" s="31">
        <v>0</v>
      </c>
      <c r="I191" s="31">
        <v>0</v>
      </c>
      <c r="J191" s="31">
        <v>0</v>
      </c>
      <c r="K191" s="31">
        <v>0</v>
      </c>
      <c r="L191" s="31">
        <v>0</v>
      </c>
    </row>
    <row r="192" spans="1:12" s="5" customFormat="1" ht="37.5" x14ac:dyDescent="0.25">
      <c r="A192" s="17">
        <f t="shared" si="15"/>
        <v>181</v>
      </c>
      <c r="B192" s="15" t="s">
        <v>230</v>
      </c>
      <c r="C192" s="31"/>
      <c r="D192" s="31"/>
      <c r="E192" s="31">
        <v>0</v>
      </c>
      <c r="F192" s="31">
        <v>0</v>
      </c>
      <c r="G192" s="31">
        <v>0</v>
      </c>
      <c r="H192" s="31">
        <v>0</v>
      </c>
      <c r="I192" s="31">
        <v>0</v>
      </c>
      <c r="J192" s="31">
        <v>0</v>
      </c>
      <c r="K192" s="31">
        <v>0</v>
      </c>
      <c r="L192" s="31">
        <v>0</v>
      </c>
    </row>
    <row r="193" spans="1:12" s="5" customFormat="1" ht="37.5" x14ac:dyDescent="0.25">
      <c r="A193" s="17">
        <f t="shared" ref="A193:A256" si="16">A192+1</f>
        <v>182</v>
      </c>
      <c r="B193" s="15" t="s">
        <v>231</v>
      </c>
      <c r="C193" s="31"/>
      <c r="D193" s="31"/>
      <c r="E193" s="31">
        <v>0</v>
      </c>
      <c r="F193" s="31">
        <v>0</v>
      </c>
      <c r="G193" s="31">
        <v>0</v>
      </c>
      <c r="H193" s="31">
        <v>0</v>
      </c>
      <c r="I193" s="31">
        <v>0</v>
      </c>
      <c r="J193" s="31">
        <v>0</v>
      </c>
      <c r="K193" s="31">
        <v>0</v>
      </c>
      <c r="L193" s="31">
        <v>0</v>
      </c>
    </row>
    <row r="194" spans="1:12" s="5" customFormat="1" x14ac:dyDescent="0.25">
      <c r="A194" s="17">
        <f t="shared" si="16"/>
        <v>183</v>
      </c>
      <c r="B194" s="15" t="s">
        <v>232</v>
      </c>
      <c r="C194" s="31"/>
      <c r="D194" s="31"/>
      <c r="E194" s="31">
        <v>0</v>
      </c>
      <c r="F194" s="31">
        <v>0</v>
      </c>
      <c r="G194" s="31">
        <v>0</v>
      </c>
      <c r="H194" s="31">
        <v>0</v>
      </c>
      <c r="I194" s="31">
        <v>0</v>
      </c>
      <c r="J194" s="31">
        <v>0</v>
      </c>
      <c r="K194" s="31">
        <v>0</v>
      </c>
      <c r="L194" s="31">
        <v>0</v>
      </c>
    </row>
    <row r="195" spans="1:12" s="5" customFormat="1" x14ac:dyDescent="0.25">
      <c r="A195" s="17">
        <f t="shared" si="16"/>
        <v>184</v>
      </c>
      <c r="B195" s="15" t="s">
        <v>233</v>
      </c>
      <c r="C195" s="31"/>
      <c r="D195" s="31"/>
      <c r="E195" s="31">
        <v>0</v>
      </c>
      <c r="F195" s="31">
        <v>0</v>
      </c>
      <c r="G195" s="31">
        <v>0</v>
      </c>
      <c r="H195" s="31"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5" customFormat="1" ht="37.5" x14ac:dyDescent="0.25">
      <c r="A196" s="17">
        <f t="shared" si="16"/>
        <v>185</v>
      </c>
      <c r="B196" s="15" t="s">
        <v>234</v>
      </c>
      <c r="C196" s="31"/>
      <c r="D196" s="31"/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31">
        <v>0</v>
      </c>
      <c r="K196" s="31">
        <v>0</v>
      </c>
      <c r="L196" s="31">
        <v>0</v>
      </c>
    </row>
    <row r="197" spans="1:12" s="5" customFormat="1" x14ac:dyDescent="0.25">
      <c r="A197" s="17">
        <f t="shared" si="16"/>
        <v>186</v>
      </c>
      <c r="B197" s="15" t="s">
        <v>235</v>
      </c>
      <c r="C197" s="31"/>
      <c r="D197" s="31"/>
      <c r="E197" s="31">
        <v>0</v>
      </c>
      <c r="F197" s="31">
        <v>0</v>
      </c>
      <c r="G197" s="31">
        <v>0</v>
      </c>
      <c r="H197" s="31">
        <v>0</v>
      </c>
      <c r="I197" s="31">
        <v>0</v>
      </c>
      <c r="J197" s="31">
        <v>0</v>
      </c>
      <c r="K197" s="31">
        <v>0</v>
      </c>
      <c r="L197" s="31">
        <v>0</v>
      </c>
    </row>
    <row r="198" spans="1:12" s="5" customFormat="1" x14ac:dyDescent="0.25">
      <c r="A198" s="17">
        <f t="shared" si="16"/>
        <v>187</v>
      </c>
      <c r="B198" s="15" t="s">
        <v>236</v>
      </c>
      <c r="C198" s="31"/>
      <c r="D198" s="31"/>
      <c r="E198" s="31">
        <v>0</v>
      </c>
      <c r="F198" s="31">
        <v>0</v>
      </c>
      <c r="G198" s="31">
        <v>0</v>
      </c>
      <c r="H198" s="31">
        <v>0</v>
      </c>
      <c r="I198" s="31">
        <v>0</v>
      </c>
      <c r="J198" s="31">
        <v>0</v>
      </c>
      <c r="K198" s="31">
        <v>0</v>
      </c>
      <c r="L198" s="31">
        <v>0</v>
      </c>
    </row>
    <row r="199" spans="1:12" s="5" customFormat="1" ht="37.5" x14ac:dyDescent="0.25">
      <c r="A199" s="17">
        <f t="shared" si="16"/>
        <v>188</v>
      </c>
      <c r="B199" s="15" t="s">
        <v>237</v>
      </c>
      <c r="C199" s="31"/>
      <c r="D199" s="31"/>
      <c r="E199" s="31">
        <v>0</v>
      </c>
      <c r="F199" s="31">
        <v>0</v>
      </c>
      <c r="G199" s="31">
        <v>0</v>
      </c>
      <c r="H199" s="31">
        <v>0</v>
      </c>
      <c r="I199" s="31">
        <v>0</v>
      </c>
      <c r="J199" s="31">
        <v>0</v>
      </c>
      <c r="K199" s="31">
        <v>0</v>
      </c>
      <c r="L199" s="31">
        <v>0</v>
      </c>
    </row>
    <row r="200" spans="1:12" s="5" customFormat="1" x14ac:dyDescent="0.25">
      <c r="A200" s="17">
        <f t="shared" si="16"/>
        <v>189</v>
      </c>
      <c r="B200" s="15" t="s">
        <v>238</v>
      </c>
      <c r="C200" s="31"/>
      <c r="D200" s="31"/>
      <c r="E200" s="31">
        <v>0</v>
      </c>
      <c r="F200" s="31">
        <v>0</v>
      </c>
      <c r="G200" s="31">
        <v>0</v>
      </c>
      <c r="H200" s="31">
        <v>0</v>
      </c>
      <c r="I200" s="31">
        <v>0</v>
      </c>
      <c r="J200" s="31">
        <v>0</v>
      </c>
      <c r="K200" s="31">
        <v>0</v>
      </c>
      <c r="L200" s="31">
        <v>0</v>
      </c>
    </row>
    <row r="201" spans="1:12" s="5" customFormat="1" ht="37.5" x14ac:dyDescent="0.25">
      <c r="A201" s="17">
        <f t="shared" si="16"/>
        <v>190</v>
      </c>
      <c r="B201" s="15" t="s">
        <v>239</v>
      </c>
      <c r="C201" s="31"/>
      <c r="D201" s="31"/>
      <c r="E201" s="31">
        <v>0</v>
      </c>
      <c r="F201" s="31">
        <v>0</v>
      </c>
      <c r="G201" s="31">
        <v>0</v>
      </c>
      <c r="H201" s="31"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5" customFormat="1" x14ac:dyDescent="0.25">
      <c r="A202" s="17">
        <f t="shared" si="16"/>
        <v>191</v>
      </c>
      <c r="B202" s="15" t="s">
        <v>240</v>
      </c>
      <c r="C202" s="31"/>
      <c r="D202" s="31"/>
      <c r="E202" s="31">
        <v>0</v>
      </c>
      <c r="F202" s="31">
        <v>0</v>
      </c>
      <c r="G202" s="31">
        <v>0</v>
      </c>
      <c r="H202" s="31">
        <v>0</v>
      </c>
      <c r="I202" s="31">
        <v>0</v>
      </c>
      <c r="J202" s="31">
        <v>0</v>
      </c>
      <c r="K202" s="31">
        <v>0</v>
      </c>
      <c r="L202" s="31">
        <v>0</v>
      </c>
    </row>
    <row r="203" spans="1:12" s="5" customFormat="1" x14ac:dyDescent="0.25">
      <c r="A203" s="17">
        <f t="shared" si="16"/>
        <v>192</v>
      </c>
      <c r="B203" s="15" t="s">
        <v>241</v>
      </c>
      <c r="C203" s="31"/>
      <c r="D203" s="31"/>
      <c r="E203" s="31">
        <v>0</v>
      </c>
      <c r="F203" s="31">
        <v>0</v>
      </c>
      <c r="G203" s="31">
        <v>0</v>
      </c>
      <c r="H203" s="31">
        <v>0</v>
      </c>
      <c r="I203" s="31">
        <v>0</v>
      </c>
      <c r="J203" s="31">
        <v>0</v>
      </c>
      <c r="K203" s="31">
        <v>0</v>
      </c>
      <c r="L203" s="31">
        <v>0</v>
      </c>
    </row>
    <row r="204" spans="1:12" s="5" customFormat="1" x14ac:dyDescent="0.25">
      <c r="A204" s="17">
        <f t="shared" si="16"/>
        <v>193</v>
      </c>
      <c r="B204" s="15" t="s">
        <v>242</v>
      </c>
      <c r="C204" s="31"/>
      <c r="D204" s="31"/>
      <c r="E204" s="31">
        <v>0</v>
      </c>
      <c r="F204" s="31">
        <v>0</v>
      </c>
      <c r="G204" s="31">
        <v>0</v>
      </c>
      <c r="H204" s="31">
        <v>0</v>
      </c>
      <c r="I204" s="31">
        <v>0</v>
      </c>
      <c r="J204" s="31">
        <v>0</v>
      </c>
      <c r="K204" s="31">
        <v>0</v>
      </c>
      <c r="L204" s="31">
        <v>0</v>
      </c>
    </row>
    <row r="205" spans="1:12" s="5" customFormat="1" x14ac:dyDescent="0.25">
      <c r="A205" s="17">
        <f t="shared" si="16"/>
        <v>194</v>
      </c>
      <c r="B205" s="15" t="s">
        <v>243</v>
      </c>
      <c r="C205" s="31"/>
      <c r="D205" s="31"/>
      <c r="E205" s="31">
        <v>0</v>
      </c>
      <c r="F205" s="31">
        <v>0</v>
      </c>
      <c r="G205" s="31">
        <v>0</v>
      </c>
      <c r="H205" s="31">
        <v>0</v>
      </c>
      <c r="I205" s="31">
        <v>0</v>
      </c>
      <c r="J205" s="31">
        <v>0</v>
      </c>
      <c r="K205" s="31">
        <v>0</v>
      </c>
      <c r="L205" s="31">
        <v>0</v>
      </c>
    </row>
    <row r="206" spans="1:12" s="5" customFormat="1" ht="37.5" x14ac:dyDescent="0.25">
      <c r="A206" s="17">
        <f t="shared" si="16"/>
        <v>195</v>
      </c>
      <c r="B206" s="15" t="s">
        <v>244</v>
      </c>
      <c r="C206" s="31"/>
      <c r="D206" s="31"/>
      <c r="E206" s="31">
        <v>0</v>
      </c>
      <c r="F206" s="31">
        <v>0</v>
      </c>
      <c r="G206" s="31">
        <v>0</v>
      </c>
      <c r="H206" s="31">
        <v>0</v>
      </c>
      <c r="I206" s="31">
        <v>0</v>
      </c>
      <c r="J206" s="31">
        <v>0</v>
      </c>
      <c r="K206" s="31">
        <v>0</v>
      </c>
      <c r="L206" s="31">
        <v>0</v>
      </c>
    </row>
    <row r="207" spans="1:12" s="5" customFormat="1" ht="37.5" x14ac:dyDescent="0.25">
      <c r="A207" s="17">
        <f t="shared" si="16"/>
        <v>196</v>
      </c>
      <c r="B207" s="26" t="s">
        <v>245</v>
      </c>
      <c r="C207" s="31"/>
      <c r="D207" s="31"/>
      <c r="E207" s="31">
        <v>0</v>
      </c>
      <c r="F207" s="31">
        <v>0</v>
      </c>
      <c r="G207" s="31">
        <v>0</v>
      </c>
      <c r="H207" s="31"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5" customFormat="1" x14ac:dyDescent="0.25">
      <c r="A208" s="17">
        <f t="shared" si="16"/>
        <v>197</v>
      </c>
      <c r="B208" s="26" t="s">
        <v>246</v>
      </c>
      <c r="C208" s="31"/>
      <c r="D208" s="31"/>
      <c r="E208" s="31">
        <v>0</v>
      </c>
      <c r="F208" s="31">
        <v>0</v>
      </c>
      <c r="G208" s="31">
        <v>0</v>
      </c>
      <c r="H208" s="31">
        <v>0</v>
      </c>
      <c r="I208" s="31">
        <v>0</v>
      </c>
      <c r="J208" s="31">
        <v>0</v>
      </c>
      <c r="K208" s="31">
        <v>0</v>
      </c>
      <c r="L208" s="31">
        <v>0</v>
      </c>
    </row>
    <row r="209" spans="1:12" s="5" customFormat="1" x14ac:dyDescent="0.25">
      <c r="A209" s="17">
        <f t="shared" si="16"/>
        <v>198</v>
      </c>
      <c r="B209" s="26" t="s">
        <v>247</v>
      </c>
      <c r="C209" s="31"/>
      <c r="D209" s="31"/>
      <c r="E209" s="31">
        <v>0</v>
      </c>
      <c r="F209" s="31">
        <v>0</v>
      </c>
      <c r="G209" s="31">
        <v>0</v>
      </c>
      <c r="H209" s="31">
        <v>0</v>
      </c>
      <c r="I209" s="31">
        <v>0</v>
      </c>
      <c r="J209" s="31">
        <v>0</v>
      </c>
      <c r="K209" s="31">
        <v>0</v>
      </c>
      <c r="L209" s="31">
        <v>0</v>
      </c>
    </row>
    <row r="210" spans="1:12" s="5" customFormat="1" x14ac:dyDescent="0.25">
      <c r="A210" s="17">
        <f t="shared" si="16"/>
        <v>199</v>
      </c>
      <c r="B210" s="26" t="s">
        <v>248</v>
      </c>
      <c r="C210" s="31"/>
      <c r="D210" s="31"/>
      <c r="E210" s="31">
        <v>0</v>
      </c>
      <c r="F210" s="31">
        <v>0</v>
      </c>
      <c r="G210" s="31">
        <v>0</v>
      </c>
      <c r="H210" s="31"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5" customFormat="1" ht="37.5" x14ac:dyDescent="0.25">
      <c r="A211" s="17">
        <f t="shared" si="16"/>
        <v>200</v>
      </c>
      <c r="B211" s="26" t="s">
        <v>249</v>
      </c>
      <c r="C211" s="31"/>
      <c r="D211" s="31"/>
      <c r="E211" s="31">
        <v>0</v>
      </c>
      <c r="F211" s="31">
        <v>0</v>
      </c>
      <c r="G211" s="31">
        <v>0</v>
      </c>
      <c r="H211" s="31">
        <v>0</v>
      </c>
      <c r="I211" s="31">
        <v>0</v>
      </c>
      <c r="J211" s="31">
        <v>0</v>
      </c>
      <c r="K211" s="31">
        <v>0</v>
      </c>
      <c r="L211" s="31">
        <v>0</v>
      </c>
    </row>
    <row r="212" spans="1:12" s="5" customFormat="1" ht="37.5" x14ac:dyDescent="0.25">
      <c r="A212" s="17">
        <f t="shared" si="16"/>
        <v>201</v>
      </c>
      <c r="B212" s="26" t="s">
        <v>250</v>
      </c>
      <c r="C212" s="31"/>
      <c r="D212" s="31"/>
      <c r="E212" s="31">
        <v>0</v>
      </c>
      <c r="F212" s="31">
        <v>0</v>
      </c>
      <c r="G212" s="31">
        <v>0</v>
      </c>
      <c r="H212" s="31">
        <v>0</v>
      </c>
      <c r="I212" s="31">
        <v>0</v>
      </c>
      <c r="J212" s="31">
        <v>0</v>
      </c>
      <c r="K212" s="31">
        <v>0</v>
      </c>
      <c r="L212" s="31">
        <v>0</v>
      </c>
    </row>
    <row r="213" spans="1:12" s="5" customFormat="1" ht="56.25" x14ac:dyDescent="0.25">
      <c r="A213" s="17">
        <f t="shared" si="16"/>
        <v>202</v>
      </c>
      <c r="B213" s="26" t="s">
        <v>331</v>
      </c>
      <c r="C213" s="31"/>
      <c r="D213" s="31"/>
      <c r="E213" s="31">
        <v>0</v>
      </c>
      <c r="F213" s="31">
        <v>0</v>
      </c>
      <c r="G213" s="31"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5" customFormat="1" x14ac:dyDescent="0.25">
      <c r="A214" s="17">
        <f t="shared" si="16"/>
        <v>203</v>
      </c>
      <c r="B214" s="26" t="s">
        <v>251</v>
      </c>
      <c r="C214" s="31"/>
      <c r="D214" s="31"/>
      <c r="E214" s="31">
        <v>0</v>
      </c>
      <c r="F214" s="31">
        <v>0</v>
      </c>
      <c r="G214" s="31">
        <v>0</v>
      </c>
      <c r="H214" s="31">
        <v>0</v>
      </c>
      <c r="I214" s="31">
        <v>0</v>
      </c>
      <c r="J214" s="31">
        <v>0</v>
      </c>
      <c r="K214" s="31">
        <v>0</v>
      </c>
      <c r="L214" s="31">
        <v>0</v>
      </c>
    </row>
    <row r="215" spans="1:12" s="5" customFormat="1" ht="37.5" x14ac:dyDescent="0.25">
      <c r="A215" s="17">
        <f t="shared" si="16"/>
        <v>204</v>
      </c>
      <c r="B215" s="26" t="s">
        <v>252</v>
      </c>
      <c r="C215" s="31"/>
      <c r="D215" s="31"/>
      <c r="E215" s="31">
        <v>0</v>
      </c>
      <c r="F215" s="31">
        <v>0</v>
      </c>
      <c r="G215" s="31">
        <v>0</v>
      </c>
      <c r="H215" s="31">
        <v>0</v>
      </c>
      <c r="I215" s="31">
        <v>0</v>
      </c>
      <c r="J215" s="31">
        <v>0</v>
      </c>
      <c r="K215" s="31">
        <v>0</v>
      </c>
      <c r="L215" s="31">
        <v>0</v>
      </c>
    </row>
    <row r="216" spans="1:12" s="5" customFormat="1" x14ac:dyDescent="0.25">
      <c r="A216" s="17">
        <f t="shared" si="16"/>
        <v>205</v>
      </c>
      <c r="B216" s="26" t="s">
        <v>253</v>
      </c>
      <c r="C216" s="31"/>
      <c r="D216" s="31"/>
      <c r="E216" s="31">
        <v>0</v>
      </c>
      <c r="F216" s="31">
        <v>0</v>
      </c>
      <c r="G216" s="31">
        <v>0</v>
      </c>
      <c r="H216" s="31">
        <v>0</v>
      </c>
      <c r="I216" s="31">
        <v>0</v>
      </c>
      <c r="J216" s="31">
        <v>0</v>
      </c>
      <c r="K216" s="31">
        <v>0</v>
      </c>
      <c r="L216" s="31">
        <v>0</v>
      </c>
    </row>
    <row r="217" spans="1:12" s="5" customFormat="1" x14ac:dyDescent="0.25">
      <c r="A217" s="17">
        <f t="shared" si="16"/>
        <v>206</v>
      </c>
      <c r="B217" s="26" t="s">
        <v>254</v>
      </c>
      <c r="C217" s="31"/>
      <c r="D217" s="31"/>
      <c r="E217" s="31">
        <v>0</v>
      </c>
      <c r="F217" s="31">
        <v>0</v>
      </c>
      <c r="G217" s="31">
        <v>0</v>
      </c>
      <c r="H217" s="31">
        <v>0</v>
      </c>
      <c r="I217" s="31">
        <v>0</v>
      </c>
      <c r="J217" s="31">
        <v>0</v>
      </c>
      <c r="K217" s="31">
        <v>0</v>
      </c>
      <c r="L217" s="31">
        <v>0</v>
      </c>
    </row>
    <row r="218" spans="1:12" s="5" customFormat="1" ht="56.25" x14ac:dyDescent="0.25">
      <c r="A218" s="17">
        <f t="shared" si="16"/>
        <v>207</v>
      </c>
      <c r="B218" s="26" t="s">
        <v>255</v>
      </c>
      <c r="C218" s="31"/>
      <c r="D218" s="31"/>
      <c r="E218" s="31">
        <v>0</v>
      </c>
      <c r="F218" s="31">
        <v>0</v>
      </c>
      <c r="G218" s="31">
        <v>0</v>
      </c>
      <c r="H218" s="31">
        <v>0</v>
      </c>
      <c r="I218" s="31">
        <v>0</v>
      </c>
      <c r="J218" s="31">
        <v>0</v>
      </c>
      <c r="K218" s="31">
        <v>0</v>
      </c>
      <c r="L218" s="31">
        <v>0</v>
      </c>
    </row>
    <row r="219" spans="1:12" s="5" customFormat="1" x14ac:dyDescent="0.25">
      <c r="A219" s="17">
        <f t="shared" si="16"/>
        <v>208</v>
      </c>
      <c r="B219" s="26" t="s">
        <v>256</v>
      </c>
      <c r="C219" s="31"/>
      <c r="D219" s="31"/>
      <c r="E219" s="31">
        <v>0</v>
      </c>
      <c r="F219" s="31">
        <v>0</v>
      </c>
      <c r="G219" s="31">
        <v>0</v>
      </c>
      <c r="H219" s="31">
        <v>0</v>
      </c>
      <c r="I219" s="31">
        <v>0</v>
      </c>
      <c r="J219" s="31">
        <v>0</v>
      </c>
      <c r="K219" s="31">
        <v>0</v>
      </c>
      <c r="L219" s="31">
        <v>0</v>
      </c>
    </row>
    <row r="220" spans="1:12" s="5" customFormat="1" x14ac:dyDescent="0.25">
      <c r="A220" s="17">
        <f t="shared" si="16"/>
        <v>209</v>
      </c>
      <c r="B220" s="26" t="s">
        <v>257</v>
      </c>
      <c r="C220" s="31"/>
      <c r="D220" s="31"/>
      <c r="E220" s="31">
        <v>0</v>
      </c>
      <c r="F220" s="31">
        <v>0</v>
      </c>
      <c r="G220" s="31">
        <v>0</v>
      </c>
      <c r="H220" s="31">
        <v>0</v>
      </c>
      <c r="I220" s="31">
        <v>0</v>
      </c>
      <c r="J220" s="31">
        <v>0</v>
      </c>
      <c r="K220" s="31">
        <v>0</v>
      </c>
      <c r="L220" s="31">
        <v>0</v>
      </c>
    </row>
    <row r="221" spans="1:12" s="5" customFormat="1" ht="37.5" x14ac:dyDescent="0.25">
      <c r="A221" s="17">
        <f t="shared" si="16"/>
        <v>210</v>
      </c>
      <c r="B221" s="26" t="s">
        <v>258</v>
      </c>
      <c r="C221" s="31"/>
      <c r="D221" s="31"/>
      <c r="E221" s="31">
        <v>0</v>
      </c>
      <c r="F221" s="31">
        <v>0</v>
      </c>
      <c r="G221" s="31">
        <v>0</v>
      </c>
      <c r="H221" s="31">
        <v>0</v>
      </c>
      <c r="I221" s="31">
        <v>0</v>
      </c>
      <c r="J221" s="31">
        <v>0</v>
      </c>
      <c r="K221" s="31">
        <v>0</v>
      </c>
      <c r="L221" s="31">
        <v>0</v>
      </c>
    </row>
    <row r="222" spans="1:12" s="5" customFormat="1" x14ac:dyDescent="0.25">
      <c r="A222" s="17">
        <f t="shared" si="16"/>
        <v>211</v>
      </c>
      <c r="B222" s="26" t="s">
        <v>259</v>
      </c>
      <c r="C222" s="31"/>
      <c r="D222" s="31"/>
      <c r="E222" s="31">
        <v>0</v>
      </c>
      <c r="F222" s="31">
        <v>0</v>
      </c>
      <c r="G222" s="31">
        <v>0</v>
      </c>
      <c r="H222" s="31">
        <v>0</v>
      </c>
      <c r="I222" s="31">
        <v>0</v>
      </c>
      <c r="J222" s="31">
        <v>0</v>
      </c>
      <c r="K222" s="31">
        <v>0</v>
      </c>
      <c r="L222" s="31">
        <v>0</v>
      </c>
    </row>
    <row r="223" spans="1:12" s="5" customFormat="1" ht="37.5" x14ac:dyDescent="0.25">
      <c r="A223" s="17">
        <f t="shared" si="16"/>
        <v>212</v>
      </c>
      <c r="B223" s="26" t="s">
        <v>294</v>
      </c>
      <c r="C223" s="31"/>
      <c r="D223" s="31"/>
      <c r="E223" s="31">
        <v>0</v>
      </c>
      <c r="F223" s="31">
        <v>0</v>
      </c>
      <c r="G223" s="31">
        <v>0</v>
      </c>
      <c r="H223" s="31">
        <v>0</v>
      </c>
      <c r="I223" s="31">
        <v>0</v>
      </c>
      <c r="J223" s="31">
        <v>0</v>
      </c>
      <c r="K223" s="31">
        <v>0</v>
      </c>
      <c r="L223" s="31">
        <v>0</v>
      </c>
    </row>
    <row r="224" spans="1:12" s="5" customFormat="1" x14ac:dyDescent="0.25">
      <c r="A224" s="17">
        <f t="shared" si="16"/>
        <v>213</v>
      </c>
      <c r="B224" s="26" t="s">
        <v>260</v>
      </c>
      <c r="C224" s="31"/>
      <c r="D224" s="31"/>
      <c r="E224" s="31">
        <v>0</v>
      </c>
      <c r="F224" s="31">
        <v>0</v>
      </c>
      <c r="G224" s="31">
        <v>0</v>
      </c>
      <c r="H224" s="31">
        <v>0</v>
      </c>
      <c r="I224" s="31">
        <v>0</v>
      </c>
      <c r="J224" s="31">
        <v>0</v>
      </c>
      <c r="K224" s="31">
        <v>0</v>
      </c>
      <c r="L224" s="31">
        <v>0</v>
      </c>
    </row>
    <row r="225" spans="1:12" s="5" customFormat="1" x14ac:dyDescent="0.25">
      <c r="A225" s="17">
        <f t="shared" si="16"/>
        <v>214</v>
      </c>
      <c r="B225" s="26" t="s">
        <v>261</v>
      </c>
      <c r="C225" s="31"/>
      <c r="D225" s="31"/>
      <c r="E225" s="31">
        <v>0</v>
      </c>
      <c r="F225" s="31">
        <v>0</v>
      </c>
      <c r="G225" s="31">
        <v>0</v>
      </c>
      <c r="H225" s="31">
        <v>0</v>
      </c>
      <c r="I225" s="31">
        <v>0</v>
      </c>
      <c r="J225" s="31">
        <v>0</v>
      </c>
      <c r="K225" s="31">
        <v>0</v>
      </c>
      <c r="L225" s="31">
        <v>0</v>
      </c>
    </row>
    <row r="226" spans="1:12" s="5" customFormat="1" x14ac:dyDescent="0.25">
      <c r="A226" s="17">
        <f t="shared" si="16"/>
        <v>215</v>
      </c>
      <c r="B226" s="26" t="s">
        <v>262</v>
      </c>
      <c r="C226" s="31"/>
      <c r="D226" s="31"/>
      <c r="E226" s="31">
        <v>0</v>
      </c>
      <c r="F226" s="31">
        <v>0</v>
      </c>
      <c r="G226" s="31">
        <v>0</v>
      </c>
      <c r="H226" s="31">
        <v>0</v>
      </c>
      <c r="I226" s="31">
        <v>0</v>
      </c>
      <c r="J226" s="31">
        <v>0</v>
      </c>
      <c r="K226" s="31">
        <v>0</v>
      </c>
      <c r="L226" s="31">
        <v>0</v>
      </c>
    </row>
    <row r="227" spans="1:12" s="5" customFormat="1" ht="37.5" x14ac:dyDescent="0.25">
      <c r="A227" s="17">
        <f t="shared" si="16"/>
        <v>216</v>
      </c>
      <c r="B227" s="26" t="s">
        <v>263</v>
      </c>
      <c r="C227" s="31"/>
      <c r="D227" s="31"/>
      <c r="E227" s="31">
        <v>0</v>
      </c>
      <c r="F227" s="31">
        <v>0</v>
      </c>
      <c r="G227" s="31">
        <v>0</v>
      </c>
      <c r="H227" s="31">
        <v>0</v>
      </c>
      <c r="I227" s="31">
        <v>0</v>
      </c>
      <c r="J227" s="31">
        <v>0</v>
      </c>
      <c r="K227" s="31">
        <v>0</v>
      </c>
      <c r="L227" s="31">
        <v>0</v>
      </c>
    </row>
    <row r="228" spans="1:12" s="5" customFormat="1" x14ac:dyDescent="0.25">
      <c r="A228" s="17">
        <f t="shared" si="16"/>
        <v>217</v>
      </c>
      <c r="B228" s="26" t="s">
        <v>264</v>
      </c>
      <c r="C228" s="31"/>
      <c r="D228" s="31"/>
      <c r="E228" s="31">
        <v>0</v>
      </c>
      <c r="F228" s="31">
        <v>0</v>
      </c>
      <c r="G228" s="31">
        <v>0</v>
      </c>
      <c r="H228" s="31">
        <v>0</v>
      </c>
      <c r="I228" s="31">
        <v>0</v>
      </c>
      <c r="J228" s="31">
        <v>0</v>
      </c>
      <c r="K228" s="31">
        <v>0</v>
      </c>
      <c r="L228" s="31">
        <v>0</v>
      </c>
    </row>
    <row r="229" spans="1:12" s="5" customFormat="1" x14ac:dyDescent="0.25">
      <c r="A229" s="17">
        <f t="shared" si="16"/>
        <v>218</v>
      </c>
      <c r="B229" s="15" t="s">
        <v>265</v>
      </c>
      <c r="C229" s="31"/>
      <c r="D229" s="31"/>
      <c r="E229" s="31">
        <v>0</v>
      </c>
      <c r="F229" s="31">
        <v>0</v>
      </c>
      <c r="G229" s="31">
        <v>0</v>
      </c>
      <c r="H229" s="31">
        <v>0</v>
      </c>
      <c r="I229" s="31">
        <v>0</v>
      </c>
      <c r="J229" s="31">
        <v>0</v>
      </c>
      <c r="K229" s="31">
        <v>0</v>
      </c>
      <c r="L229" s="31">
        <v>0</v>
      </c>
    </row>
    <row r="230" spans="1:12" s="5" customFormat="1" x14ac:dyDescent="0.25">
      <c r="A230" s="17">
        <f t="shared" si="16"/>
        <v>219</v>
      </c>
      <c r="B230" s="15" t="s">
        <v>266</v>
      </c>
      <c r="C230" s="31"/>
      <c r="D230" s="31"/>
      <c r="E230" s="31">
        <v>0</v>
      </c>
      <c r="F230" s="31">
        <v>0</v>
      </c>
      <c r="G230" s="31">
        <v>0</v>
      </c>
      <c r="H230" s="31">
        <v>0</v>
      </c>
      <c r="I230" s="31">
        <v>0</v>
      </c>
      <c r="J230" s="31">
        <v>0</v>
      </c>
      <c r="K230" s="31">
        <v>0</v>
      </c>
      <c r="L230" s="31">
        <v>0</v>
      </c>
    </row>
    <row r="231" spans="1:12" s="5" customFormat="1" x14ac:dyDescent="0.25">
      <c r="A231" s="17">
        <f t="shared" si="16"/>
        <v>220</v>
      </c>
      <c r="B231" s="15" t="s">
        <v>267</v>
      </c>
      <c r="C231" s="31"/>
      <c r="D231" s="31"/>
      <c r="E231" s="31">
        <v>0</v>
      </c>
      <c r="F231" s="31">
        <v>0</v>
      </c>
      <c r="G231" s="31">
        <v>0</v>
      </c>
      <c r="H231" s="31"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5" customFormat="1" ht="37.5" x14ac:dyDescent="0.25">
      <c r="A232" s="17">
        <f t="shared" si="16"/>
        <v>221</v>
      </c>
      <c r="B232" s="15" t="s">
        <v>295</v>
      </c>
      <c r="C232" s="31"/>
      <c r="D232" s="31"/>
      <c r="E232" s="31">
        <v>0</v>
      </c>
      <c r="F232" s="31">
        <v>0</v>
      </c>
      <c r="G232" s="31">
        <v>0</v>
      </c>
      <c r="H232" s="31">
        <v>0</v>
      </c>
      <c r="I232" s="31">
        <v>0</v>
      </c>
      <c r="J232" s="31">
        <v>0</v>
      </c>
      <c r="K232" s="31">
        <v>0</v>
      </c>
      <c r="L232" s="31">
        <v>0</v>
      </c>
    </row>
    <row r="233" spans="1:12" s="5" customFormat="1" x14ac:dyDescent="0.25">
      <c r="A233" s="17">
        <f t="shared" si="16"/>
        <v>222</v>
      </c>
      <c r="B233" s="15" t="s">
        <v>268</v>
      </c>
      <c r="C233" s="31"/>
      <c r="D233" s="31"/>
      <c r="E233" s="31">
        <v>0</v>
      </c>
      <c r="F233" s="31">
        <v>0</v>
      </c>
      <c r="G233" s="31">
        <v>0</v>
      </c>
      <c r="H233" s="31">
        <v>0</v>
      </c>
      <c r="I233" s="31">
        <v>0</v>
      </c>
      <c r="J233" s="31">
        <v>0</v>
      </c>
      <c r="K233" s="31">
        <v>0</v>
      </c>
      <c r="L233" s="31">
        <v>0</v>
      </c>
    </row>
    <row r="234" spans="1:12" s="5" customFormat="1" ht="37.5" x14ac:dyDescent="0.25">
      <c r="A234" s="17">
        <f t="shared" si="16"/>
        <v>223</v>
      </c>
      <c r="B234" s="15" t="s">
        <v>269</v>
      </c>
      <c r="C234" s="31"/>
      <c r="D234" s="31"/>
      <c r="E234" s="31">
        <v>0</v>
      </c>
      <c r="F234" s="31">
        <v>0</v>
      </c>
      <c r="G234" s="31">
        <v>0</v>
      </c>
      <c r="H234" s="31">
        <v>0</v>
      </c>
      <c r="I234" s="31">
        <v>0</v>
      </c>
      <c r="J234" s="31">
        <v>0</v>
      </c>
      <c r="K234" s="31">
        <v>0</v>
      </c>
      <c r="L234" s="31">
        <v>0</v>
      </c>
    </row>
    <row r="235" spans="1:12" s="5" customFormat="1" x14ac:dyDescent="0.25">
      <c r="A235" s="17">
        <f t="shared" si="16"/>
        <v>224</v>
      </c>
      <c r="B235" s="15" t="s">
        <v>270</v>
      </c>
      <c r="C235" s="31"/>
      <c r="D235" s="31"/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31">
        <v>0</v>
      </c>
      <c r="K235" s="31">
        <v>0</v>
      </c>
      <c r="L235" s="31">
        <v>0</v>
      </c>
    </row>
    <row r="236" spans="1:12" s="5" customFormat="1" x14ac:dyDescent="0.25">
      <c r="A236" s="17">
        <f t="shared" si="16"/>
        <v>225</v>
      </c>
      <c r="B236" s="15" t="s">
        <v>271</v>
      </c>
      <c r="C236" s="31"/>
      <c r="D236" s="31"/>
      <c r="E236" s="31">
        <v>0</v>
      </c>
      <c r="F236" s="31">
        <v>0</v>
      </c>
      <c r="G236" s="31">
        <v>0</v>
      </c>
      <c r="H236" s="31">
        <v>0</v>
      </c>
      <c r="I236" s="31">
        <v>0</v>
      </c>
      <c r="J236" s="31">
        <v>0</v>
      </c>
      <c r="K236" s="31">
        <v>0</v>
      </c>
      <c r="L236" s="31">
        <v>0</v>
      </c>
    </row>
    <row r="237" spans="1:12" s="5" customFormat="1" x14ac:dyDescent="0.25">
      <c r="A237" s="17">
        <f t="shared" si="16"/>
        <v>226</v>
      </c>
      <c r="B237" s="15" t="s">
        <v>272</v>
      </c>
      <c r="C237" s="31"/>
      <c r="D237" s="31"/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31">
        <v>0</v>
      </c>
      <c r="K237" s="31">
        <v>0</v>
      </c>
      <c r="L237" s="31">
        <v>0</v>
      </c>
    </row>
    <row r="238" spans="1:12" s="5" customFormat="1" ht="37.5" x14ac:dyDescent="0.25">
      <c r="A238" s="17">
        <f t="shared" si="16"/>
        <v>227</v>
      </c>
      <c r="B238" s="15" t="s">
        <v>273</v>
      </c>
      <c r="C238" s="31"/>
      <c r="D238" s="31"/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31">
        <v>0</v>
      </c>
      <c r="K238" s="31">
        <v>0</v>
      </c>
      <c r="L238" s="31">
        <v>0</v>
      </c>
    </row>
    <row r="239" spans="1:12" s="5" customFormat="1" x14ac:dyDescent="0.25">
      <c r="A239" s="17">
        <f t="shared" si="16"/>
        <v>228</v>
      </c>
      <c r="B239" s="15" t="s">
        <v>274</v>
      </c>
      <c r="C239" s="31"/>
      <c r="D239" s="31"/>
      <c r="E239" s="31">
        <v>0</v>
      </c>
      <c r="F239" s="31">
        <v>0</v>
      </c>
      <c r="G239" s="31">
        <v>0</v>
      </c>
      <c r="H239" s="31">
        <v>0</v>
      </c>
      <c r="I239" s="31">
        <v>0</v>
      </c>
      <c r="J239" s="31">
        <v>0</v>
      </c>
      <c r="K239" s="31">
        <v>0</v>
      </c>
      <c r="L239" s="31">
        <v>0</v>
      </c>
    </row>
    <row r="240" spans="1:12" s="5" customFormat="1" x14ac:dyDescent="0.25">
      <c r="A240" s="17">
        <f t="shared" si="16"/>
        <v>229</v>
      </c>
      <c r="B240" s="15" t="s">
        <v>275</v>
      </c>
      <c r="C240" s="31"/>
      <c r="D240" s="31"/>
      <c r="E240" s="31">
        <v>0</v>
      </c>
      <c r="F240" s="31">
        <v>0</v>
      </c>
      <c r="G240" s="31">
        <v>0</v>
      </c>
      <c r="H240" s="31">
        <v>0</v>
      </c>
      <c r="I240" s="31">
        <v>0</v>
      </c>
      <c r="J240" s="31">
        <v>0</v>
      </c>
      <c r="K240" s="31">
        <v>0</v>
      </c>
      <c r="L240" s="31">
        <v>0</v>
      </c>
    </row>
    <row r="241" spans="1:12" s="5" customFormat="1" x14ac:dyDescent="0.25">
      <c r="A241" s="17">
        <f t="shared" si="16"/>
        <v>230</v>
      </c>
      <c r="B241" s="15" t="s">
        <v>276</v>
      </c>
      <c r="C241" s="31"/>
      <c r="D241" s="31"/>
      <c r="E241" s="31">
        <v>0</v>
      </c>
      <c r="F241" s="31">
        <v>0</v>
      </c>
      <c r="G241" s="31">
        <v>0</v>
      </c>
      <c r="H241" s="31"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5" customFormat="1" ht="37.5" x14ac:dyDescent="0.25">
      <c r="A242" s="17">
        <f t="shared" si="16"/>
        <v>231</v>
      </c>
      <c r="B242" s="26" t="s">
        <v>277</v>
      </c>
      <c r="C242" s="31"/>
      <c r="D242" s="31"/>
      <c r="E242" s="31">
        <v>0</v>
      </c>
      <c r="F242" s="31">
        <v>0</v>
      </c>
      <c r="G242" s="31">
        <v>0</v>
      </c>
      <c r="H242" s="31">
        <v>0</v>
      </c>
      <c r="I242" s="31">
        <v>0</v>
      </c>
      <c r="J242" s="31">
        <v>0</v>
      </c>
      <c r="K242" s="31">
        <v>0</v>
      </c>
      <c r="L242" s="31">
        <v>0</v>
      </c>
    </row>
    <row r="243" spans="1:12" s="5" customFormat="1" x14ac:dyDescent="0.25">
      <c r="A243" s="17">
        <f t="shared" si="16"/>
        <v>232</v>
      </c>
      <c r="B243" s="26" t="s">
        <v>278</v>
      </c>
      <c r="C243" s="31"/>
      <c r="D243" s="31"/>
      <c r="E243" s="31">
        <v>0</v>
      </c>
      <c r="F243" s="31">
        <v>0</v>
      </c>
      <c r="G243" s="31">
        <v>0</v>
      </c>
      <c r="H243" s="31">
        <v>0</v>
      </c>
      <c r="I243" s="31">
        <v>0</v>
      </c>
      <c r="J243" s="31">
        <v>0</v>
      </c>
      <c r="K243" s="31">
        <v>0</v>
      </c>
      <c r="L243" s="31">
        <v>0</v>
      </c>
    </row>
    <row r="244" spans="1:12" s="5" customFormat="1" ht="56.25" x14ac:dyDescent="0.25">
      <c r="A244" s="17">
        <f t="shared" si="16"/>
        <v>233</v>
      </c>
      <c r="B244" s="26" t="s">
        <v>279</v>
      </c>
      <c r="C244" s="31"/>
      <c r="D244" s="31"/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31">
        <v>0</v>
      </c>
      <c r="K244" s="31">
        <v>0</v>
      </c>
      <c r="L244" s="31">
        <v>0</v>
      </c>
    </row>
    <row r="245" spans="1:12" s="5" customFormat="1" x14ac:dyDescent="0.25">
      <c r="A245" s="17">
        <f t="shared" si="16"/>
        <v>234</v>
      </c>
      <c r="B245" s="26" t="s">
        <v>280</v>
      </c>
      <c r="C245" s="31"/>
      <c r="D245" s="31"/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31">
        <v>0</v>
      </c>
      <c r="K245" s="31">
        <v>0</v>
      </c>
      <c r="L245" s="31">
        <v>0</v>
      </c>
    </row>
    <row r="246" spans="1:12" s="5" customFormat="1" ht="37.5" x14ac:dyDescent="0.25">
      <c r="A246" s="17">
        <f t="shared" si="16"/>
        <v>235</v>
      </c>
      <c r="B246" s="26" t="s">
        <v>281</v>
      </c>
      <c r="C246" s="31"/>
      <c r="D246" s="31"/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31">
        <v>0</v>
      </c>
      <c r="K246" s="31">
        <v>0</v>
      </c>
      <c r="L246" s="31">
        <v>0</v>
      </c>
    </row>
    <row r="247" spans="1:12" s="5" customFormat="1" x14ac:dyDescent="0.25">
      <c r="A247" s="17">
        <f t="shared" si="16"/>
        <v>236</v>
      </c>
      <c r="B247" s="15" t="s">
        <v>282</v>
      </c>
      <c r="C247" s="31"/>
      <c r="D247" s="31"/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31">
        <v>0</v>
      </c>
      <c r="K247" s="31">
        <v>0</v>
      </c>
      <c r="L247" s="31">
        <v>0</v>
      </c>
    </row>
    <row r="248" spans="1:12" s="5" customFormat="1" ht="37.5" x14ac:dyDescent="0.25">
      <c r="A248" s="17">
        <f t="shared" si="16"/>
        <v>237</v>
      </c>
      <c r="B248" s="15" t="s">
        <v>283</v>
      </c>
      <c r="C248" s="31"/>
      <c r="D248" s="31"/>
      <c r="E248" s="31">
        <v>0</v>
      </c>
      <c r="F248" s="31">
        <v>0</v>
      </c>
      <c r="G248" s="31">
        <v>0</v>
      </c>
      <c r="H248" s="31">
        <v>0</v>
      </c>
      <c r="I248" s="31">
        <v>0</v>
      </c>
      <c r="J248" s="31">
        <v>0</v>
      </c>
      <c r="K248" s="31">
        <v>0</v>
      </c>
      <c r="L248" s="31">
        <v>0</v>
      </c>
    </row>
    <row r="249" spans="1:12" s="5" customFormat="1" x14ac:dyDescent="0.25">
      <c r="A249" s="17">
        <f t="shared" si="16"/>
        <v>238</v>
      </c>
      <c r="B249" s="15" t="s">
        <v>284</v>
      </c>
      <c r="C249" s="31"/>
      <c r="D249" s="31"/>
      <c r="E249" s="31">
        <v>0</v>
      </c>
      <c r="F249" s="31">
        <v>0</v>
      </c>
      <c r="G249" s="31">
        <v>0</v>
      </c>
      <c r="H249" s="31">
        <v>0</v>
      </c>
      <c r="I249" s="31">
        <v>0</v>
      </c>
      <c r="J249" s="31">
        <v>0</v>
      </c>
      <c r="K249" s="31">
        <v>0</v>
      </c>
      <c r="L249" s="31">
        <v>0</v>
      </c>
    </row>
    <row r="250" spans="1:12" s="5" customFormat="1" ht="37.5" x14ac:dyDescent="0.25">
      <c r="A250" s="17">
        <f t="shared" si="16"/>
        <v>239</v>
      </c>
      <c r="B250" s="26" t="s">
        <v>324</v>
      </c>
      <c r="C250" s="31"/>
      <c r="D250" s="31"/>
      <c r="E250" s="31">
        <v>0</v>
      </c>
      <c r="F250" s="31">
        <v>0</v>
      </c>
      <c r="G250" s="31">
        <v>0</v>
      </c>
      <c r="H250" s="31">
        <v>0</v>
      </c>
      <c r="I250" s="31">
        <v>0</v>
      </c>
      <c r="J250" s="31">
        <v>0</v>
      </c>
      <c r="K250" s="31">
        <v>0</v>
      </c>
      <c r="L250" s="31">
        <v>0</v>
      </c>
    </row>
    <row r="251" spans="1:12" s="5" customFormat="1" x14ac:dyDescent="0.25">
      <c r="A251" s="17">
        <f t="shared" si="16"/>
        <v>240</v>
      </c>
      <c r="B251" s="15" t="s">
        <v>285</v>
      </c>
      <c r="C251" s="31"/>
      <c r="D251" s="31"/>
      <c r="E251" s="31">
        <v>0</v>
      </c>
      <c r="F251" s="31">
        <v>0</v>
      </c>
      <c r="G251" s="31">
        <v>0</v>
      </c>
      <c r="H251" s="31">
        <v>0</v>
      </c>
      <c r="I251" s="31">
        <v>0</v>
      </c>
      <c r="J251" s="31">
        <v>0</v>
      </c>
      <c r="K251" s="31">
        <v>0</v>
      </c>
      <c r="L251" s="31">
        <v>0</v>
      </c>
    </row>
    <row r="252" spans="1:12" s="5" customFormat="1" x14ac:dyDescent="0.25">
      <c r="A252" s="17">
        <f t="shared" si="16"/>
        <v>241</v>
      </c>
      <c r="B252" s="26" t="s">
        <v>286</v>
      </c>
      <c r="C252" s="31"/>
      <c r="D252" s="31"/>
      <c r="E252" s="31">
        <v>0</v>
      </c>
      <c r="F252" s="31">
        <v>0</v>
      </c>
      <c r="G252" s="31">
        <v>0</v>
      </c>
      <c r="H252" s="31">
        <v>0</v>
      </c>
      <c r="I252" s="31">
        <v>0</v>
      </c>
      <c r="J252" s="31">
        <v>0</v>
      </c>
      <c r="K252" s="31">
        <v>0</v>
      </c>
      <c r="L252" s="31">
        <v>0</v>
      </c>
    </row>
    <row r="253" spans="1:12" s="5" customFormat="1" x14ac:dyDescent="0.25">
      <c r="A253" s="17">
        <f t="shared" si="16"/>
        <v>242</v>
      </c>
      <c r="B253" s="26" t="s">
        <v>287</v>
      </c>
      <c r="C253" s="31"/>
      <c r="D253" s="31"/>
      <c r="E253" s="31">
        <v>0</v>
      </c>
      <c r="F253" s="31">
        <v>0</v>
      </c>
      <c r="G253" s="31">
        <v>0</v>
      </c>
      <c r="H253" s="31"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5" customFormat="1" x14ac:dyDescent="0.25">
      <c r="A254" s="17">
        <f t="shared" si="16"/>
        <v>243</v>
      </c>
      <c r="B254" s="15" t="s">
        <v>288</v>
      </c>
      <c r="C254" s="31"/>
      <c r="D254" s="31"/>
      <c r="E254" s="31">
        <v>0</v>
      </c>
      <c r="F254" s="31">
        <v>0</v>
      </c>
      <c r="G254" s="31">
        <v>0</v>
      </c>
      <c r="H254" s="31">
        <v>0</v>
      </c>
      <c r="I254" s="31">
        <v>0</v>
      </c>
      <c r="J254" s="31">
        <v>0</v>
      </c>
      <c r="K254" s="31">
        <v>0</v>
      </c>
      <c r="L254" s="31">
        <v>0</v>
      </c>
    </row>
    <row r="255" spans="1:12" s="5" customFormat="1" x14ac:dyDescent="0.25">
      <c r="A255" s="17">
        <f t="shared" si="16"/>
        <v>244</v>
      </c>
      <c r="B255" s="15" t="s">
        <v>289</v>
      </c>
      <c r="C255" s="31"/>
      <c r="D255" s="31"/>
      <c r="E255" s="31">
        <v>0</v>
      </c>
      <c r="F255" s="31">
        <v>0</v>
      </c>
      <c r="G255" s="31">
        <v>0</v>
      </c>
      <c r="H255" s="31">
        <v>0</v>
      </c>
      <c r="I255" s="31">
        <v>0</v>
      </c>
      <c r="J255" s="31">
        <v>0</v>
      </c>
      <c r="K255" s="31">
        <v>0</v>
      </c>
      <c r="L255" s="31">
        <v>0</v>
      </c>
    </row>
    <row r="256" spans="1:12" s="5" customFormat="1" x14ac:dyDescent="0.25">
      <c r="A256" s="17">
        <f t="shared" si="16"/>
        <v>245</v>
      </c>
      <c r="B256" s="15" t="s">
        <v>296</v>
      </c>
      <c r="C256" s="31"/>
      <c r="D256" s="31"/>
      <c r="E256" s="31">
        <v>0</v>
      </c>
      <c r="F256" s="31">
        <v>0</v>
      </c>
      <c r="G256" s="31">
        <v>0</v>
      </c>
      <c r="H256" s="31">
        <v>0</v>
      </c>
      <c r="I256" s="31">
        <v>0</v>
      </c>
      <c r="J256" s="31">
        <v>0</v>
      </c>
      <c r="K256" s="31">
        <v>0</v>
      </c>
      <c r="L256" s="31">
        <v>0</v>
      </c>
    </row>
    <row r="257" spans="1:12" s="5" customFormat="1" ht="37.5" x14ac:dyDescent="0.25">
      <c r="A257" s="17">
        <f t="shared" ref="A257:A279" si="17">A256+1</f>
        <v>246</v>
      </c>
      <c r="B257" s="26" t="s">
        <v>297</v>
      </c>
      <c r="C257" s="31"/>
      <c r="D257" s="31"/>
      <c r="E257" s="31">
        <v>0</v>
      </c>
      <c r="F257" s="31">
        <v>0</v>
      </c>
      <c r="G257" s="31">
        <v>0</v>
      </c>
      <c r="H257" s="31"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5" customFormat="1" ht="37.5" x14ac:dyDescent="0.25">
      <c r="A258" s="17">
        <f t="shared" si="17"/>
        <v>247</v>
      </c>
      <c r="B258" s="15" t="s">
        <v>298</v>
      </c>
      <c r="C258" s="31"/>
      <c r="D258" s="31"/>
      <c r="E258" s="31">
        <v>0</v>
      </c>
      <c r="F258" s="31">
        <v>0</v>
      </c>
      <c r="G258" s="31">
        <v>0</v>
      </c>
      <c r="H258" s="31">
        <v>0</v>
      </c>
      <c r="I258" s="31">
        <v>0</v>
      </c>
      <c r="J258" s="31">
        <v>0</v>
      </c>
      <c r="K258" s="31">
        <v>0</v>
      </c>
      <c r="L258" s="31">
        <v>0</v>
      </c>
    </row>
    <row r="259" spans="1:12" s="5" customFormat="1" x14ac:dyDescent="0.25">
      <c r="A259" s="17">
        <f t="shared" si="17"/>
        <v>248</v>
      </c>
      <c r="B259" s="26" t="s">
        <v>299</v>
      </c>
      <c r="C259" s="31"/>
      <c r="D259" s="31"/>
      <c r="E259" s="31">
        <v>0</v>
      </c>
      <c r="F259" s="31">
        <v>0</v>
      </c>
      <c r="G259" s="31">
        <v>0</v>
      </c>
      <c r="H259" s="31">
        <v>0</v>
      </c>
      <c r="I259" s="31">
        <v>0</v>
      </c>
      <c r="J259" s="31">
        <v>0</v>
      </c>
      <c r="K259" s="31">
        <v>0</v>
      </c>
      <c r="L259" s="31">
        <v>0</v>
      </c>
    </row>
    <row r="260" spans="1:12" s="5" customFormat="1" x14ac:dyDescent="0.25">
      <c r="A260" s="17">
        <f t="shared" si="17"/>
        <v>249</v>
      </c>
      <c r="B260" s="26" t="s">
        <v>300</v>
      </c>
      <c r="C260" s="31"/>
      <c r="D260" s="31"/>
      <c r="E260" s="31">
        <v>0</v>
      </c>
      <c r="F260" s="31">
        <v>0</v>
      </c>
      <c r="G260" s="31">
        <v>0</v>
      </c>
      <c r="H260" s="31">
        <v>0</v>
      </c>
      <c r="I260" s="31">
        <v>0</v>
      </c>
      <c r="J260" s="31">
        <v>0</v>
      </c>
      <c r="K260" s="31">
        <v>0</v>
      </c>
      <c r="L260" s="31">
        <v>0</v>
      </c>
    </row>
    <row r="261" spans="1:12" s="5" customFormat="1" x14ac:dyDescent="0.25">
      <c r="A261" s="17">
        <f t="shared" si="17"/>
        <v>250</v>
      </c>
      <c r="B261" s="15" t="s">
        <v>301</v>
      </c>
      <c r="C261" s="31"/>
      <c r="D261" s="31"/>
      <c r="E261" s="31">
        <v>0</v>
      </c>
      <c r="F261" s="31">
        <v>0</v>
      </c>
      <c r="G261" s="31">
        <v>0</v>
      </c>
      <c r="H261" s="31"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5" customFormat="1" x14ac:dyDescent="0.25">
      <c r="A262" s="17">
        <f t="shared" si="17"/>
        <v>251</v>
      </c>
      <c r="B262" s="15" t="s">
        <v>302</v>
      </c>
      <c r="C262" s="31"/>
      <c r="D262" s="31"/>
      <c r="E262" s="31">
        <v>0</v>
      </c>
      <c r="F262" s="31">
        <v>0</v>
      </c>
      <c r="G262" s="31">
        <v>0</v>
      </c>
      <c r="H262" s="31">
        <v>0</v>
      </c>
      <c r="I262" s="31">
        <v>0</v>
      </c>
      <c r="J262" s="31">
        <v>0</v>
      </c>
      <c r="K262" s="31">
        <v>0</v>
      </c>
      <c r="L262" s="31">
        <v>0</v>
      </c>
    </row>
    <row r="263" spans="1:12" s="5" customFormat="1" x14ac:dyDescent="0.25">
      <c r="A263" s="17">
        <f t="shared" si="17"/>
        <v>252</v>
      </c>
      <c r="B263" s="26" t="s">
        <v>303</v>
      </c>
      <c r="C263" s="31"/>
      <c r="D263" s="31"/>
      <c r="E263" s="31">
        <v>0</v>
      </c>
      <c r="F263" s="31">
        <v>0</v>
      </c>
      <c r="G263" s="31">
        <v>0</v>
      </c>
      <c r="H263" s="31">
        <v>0</v>
      </c>
      <c r="I263" s="31">
        <v>0</v>
      </c>
      <c r="J263" s="31">
        <v>0</v>
      </c>
      <c r="K263" s="31">
        <v>0</v>
      </c>
      <c r="L263" s="31">
        <v>0</v>
      </c>
    </row>
    <row r="264" spans="1:12" s="5" customFormat="1" ht="37.5" x14ac:dyDescent="0.25">
      <c r="A264" s="17">
        <f t="shared" si="17"/>
        <v>253</v>
      </c>
      <c r="B264" s="26" t="s">
        <v>304</v>
      </c>
      <c r="C264" s="31"/>
      <c r="D264" s="31"/>
      <c r="E264" s="31">
        <v>0</v>
      </c>
      <c r="F264" s="31">
        <v>0</v>
      </c>
      <c r="G264" s="31">
        <v>0</v>
      </c>
      <c r="H264" s="31">
        <v>0</v>
      </c>
      <c r="I264" s="31">
        <v>0</v>
      </c>
      <c r="J264" s="31">
        <v>0</v>
      </c>
      <c r="K264" s="31">
        <v>0</v>
      </c>
      <c r="L264" s="31">
        <v>0</v>
      </c>
    </row>
    <row r="265" spans="1:12" s="5" customFormat="1" x14ac:dyDescent="0.25">
      <c r="A265" s="17">
        <f t="shared" si="17"/>
        <v>254</v>
      </c>
      <c r="B265" s="26" t="s">
        <v>305</v>
      </c>
      <c r="C265" s="31"/>
      <c r="D265" s="31"/>
      <c r="E265" s="31">
        <v>0</v>
      </c>
      <c r="F265" s="31">
        <v>0</v>
      </c>
      <c r="G265" s="31">
        <v>0</v>
      </c>
      <c r="H265" s="31"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5" customFormat="1" x14ac:dyDescent="0.25">
      <c r="A266" s="17">
        <f t="shared" si="17"/>
        <v>255</v>
      </c>
      <c r="B266" s="26" t="s">
        <v>306</v>
      </c>
      <c r="C266" s="31"/>
      <c r="D266" s="31"/>
      <c r="E266" s="31">
        <v>0</v>
      </c>
      <c r="F266" s="31">
        <v>0</v>
      </c>
      <c r="G266" s="31">
        <v>0</v>
      </c>
      <c r="H266" s="31">
        <v>0</v>
      </c>
      <c r="I266" s="31">
        <v>0</v>
      </c>
      <c r="J266" s="31">
        <v>0</v>
      </c>
      <c r="K266" s="31">
        <v>0</v>
      </c>
      <c r="L266" s="31">
        <v>0</v>
      </c>
    </row>
    <row r="267" spans="1:12" s="5" customFormat="1" x14ac:dyDescent="0.25">
      <c r="A267" s="17">
        <f t="shared" si="17"/>
        <v>256</v>
      </c>
      <c r="B267" s="26" t="s">
        <v>307</v>
      </c>
      <c r="C267" s="31"/>
      <c r="D267" s="31"/>
      <c r="E267" s="31">
        <v>0</v>
      </c>
      <c r="F267" s="31">
        <v>0</v>
      </c>
      <c r="G267" s="31">
        <v>0</v>
      </c>
      <c r="H267" s="31">
        <v>0</v>
      </c>
      <c r="I267" s="31">
        <v>0</v>
      </c>
      <c r="J267" s="31">
        <v>0</v>
      </c>
      <c r="K267" s="31">
        <v>0</v>
      </c>
      <c r="L267" s="31">
        <v>0</v>
      </c>
    </row>
    <row r="268" spans="1:12" s="5" customFormat="1" x14ac:dyDescent="0.25">
      <c r="A268" s="17">
        <f t="shared" si="17"/>
        <v>257</v>
      </c>
      <c r="B268" s="26" t="s">
        <v>308</v>
      </c>
      <c r="C268" s="31"/>
      <c r="D268" s="31"/>
      <c r="E268" s="31">
        <v>0</v>
      </c>
      <c r="F268" s="31">
        <v>0</v>
      </c>
      <c r="G268" s="31">
        <v>0</v>
      </c>
      <c r="H268" s="31">
        <v>0</v>
      </c>
      <c r="I268" s="31">
        <v>0</v>
      </c>
      <c r="J268" s="31">
        <v>0</v>
      </c>
      <c r="K268" s="31">
        <v>0</v>
      </c>
      <c r="L268" s="31">
        <v>0</v>
      </c>
    </row>
    <row r="269" spans="1:12" s="5" customFormat="1" x14ac:dyDescent="0.25">
      <c r="A269" s="17">
        <f t="shared" si="17"/>
        <v>258</v>
      </c>
      <c r="B269" s="15" t="s">
        <v>309</v>
      </c>
      <c r="C269" s="31"/>
      <c r="D269" s="31"/>
      <c r="E269" s="31">
        <v>0</v>
      </c>
      <c r="F269" s="31">
        <v>0</v>
      </c>
      <c r="G269" s="31">
        <v>0</v>
      </c>
      <c r="H269" s="31">
        <v>0</v>
      </c>
      <c r="I269" s="31">
        <v>0</v>
      </c>
      <c r="J269" s="31">
        <v>0</v>
      </c>
      <c r="K269" s="31">
        <v>0</v>
      </c>
      <c r="L269" s="31">
        <v>0</v>
      </c>
    </row>
    <row r="270" spans="1:12" s="5" customFormat="1" x14ac:dyDescent="0.25">
      <c r="A270" s="17">
        <f t="shared" si="17"/>
        <v>259</v>
      </c>
      <c r="B270" s="26" t="s">
        <v>310</v>
      </c>
      <c r="C270" s="31"/>
      <c r="D270" s="31"/>
      <c r="E270" s="31">
        <v>0</v>
      </c>
      <c r="F270" s="31">
        <v>0</v>
      </c>
      <c r="G270" s="31">
        <v>0</v>
      </c>
      <c r="H270" s="31">
        <v>0</v>
      </c>
      <c r="I270" s="31">
        <v>0</v>
      </c>
      <c r="J270" s="31">
        <v>0</v>
      </c>
      <c r="K270" s="31">
        <v>0</v>
      </c>
      <c r="L270" s="31">
        <v>0</v>
      </c>
    </row>
    <row r="271" spans="1:12" s="5" customFormat="1" x14ac:dyDescent="0.25">
      <c r="A271" s="17">
        <f t="shared" si="17"/>
        <v>260</v>
      </c>
      <c r="B271" s="15" t="s">
        <v>311</v>
      </c>
      <c r="C271" s="31"/>
      <c r="D271" s="31"/>
      <c r="E271" s="31">
        <v>0</v>
      </c>
      <c r="F271" s="31">
        <v>0</v>
      </c>
      <c r="G271" s="31">
        <v>0</v>
      </c>
      <c r="H271" s="31">
        <v>0</v>
      </c>
      <c r="I271" s="31">
        <v>0</v>
      </c>
      <c r="J271" s="31">
        <v>0</v>
      </c>
      <c r="K271" s="31">
        <v>0</v>
      </c>
      <c r="L271" s="31">
        <v>0</v>
      </c>
    </row>
    <row r="272" spans="1:12" s="5" customFormat="1" x14ac:dyDescent="0.25">
      <c r="A272" s="17">
        <f t="shared" si="17"/>
        <v>261</v>
      </c>
      <c r="B272" s="15" t="s">
        <v>312</v>
      </c>
      <c r="C272" s="31"/>
      <c r="D272" s="31"/>
      <c r="E272" s="31">
        <v>0</v>
      </c>
      <c r="F272" s="31">
        <v>0</v>
      </c>
      <c r="G272" s="31">
        <v>0</v>
      </c>
      <c r="H272" s="31"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39" s="5" customFormat="1" x14ac:dyDescent="0.25">
      <c r="A273" s="17">
        <f t="shared" si="17"/>
        <v>262</v>
      </c>
      <c r="B273" s="15" t="s">
        <v>313</v>
      </c>
      <c r="C273" s="31"/>
      <c r="D273" s="31"/>
      <c r="E273" s="31">
        <v>0</v>
      </c>
      <c r="F273" s="31">
        <v>0</v>
      </c>
      <c r="G273" s="31">
        <v>0</v>
      </c>
      <c r="H273" s="31">
        <v>0</v>
      </c>
      <c r="I273" s="31">
        <v>0</v>
      </c>
      <c r="J273" s="31">
        <v>0</v>
      </c>
      <c r="K273" s="31">
        <v>0</v>
      </c>
      <c r="L273" s="31">
        <v>0</v>
      </c>
    </row>
    <row r="274" spans="1:39" s="5" customFormat="1" x14ac:dyDescent="0.25">
      <c r="A274" s="17">
        <f t="shared" si="17"/>
        <v>263</v>
      </c>
      <c r="B274" s="15" t="s">
        <v>314</v>
      </c>
      <c r="C274" s="31"/>
      <c r="D274" s="31"/>
      <c r="E274" s="31">
        <v>0</v>
      </c>
      <c r="F274" s="31">
        <v>0</v>
      </c>
      <c r="G274" s="31">
        <v>0</v>
      </c>
      <c r="H274" s="31">
        <v>0</v>
      </c>
      <c r="I274" s="31">
        <v>0</v>
      </c>
      <c r="J274" s="31">
        <v>0</v>
      </c>
      <c r="K274" s="31">
        <v>0</v>
      </c>
      <c r="L274" s="31">
        <v>0</v>
      </c>
    </row>
    <row r="275" spans="1:39" s="5" customFormat="1" x14ac:dyDescent="0.25">
      <c r="A275" s="17">
        <f t="shared" si="17"/>
        <v>264</v>
      </c>
      <c r="B275" s="15" t="s">
        <v>315</v>
      </c>
      <c r="C275" s="31"/>
      <c r="D275" s="31"/>
      <c r="E275" s="31">
        <v>0</v>
      </c>
      <c r="F275" s="31">
        <v>0</v>
      </c>
      <c r="G275" s="31">
        <v>0</v>
      </c>
      <c r="H275" s="31"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39" s="5" customFormat="1" x14ac:dyDescent="0.25">
      <c r="A276" s="17">
        <f t="shared" si="17"/>
        <v>265</v>
      </c>
      <c r="B276" s="15" t="s">
        <v>316</v>
      </c>
      <c r="C276" s="31"/>
      <c r="D276" s="31"/>
      <c r="E276" s="31">
        <v>0</v>
      </c>
      <c r="F276" s="31">
        <v>0</v>
      </c>
      <c r="G276" s="31">
        <v>0</v>
      </c>
      <c r="H276" s="31">
        <v>0</v>
      </c>
      <c r="I276" s="31">
        <v>0</v>
      </c>
      <c r="J276" s="31">
        <v>0</v>
      </c>
      <c r="K276" s="31">
        <v>0</v>
      </c>
      <c r="L276" s="31">
        <v>0</v>
      </c>
    </row>
    <row r="277" spans="1:39" s="5" customFormat="1" ht="37.5" x14ac:dyDescent="0.25">
      <c r="A277" s="17">
        <f t="shared" si="17"/>
        <v>266</v>
      </c>
      <c r="B277" s="15" t="s">
        <v>317</v>
      </c>
      <c r="C277" s="31"/>
      <c r="D277" s="31"/>
      <c r="E277" s="31">
        <v>0</v>
      </c>
      <c r="F277" s="31">
        <v>0</v>
      </c>
      <c r="G277" s="31">
        <v>0</v>
      </c>
      <c r="H277" s="31">
        <v>0</v>
      </c>
      <c r="I277" s="31">
        <v>0</v>
      </c>
      <c r="J277" s="31">
        <v>0</v>
      </c>
      <c r="K277" s="31">
        <v>0</v>
      </c>
      <c r="L277" s="31">
        <v>0</v>
      </c>
    </row>
    <row r="278" spans="1:39" s="5" customFormat="1" x14ac:dyDescent="0.25">
      <c r="A278" s="17">
        <f t="shared" si="17"/>
        <v>267</v>
      </c>
      <c r="B278" s="15" t="s">
        <v>318</v>
      </c>
      <c r="C278" s="31"/>
      <c r="D278" s="31"/>
      <c r="E278" s="31">
        <v>0</v>
      </c>
      <c r="F278" s="31">
        <v>0</v>
      </c>
      <c r="G278" s="31">
        <v>0</v>
      </c>
      <c r="H278" s="31">
        <v>0</v>
      </c>
      <c r="I278" s="31">
        <v>0</v>
      </c>
      <c r="J278" s="31">
        <v>0</v>
      </c>
      <c r="K278" s="31">
        <v>0</v>
      </c>
      <c r="L278" s="31">
        <v>0</v>
      </c>
    </row>
    <row r="279" spans="1:39" s="5" customFormat="1" x14ac:dyDescent="0.25">
      <c r="A279" s="17">
        <f t="shared" si="17"/>
        <v>268</v>
      </c>
      <c r="B279" s="15" t="s">
        <v>319</v>
      </c>
      <c r="C279" s="31"/>
      <c r="D279" s="31"/>
      <c r="E279" s="31">
        <v>0</v>
      </c>
      <c r="F279" s="31">
        <v>0</v>
      </c>
      <c r="G279" s="31">
        <v>0</v>
      </c>
      <c r="H279" s="31">
        <v>0</v>
      </c>
      <c r="I279" s="31">
        <v>0</v>
      </c>
      <c r="J279" s="31">
        <v>0</v>
      </c>
      <c r="K279" s="31">
        <v>0</v>
      </c>
      <c r="L279" s="31">
        <v>0</v>
      </c>
    </row>
    <row r="280" spans="1:39" s="5" customFormat="1" ht="37.5" x14ac:dyDescent="0.25">
      <c r="A280" s="19"/>
      <c r="B280" s="27" t="s">
        <v>290</v>
      </c>
      <c r="C280" s="32">
        <f t="shared" ref="C280:L280" si="18">SUM(C126:C279)</f>
        <v>0</v>
      </c>
      <c r="D280" s="32">
        <f t="shared" si="18"/>
        <v>0</v>
      </c>
      <c r="E280" s="32">
        <f t="shared" si="18"/>
        <v>0</v>
      </c>
      <c r="F280" s="32">
        <f t="shared" si="18"/>
        <v>0</v>
      </c>
      <c r="G280" s="32">
        <f t="shared" si="18"/>
        <v>0</v>
      </c>
      <c r="H280" s="32">
        <f t="shared" si="18"/>
        <v>0</v>
      </c>
      <c r="I280" s="32">
        <f t="shared" si="18"/>
        <v>0</v>
      </c>
      <c r="J280" s="32">
        <f t="shared" si="18"/>
        <v>0</v>
      </c>
      <c r="K280" s="32">
        <f t="shared" si="18"/>
        <v>0</v>
      </c>
      <c r="L280" s="32">
        <f t="shared" si="18"/>
        <v>0</v>
      </c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22"/>
      <c r="AH280" s="22"/>
      <c r="AI280" s="22"/>
      <c r="AJ280" s="22"/>
      <c r="AK280" s="22"/>
      <c r="AL280" s="22"/>
      <c r="AM280" s="22"/>
    </row>
    <row r="281" spans="1:39" s="5" customFormat="1" ht="29.25" customHeight="1" x14ac:dyDescent="0.25">
      <c r="A281" s="19"/>
      <c r="B281" s="19" t="s">
        <v>291</v>
      </c>
      <c r="C281" s="32">
        <f t="shared" ref="C281:L281" si="19">C50+C72+C88+C116+C121+C125+C280</f>
        <v>2167922420.6399999</v>
      </c>
      <c r="D281" s="32">
        <f t="shared" si="19"/>
        <v>3793923.8400000003</v>
      </c>
      <c r="E281" s="32">
        <f t="shared" si="19"/>
        <v>541980605.29000008</v>
      </c>
      <c r="F281" s="32">
        <f t="shared" si="19"/>
        <v>948480.96000000008</v>
      </c>
      <c r="G281" s="32">
        <f t="shared" si="19"/>
        <v>541980605.29000008</v>
      </c>
      <c r="H281" s="32">
        <f t="shared" si="19"/>
        <v>948480.96000000008</v>
      </c>
      <c r="I281" s="32">
        <f t="shared" si="19"/>
        <v>541980605.29000008</v>
      </c>
      <c r="J281" s="32">
        <f t="shared" si="19"/>
        <v>948480.96000000008</v>
      </c>
      <c r="K281" s="32">
        <f t="shared" si="19"/>
        <v>541980604.7700001</v>
      </c>
      <c r="L281" s="32">
        <f t="shared" si="19"/>
        <v>948480.96</v>
      </c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2"/>
      <c r="AH281" s="22"/>
      <c r="AI281" s="22"/>
      <c r="AJ281" s="22"/>
      <c r="AK281" s="22"/>
      <c r="AL281" s="22"/>
      <c r="AM281" s="22"/>
    </row>
  </sheetData>
  <autoFilter ref="A5:D281"/>
  <mergeCells count="9">
    <mergeCell ref="J1:L1"/>
    <mergeCell ref="A2:L2"/>
    <mergeCell ref="E3:F3"/>
    <mergeCell ref="G3:H3"/>
    <mergeCell ref="I3:J3"/>
    <mergeCell ref="K3:L3"/>
    <mergeCell ref="A3:A4"/>
    <mergeCell ref="B3:B4"/>
    <mergeCell ref="C3:D3"/>
  </mergeCells>
  <pageMargins left="0.70866141732283472" right="0.70866141732283472" top="0.74803149606299213" bottom="0.74803149606299213" header="0.31496062992125984" footer="0.31496062992125984"/>
  <pageSetup paperSize="9" scale="43" fitToWidth="2" fitToHeight="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281"/>
  <sheetViews>
    <sheetView view="pageBreakPreview" zoomScale="40" zoomScaleNormal="100" zoomScaleSheetLayoutView="40" workbookViewId="0">
      <pane xSplit="2" ySplit="5" topLeftCell="C248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RowHeight="18.75" x14ac:dyDescent="0.25"/>
  <cols>
    <col min="1" max="1" width="10.5703125" style="22" bestFit="1" customWidth="1"/>
    <col min="2" max="2" width="54.140625" style="22" customWidth="1"/>
    <col min="3" max="3" width="22.28515625" style="5" customWidth="1"/>
    <col min="4" max="5" width="20.7109375" style="5" customWidth="1"/>
    <col min="6" max="6" width="20.85546875" style="5" customWidth="1"/>
    <col min="7" max="7" width="18.5703125" style="5" customWidth="1"/>
    <col min="8" max="8" width="18" style="5" customWidth="1"/>
    <col min="9" max="9" width="20.140625" style="5" customWidth="1"/>
    <col min="10" max="10" width="21.5703125" style="5" customWidth="1"/>
    <col min="11" max="11" width="19.42578125" style="5" customWidth="1"/>
    <col min="12" max="12" width="20.28515625" style="5" customWidth="1"/>
    <col min="13" max="13" width="19.5703125" style="5" customWidth="1"/>
    <col min="14" max="14" width="18.5703125" style="5" customWidth="1"/>
    <col min="15" max="15" width="18.7109375" style="5" customWidth="1"/>
    <col min="16" max="16" width="18.85546875" style="5" customWidth="1"/>
    <col min="17" max="17" width="21.5703125" style="5" customWidth="1"/>
    <col min="18" max="18" width="19.5703125" style="5" customWidth="1"/>
    <col min="19" max="19" width="20.28515625" style="5" customWidth="1"/>
    <col min="20" max="20" width="19.7109375" style="5" customWidth="1"/>
    <col min="21" max="21" width="18.42578125" style="5" customWidth="1"/>
    <col min="22" max="22" width="18.7109375" style="5" customWidth="1"/>
    <col min="23" max="23" width="18.85546875" style="5" customWidth="1"/>
    <col min="24" max="24" width="21.5703125" style="5" customWidth="1"/>
    <col min="25" max="25" width="19.5703125" style="5" customWidth="1"/>
    <col min="26" max="26" width="19.7109375" style="5" customWidth="1"/>
    <col min="27" max="27" width="19.5703125" style="5" customWidth="1"/>
    <col min="28" max="28" width="19.140625" style="5" customWidth="1"/>
    <col min="29" max="29" width="18.85546875" style="5" customWidth="1"/>
    <col min="30" max="30" width="19.28515625" style="5" customWidth="1"/>
    <col min="31" max="31" width="21.5703125" style="5" customWidth="1"/>
    <col min="32" max="32" width="19.140625" style="5" customWidth="1"/>
    <col min="33" max="33" width="18.5703125" style="5" customWidth="1"/>
    <col min="34" max="34" width="19.140625" style="5" customWidth="1"/>
    <col min="35" max="35" width="17.5703125" style="5" customWidth="1"/>
    <col min="36" max="37" width="18.85546875" style="5" customWidth="1"/>
    <col min="38" max="38" width="24.140625" style="5" customWidth="1"/>
    <col min="39" max="39" width="24.85546875" style="5" customWidth="1"/>
    <col min="40" max="47" width="19.140625" style="5" customWidth="1"/>
    <col min="48" max="48" width="22" style="5" customWidth="1"/>
    <col min="49" max="49" width="21.85546875" style="5" customWidth="1"/>
    <col min="50" max="50" width="20.42578125" style="5" customWidth="1"/>
    <col min="51" max="51" width="21.5703125" style="5" customWidth="1"/>
    <col min="52" max="52" width="21.7109375" style="5" customWidth="1"/>
    <col min="53" max="53" width="20" style="5" customWidth="1"/>
    <col min="54" max="54" width="20.140625" style="5" customWidth="1"/>
    <col min="55" max="55" width="19" style="5" customWidth="1"/>
    <col min="56" max="56" width="19.7109375" style="5" customWidth="1"/>
    <col min="57" max="57" width="18.42578125" style="5" customWidth="1"/>
    <col min="58" max="58" width="18.7109375" style="5" customWidth="1"/>
    <col min="59" max="59" width="19.5703125" style="5" customWidth="1"/>
    <col min="60" max="60" width="27.5703125" style="5" customWidth="1"/>
    <col min="61" max="61" width="19.85546875" style="5" customWidth="1"/>
    <col min="62" max="62" width="21.140625" style="22" customWidth="1"/>
    <col min="63" max="63" width="19.7109375" style="22" customWidth="1"/>
    <col min="64" max="64" width="19" style="22" customWidth="1"/>
    <col min="65" max="65" width="18.85546875" style="22" customWidth="1"/>
    <col min="66" max="66" width="19.42578125" style="22" customWidth="1"/>
    <col min="67" max="73" width="17.42578125" style="22" customWidth="1"/>
    <col min="74" max="74" width="27.28515625" style="22" customWidth="1"/>
    <col min="75" max="75" width="19.28515625" style="22" customWidth="1"/>
    <col min="76" max="76" width="21" style="22" customWidth="1"/>
    <col min="77" max="77" width="19.7109375" style="22" customWidth="1"/>
    <col min="78" max="78" width="19.140625" style="22" customWidth="1"/>
    <col min="79" max="80" width="19.42578125" style="22" bestFit="1" customWidth="1"/>
    <col min="81" max="87" width="17.42578125" style="22" customWidth="1"/>
    <col min="88" max="88" width="27.42578125" style="22" customWidth="1"/>
    <col min="89" max="89" width="19.42578125" style="22" bestFit="1" customWidth="1"/>
    <col min="90" max="90" width="21.42578125" style="22" customWidth="1"/>
    <col min="91" max="94" width="19.42578125" style="22" bestFit="1" customWidth="1"/>
    <col min="95" max="101" width="17.42578125" style="22" customWidth="1"/>
    <col min="102" max="102" width="29.140625" style="22" customWidth="1"/>
    <col min="103" max="103" width="19.42578125" style="22" bestFit="1" customWidth="1"/>
    <col min="104" max="104" width="21.140625" style="22" customWidth="1"/>
    <col min="105" max="108" width="19.42578125" style="22" bestFit="1" customWidth="1"/>
    <col min="109" max="115" width="17.42578125" style="22" customWidth="1"/>
    <col min="116" max="116" width="27.28515625" style="22" customWidth="1"/>
    <col min="117" max="117" width="19.42578125" style="22" bestFit="1" customWidth="1"/>
    <col min="118" max="16384" width="9.140625" style="22"/>
  </cols>
  <sheetData>
    <row r="1" spans="1:117" s="5" customFormat="1" ht="48" customHeight="1" x14ac:dyDescent="0.25">
      <c r="A1" s="1"/>
      <c r="B1" s="2"/>
      <c r="D1" s="6"/>
      <c r="E1" s="6"/>
      <c r="F1" s="6"/>
      <c r="G1" s="10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7"/>
      <c r="BA1" s="6"/>
      <c r="BB1" s="6"/>
      <c r="BH1" s="67" t="s">
        <v>355</v>
      </c>
      <c r="BI1" s="67"/>
      <c r="BJ1" s="67"/>
    </row>
    <row r="2" spans="1:117" s="5" customFormat="1" ht="58.5" customHeight="1" x14ac:dyDescent="0.25">
      <c r="A2" s="66" t="s">
        <v>356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</row>
    <row r="3" spans="1:117" s="5" customFormat="1" ht="74.25" customHeight="1" x14ac:dyDescent="0.25">
      <c r="A3" s="83" t="s">
        <v>0</v>
      </c>
      <c r="B3" s="71" t="s">
        <v>1</v>
      </c>
      <c r="C3" s="72" t="s">
        <v>359</v>
      </c>
      <c r="D3" s="72"/>
      <c r="E3" s="72"/>
      <c r="F3" s="72"/>
      <c r="G3" s="72"/>
      <c r="H3" s="72"/>
      <c r="I3" s="72"/>
      <c r="J3" s="73" t="s">
        <v>336</v>
      </c>
      <c r="K3" s="74"/>
      <c r="L3" s="74"/>
      <c r="M3" s="74"/>
      <c r="N3" s="74"/>
      <c r="O3" s="74"/>
      <c r="P3" s="84"/>
      <c r="Q3" s="73" t="s">
        <v>337</v>
      </c>
      <c r="R3" s="74"/>
      <c r="S3" s="74"/>
      <c r="T3" s="74"/>
      <c r="U3" s="74"/>
      <c r="V3" s="74"/>
      <c r="W3" s="84"/>
      <c r="X3" s="73" t="s">
        <v>338</v>
      </c>
      <c r="Y3" s="74"/>
      <c r="Z3" s="74"/>
      <c r="AA3" s="74"/>
      <c r="AB3" s="74"/>
      <c r="AC3" s="74"/>
      <c r="AD3" s="84"/>
      <c r="AE3" s="73" t="s">
        <v>339</v>
      </c>
      <c r="AF3" s="74"/>
      <c r="AG3" s="74"/>
      <c r="AH3" s="74"/>
      <c r="AI3" s="74"/>
      <c r="AJ3" s="74"/>
      <c r="AK3" s="84"/>
      <c r="AL3" s="72" t="s">
        <v>360</v>
      </c>
      <c r="AM3" s="72"/>
      <c r="AN3" s="73" t="s">
        <v>336</v>
      </c>
      <c r="AO3" s="84"/>
      <c r="AP3" s="73" t="s">
        <v>337</v>
      </c>
      <c r="AQ3" s="84"/>
      <c r="AR3" s="73" t="s">
        <v>338</v>
      </c>
      <c r="AS3" s="84"/>
      <c r="AT3" s="73" t="s">
        <v>339</v>
      </c>
      <c r="AU3" s="84"/>
      <c r="AV3" s="72" t="s">
        <v>358</v>
      </c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 t="s">
        <v>336</v>
      </c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 t="s">
        <v>337</v>
      </c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 t="s">
        <v>338</v>
      </c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 t="s">
        <v>339</v>
      </c>
      <c r="DA3" s="72"/>
      <c r="DB3" s="72"/>
      <c r="DC3" s="72"/>
      <c r="DD3" s="72"/>
      <c r="DE3" s="72"/>
      <c r="DF3" s="72"/>
      <c r="DG3" s="72"/>
      <c r="DH3" s="72"/>
      <c r="DI3" s="72"/>
      <c r="DJ3" s="72"/>
      <c r="DK3" s="72"/>
      <c r="DL3" s="72"/>
      <c r="DM3" s="72"/>
    </row>
    <row r="4" spans="1:117" s="3" customFormat="1" ht="116.25" customHeight="1" x14ac:dyDescent="0.25">
      <c r="A4" s="83"/>
      <c r="B4" s="71"/>
      <c r="C4" s="46" t="s">
        <v>9</v>
      </c>
      <c r="D4" s="46" t="s">
        <v>10</v>
      </c>
      <c r="E4" s="46" t="s">
        <v>11</v>
      </c>
      <c r="F4" s="46" t="s">
        <v>12</v>
      </c>
      <c r="G4" s="46" t="s">
        <v>292</v>
      </c>
      <c r="H4" s="46" t="s">
        <v>13</v>
      </c>
      <c r="I4" s="46" t="s">
        <v>14</v>
      </c>
      <c r="J4" s="46" t="s">
        <v>9</v>
      </c>
      <c r="K4" s="46" t="s">
        <v>10</v>
      </c>
      <c r="L4" s="46" t="s">
        <v>11</v>
      </c>
      <c r="M4" s="46" t="s">
        <v>12</v>
      </c>
      <c r="N4" s="46" t="s">
        <v>292</v>
      </c>
      <c r="O4" s="46" t="s">
        <v>13</v>
      </c>
      <c r="P4" s="46" t="s">
        <v>14</v>
      </c>
      <c r="Q4" s="46" t="s">
        <v>9</v>
      </c>
      <c r="R4" s="46" t="s">
        <v>10</v>
      </c>
      <c r="S4" s="46" t="s">
        <v>11</v>
      </c>
      <c r="T4" s="46" t="s">
        <v>12</v>
      </c>
      <c r="U4" s="46" t="s">
        <v>292</v>
      </c>
      <c r="V4" s="46" t="s">
        <v>13</v>
      </c>
      <c r="W4" s="46" t="s">
        <v>14</v>
      </c>
      <c r="X4" s="46" t="s">
        <v>9</v>
      </c>
      <c r="Y4" s="46" t="s">
        <v>10</v>
      </c>
      <c r="Z4" s="46" t="s">
        <v>11</v>
      </c>
      <c r="AA4" s="46" t="s">
        <v>12</v>
      </c>
      <c r="AB4" s="46" t="s">
        <v>292</v>
      </c>
      <c r="AC4" s="46" t="s">
        <v>13</v>
      </c>
      <c r="AD4" s="46" t="s">
        <v>14</v>
      </c>
      <c r="AE4" s="46" t="s">
        <v>9</v>
      </c>
      <c r="AF4" s="46" t="s">
        <v>10</v>
      </c>
      <c r="AG4" s="46" t="s">
        <v>11</v>
      </c>
      <c r="AH4" s="46" t="s">
        <v>12</v>
      </c>
      <c r="AI4" s="46" t="s">
        <v>292</v>
      </c>
      <c r="AJ4" s="46" t="s">
        <v>13</v>
      </c>
      <c r="AK4" s="46" t="s">
        <v>14</v>
      </c>
      <c r="AL4" s="50" t="s">
        <v>15</v>
      </c>
      <c r="AM4" s="46" t="s">
        <v>16</v>
      </c>
      <c r="AN4" s="50" t="s">
        <v>15</v>
      </c>
      <c r="AO4" s="46" t="s">
        <v>16</v>
      </c>
      <c r="AP4" s="50" t="s">
        <v>15</v>
      </c>
      <c r="AQ4" s="46" t="s">
        <v>16</v>
      </c>
      <c r="AR4" s="50" t="s">
        <v>15</v>
      </c>
      <c r="AS4" s="46" t="s">
        <v>16</v>
      </c>
      <c r="AT4" s="50" t="s">
        <v>15</v>
      </c>
      <c r="AU4" s="46" t="s">
        <v>16</v>
      </c>
      <c r="AV4" s="46" t="s">
        <v>17</v>
      </c>
      <c r="AW4" s="46" t="s">
        <v>18</v>
      </c>
      <c r="AX4" s="46" t="s">
        <v>19</v>
      </c>
      <c r="AY4" s="46" t="s">
        <v>13</v>
      </c>
      <c r="AZ4" s="46" t="s">
        <v>20</v>
      </c>
      <c r="BA4" s="46" t="s">
        <v>21</v>
      </c>
      <c r="BB4" s="46" t="s">
        <v>22</v>
      </c>
      <c r="BC4" s="46" t="s">
        <v>23</v>
      </c>
      <c r="BD4" s="46" t="s">
        <v>24</v>
      </c>
      <c r="BE4" s="46" t="s">
        <v>25</v>
      </c>
      <c r="BF4" s="46" t="s">
        <v>26</v>
      </c>
      <c r="BG4" s="46" t="s">
        <v>27</v>
      </c>
      <c r="BH4" s="46" t="s">
        <v>320</v>
      </c>
      <c r="BI4" s="46" t="s">
        <v>28</v>
      </c>
      <c r="BJ4" s="46" t="s">
        <v>17</v>
      </c>
      <c r="BK4" s="46" t="s">
        <v>18</v>
      </c>
      <c r="BL4" s="46" t="s">
        <v>19</v>
      </c>
      <c r="BM4" s="46" t="s">
        <v>13</v>
      </c>
      <c r="BN4" s="46" t="s">
        <v>20</v>
      </c>
      <c r="BO4" s="46" t="s">
        <v>21</v>
      </c>
      <c r="BP4" s="46" t="s">
        <v>22</v>
      </c>
      <c r="BQ4" s="46" t="s">
        <v>23</v>
      </c>
      <c r="BR4" s="46" t="s">
        <v>24</v>
      </c>
      <c r="BS4" s="46" t="s">
        <v>25</v>
      </c>
      <c r="BT4" s="46" t="s">
        <v>26</v>
      </c>
      <c r="BU4" s="46" t="s">
        <v>27</v>
      </c>
      <c r="BV4" s="46" t="s">
        <v>320</v>
      </c>
      <c r="BW4" s="46" t="s">
        <v>28</v>
      </c>
      <c r="BX4" s="46" t="s">
        <v>17</v>
      </c>
      <c r="BY4" s="46" t="s">
        <v>18</v>
      </c>
      <c r="BZ4" s="46" t="s">
        <v>19</v>
      </c>
      <c r="CA4" s="46" t="s">
        <v>13</v>
      </c>
      <c r="CB4" s="46" t="s">
        <v>20</v>
      </c>
      <c r="CC4" s="46" t="s">
        <v>21</v>
      </c>
      <c r="CD4" s="46" t="s">
        <v>22</v>
      </c>
      <c r="CE4" s="46" t="s">
        <v>23</v>
      </c>
      <c r="CF4" s="46" t="s">
        <v>24</v>
      </c>
      <c r="CG4" s="46" t="s">
        <v>25</v>
      </c>
      <c r="CH4" s="46" t="s">
        <v>26</v>
      </c>
      <c r="CI4" s="46" t="s">
        <v>27</v>
      </c>
      <c r="CJ4" s="46" t="s">
        <v>320</v>
      </c>
      <c r="CK4" s="46" t="s">
        <v>28</v>
      </c>
      <c r="CL4" s="46" t="s">
        <v>17</v>
      </c>
      <c r="CM4" s="46" t="s">
        <v>18</v>
      </c>
      <c r="CN4" s="46" t="s">
        <v>19</v>
      </c>
      <c r="CO4" s="46" t="s">
        <v>13</v>
      </c>
      <c r="CP4" s="46" t="s">
        <v>20</v>
      </c>
      <c r="CQ4" s="46" t="s">
        <v>21</v>
      </c>
      <c r="CR4" s="46" t="s">
        <v>22</v>
      </c>
      <c r="CS4" s="46" t="s">
        <v>23</v>
      </c>
      <c r="CT4" s="46" t="s">
        <v>24</v>
      </c>
      <c r="CU4" s="46" t="s">
        <v>25</v>
      </c>
      <c r="CV4" s="46" t="s">
        <v>26</v>
      </c>
      <c r="CW4" s="46" t="s">
        <v>27</v>
      </c>
      <c r="CX4" s="46" t="s">
        <v>320</v>
      </c>
      <c r="CY4" s="46" t="s">
        <v>28</v>
      </c>
      <c r="CZ4" s="46" t="s">
        <v>17</v>
      </c>
      <c r="DA4" s="46" t="s">
        <v>18</v>
      </c>
      <c r="DB4" s="46" t="s">
        <v>19</v>
      </c>
      <c r="DC4" s="46" t="s">
        <v>13</v>
      </c>
      <c r="DD4" s="46" t="s">
        <v>20</v>
      </c>
      <c r="DE4" s="46" t="s">
        <v>21</v>
      </c>
      <c r="DF4" s="46" t="s">
        <v>22</v>
      </c>
      <c r="DG4" s="46" t="s">
        <v>23</v>
      </c>
      <c r="DH4" s="46" t="s">
        <v>24</v>
      </c>
      <c r="DI4" s="46" t="s">
        <v>25</v>
      </c>
      <c r="DJ4" s="46" t="s">
        <v>26</v>
      </c>
      <c r="DK4" s="46" t="s">
        <v>27</v>
      </c>
      <c r="DL4" s="46" t="s">
        <v>320</v>
      </c>
      <c r="DM4" s="46" t="s">
        <v>28</v>
      </c>
    </row>
    <row r="5" spans="1:117" s="41" customFormat="1" ht="15.75" x14ac:dyDescent="0.25">
      <c r="A5" s="40">
        <v>1</v>
      </c>
      <c r="B5" s="40">
        <f t="shared" ref="B5" si="0">A5+1</f>
        <v>2</v>
      </c>
      <c r="C5" s="40">
        <f t="shared" ref="C5" si="1">B5+1</f>
        <v>3</v>
      </c>
      <c r="D5" s="40">
        <f t="shared" ref="D5" si="2">C5+1</f>
        <v>4</v>
      </c>
      <c r="E5" s="40">
        <f t="shared" ref="E5" si="3">D5+1</f>
        <v>5</v>
      </c>
      <c r="F5" s="40">
        <f t="shared" ref="F5" si="4">E5+1</f>
        <v>6</v>
      </c>
      <c r="G5" s="40">
        <f t="shared" ref="G5" si="5">F5+1</f>
        <v>7</v>
      </c>
      <c r="H5" s="40">
        <f t="shared" ref="H5" si="6">G5+1</f>
        <v>8</v>
      </c>
      <c r="I5" s="40">
        <f t="shared" ref="I5" si="7">H5+1</f>
        <v>9</v>
      </c>
      <c r="J5" s="40">
        <f t="shared" ref="J5" si="8">I5+1</f>
        <v>10</v>
      </c>
      <c r="K5" s="40">
        <f t="shared" ref="K5" si="9">J5+1</f>
        <v>11</v>
      </c>
      <c r="L5" s="40">
        <f t="shared" ref="L5" si="10">K5+1</f>
        <v>12</v>
      </c>
      <c r="M5" s="40">
        <f t="shared" ref="M5" si="11">L5+1</f>
        <v>13</v>
      </c>
      <c r="N5" s="40">
        <f t="shared" ref="N5" si="12">M5+1</f>
        <v>14</v>
      </c>
      <c r="O5" s="40">
        <f t="shared" ref="O5" si="13">N5+1</f>
        <v>15</v>
      </c>
      <c r="P5" s="40">
        <f t="shared" ref="P5" si="14">O5+1</f>
        <v>16</v>
      </c>
      <c r="Q5" s="40">
        <f t="shared" ref="Q5" si="15">P5+1</f>
        <v>17</v>
      </c>
      <c r="R5" s="40">
        <f t="shared" ref="R5" si="16">Q5+1</f>
        <v>18</v>
      </c>
      <c r="S5" s="40">
        <f t="shared" ref="S5" si="17">R5+1</f>
        <v>19</v>
      </c>
      <c r="T5" s="40">
        <f t="shared" ref="T5" si="18">S5+1</f>
        <v>20</v>
      </c>
      <c r="U5" s="40">
        <f t="shared" ref="U5" si="19">T5+1</f>
        <v>21</v>
      </c>
      <c r="V5" s="40">
        <f t="shared" ref="V5" si="20">U5+1</f>
        <v>22</v>
      </c>
      <c r="W5" s="40">
        <f t="shared" ref="W5" si="21">V5+1</f>
        <v>23</v>
      </c>
      <c r="X5" s="40">
        <f t="shared" ref="X5" si="22">W5+1</f>
        <v>24</v>
      </c>
      <c r="Y5" s="40">
        <f t="shared" ref="Y5" si="23">X5+1</f>
        <v>25</v>
      </c>
      <c r="Z5" s="40">
        <f t="shared" ref="Z5" si="24">Y5+1</f>
        <v>26</v>
      </c>
      <c r="AA5" s="40">
        <f t="shared" ref="AA5" si="25">Z5+1</f>
        <v>27</v>
      </c>
      <c r="AB5" s="40">
        <f t="shared" ref="AB5" si="26">AA5+1</f>
        <v>28</v>
      </c>
      <c r="AC5" s="40">
        <f t="shared" ref="AC5" si="27">AB5+1</f>
        <v>29</v>
      </c>
      <c r="AD5" s="40">
        <f t="shared" ref="AD5" si="28">AC5+1</f>
        <v>30</v>
      </c>
      <c r="AE5" s="40">
        <f t="shared" ref="AE5" si="29">AD5+1</f>
        <v>31</v>
      </c>
      <c r="AF5" s="40">
        <f t="shared" ref="AF5" si="30">AE5+1</f>
        <v>32</v>
      </c>
      <c r="AG5" s="40">
        <f t="shared" ref="AG5" si="31">AF5+1</f>
        <v>33</v>
      </c>
      <c r="AH5" s="40">
        <f t="shared" ref="AH5" si="32">AG5+1</f>
        <v>34</v>
      </c>
      <c r="AI5" s="40">
        <f t="shared" ref="AI5" si="33">AH5+1</f>
        <v>35</v>
      </c>
      <c r="AJ5" s="40">
        <f t="shared" ref="AJ5" si="34">AI5+1</f>
        <v>36</v>
      </c>
      <c r="AK5" s="40">
        <f t="shared" ref="AK5" si="35">AJ5+1</f>
        <v>37</v>
      </c>
      <c r="AL5" s="40">
        <f t="shared" ref="AL5" si="36">AK5+1</f>
        <v>38</v>
      </c>
      <c r="AM5" s="40">
        <f t="shared" ref="AM5" si="37">AL5+1</f>
        <v>39</v>
      </c>
      <c r="AN5" s="40">
        <f t="shared" ref="AN5" si="38">AM5+1</f>
        <v>40</v>
      </c>
      <c r="AO5" s="40">
        <f t="shared" ref="AO5" si="39">AN5+1</f>
        <v>41</v>
      </c>
      <c r="AP5" s="40">
        <f t="shared" ref="AP5" si="40">AO5+1</f>
        <v>42</v>
      </c>
      <c r="AQ5" s="40">
        <f t="shared" ref="AQ5" si="41">AP5+1</f>
        <v>43</v>
      </c>
      <c r="AR5" s="40">
        <f t="shared" ref="AR5" si="42">AQ5+1</f>
        <v>44</v>
      </c>
      <c r="AS5" s="40">
        <f t="shared" ref="AS5" si="43">AR5+1</f>
        <v>45</v>
      </c>
      <c r="AT5" s="40">
        <f t="shared" ref="AT5" si="44">AS5+1</f>
        <v>46</v>
      </c>
      <c r="AU5" s="40">
        <f t="shared" ref="AU5" si="45">AT5+1</f>
        <v>47</v>
      </c>
      <c r="AV5" s="40">
        <f t="shared" ref="AV5" si="46">AU5+1</f>
        <v>48</v>
      </c>
      <c r="AW5" s="40">
        <f t="shared" ref="AW5" si="47">AV5+1</f>
        <v>49</v>
      </c>
      <c r="AX5" s="40">
        <f t="shared" ref="AX5" si="48">AW5+1</f>
        <v>50</v>
      </c>
      <c r="AY5" s="40">
        <f t="shared" ref="AY5" si="49">AX5+1</f>
        <v>51</v>
      </c>
      <c r="AZ5" s="40">
        <f t="shared" ref="AZ5" si="50">AY5+1</f>
        <v>52</v>
      </c>
      <c r="BA5" s="40">
        <f t="shared" ref="BA5" si="51">AZ5+1</f>
        <v>53</v>
      </c>
      <c r="BB5" s="40">
        <f t="shared" ref="BB5" si="52">BA5+1</f>
        <v>54</v>
      </c>
      <c r="BC5" s="40">
        <f t="shared" ref="BC5" si="53">BB5+1</f>
        <v>55</v>
      </c>
      <c r="BD5" s="40">
        <f t="shared" ref="BD5" si="54">BC5+1</f>
        <v>56</v>
      </c>
      <c r="BE5" s="40">
        <f t="shared" ref="BE5" si="55">BD5+1</f>
        <v>57</v>
      </c>
      <c r="BF5" s="40">
        <f t="shared" ref="BF5" si="56">BE5+1</f>
        <v>58</v>
      </c>
      <c r="BG5" s="40">
        <f t="shared" ref="BG5" si="57">BF5+1</f>
        <v>59</v>
      </c>
      <c r="BH5" s="40">
        <f t="shared" ref="BH5" si="58">BG5+1</f>
        <v>60</v>
      </c>
      <c r="BI5" s="40">
        <f t="shared" ref="BI5" si="59">BH5+1</f>
        <v>61</v>
      </c>
      <c r="BJ5" s="40">
        <f t="shared" ref="BJ5" si="60">BI5+1</f>
        <v>62</v>
      </c>
      <c r="BK5" s="40">
        <f t="shared" ref="BK5" si="61">BJ5+1</f>
        <v>63</v>
      </c>
      <c r="BL5" s="40">
        <f t="shared" ref="BL5" si="62">BK5+1</f>
        <v>64</v>
      </c>
      <c r="BM5" s="40">
        <f t="shared" ref="BM5" si="63">BL5+1</f>
        <v>65</v>
      </c>
      <c r="BN5" s="40">
        <f t="shared" ref="BN5" si="64">BM5+1</f>
        <v>66</v>
      </c>
      <c r="BO5" s="40">
        <f t="shared" ref="BO5" si="65">BN5+1</f>
        <v>67</v>
      </c>
      <c r="BP5" s="40">
        <f t="shared" ref="BP5" si="66">BO5+1</f>
        <v>68</v>
      </c>
      <c r="BQ5" s="40">
        <f t="shared" ref="BQ5" si="67">BP5+1</f>
        <v>69</v>
      </c>
      <c r="BR5" s="40">
        <f t="shared" ref="BR5" si="68">BQ5+1</f>
        <v>70</v>
      </c>
      <c r="BS5" s="40">
        <f t="shared" ref="BS5" si="69">BR5+1</f>
        <v>71</v>
      </c>
      <c r="BT5" s="40">
        <f t="shared" ref="BT5" si="70">BS5+1</f>
        <v>72</v>
      </c>
      <c r="BU5" s="40">
        <f t="shared" ref="BU5" si="71">BT5+1</f>
        <v>73</v>
      </c>
      <c r="BV5" s="40">
        <f t="shared" ref="BV5" si="72">BU5+1</f>
        <v>74</v>
      </c>
      <c r="BW5" s="40">
        <f t="shared" ref="BW5" si="73">BV5+1</f>
        <v>75</v>
      </c>
      <c r="BX5" s="40">
        <f t="shared" ref="BX5" si="74">BW5+1</f>
        <v>76</v>
      </c>
      <c r="BY5" s="40">
        <f t="shared" ref="BY5" si="75">BX5+1</f>
        <v>77</v>
      </c>
      <c r="BZ5" s="40">
        <f t="shared" ref="BZ5" si="76">BY5+1</f>
        <v>78</v>
      </c>
      <c r="CA5" s="40">
        <f t="shared" ref="CA5" si="77">BZ5+1</f>
        <v>79</v>
      </c>
      <c r="CB5" s="40">
        <f t="shared" ref="CB5" si="78">CA5+1</f>
        <v>80</v>
      </c>
      <c r="CC5" s="40">
        <f t="shared" ref="CC5" si="79">CB5+1</f>
        <v>81</v>
      </c>
      <c r="CD5" s="40">
        <f t="shared" ref="CD5" si="80">CC5+1</f>
        <v>82</v>
      </c>
      <c r="CE5" s="40">
        <f t="shared" ref="CE5" si="81">CD5+1</f>
        <v>83</v>
      </c>
      <c r="CF5" s="40">
        <f t="shared" ref="CF5" si="82">CE5+1</f>
        <v>84</v>
      </c>
      <c r="CG5" s="40">
        <f t="shared" ref="CG5" si="83">CF5+1</f>
        <v>85</v>
      </c>
      <c r="CH5" s="40">
        <f t="shared" ref="CH5" si="84">CG5+1</f>
        <v>86</v>
      </c>
      <c r="CI5" s="40">
        <f t="shared" ref="CI5" si="85">CH5+1</f>
        <v>87</v>
      </c>
      <c r="CJ5" s="40">
        <f t="shared" ref="CJ5" si="86">CI5+1</f>
        <v>88</v>
      </c>
      <c r="CK5" s="40">
        <f t="shared" ref="CK5" si="87">CJ5+1</f>
        <v>89</v>
      </c>
      <c r="CL5" s="40">
        <f t="shared" ref="CL5" si="88">CK5+1</f>
        <v>90</v>
      </c>
      <c r="CM5" s="40">
        <f t="shared" ref="CM5" si="89">CL5+1</f>
        <v>91</v>
      </c>
      <c r="CN5" s="40">
        <f t="shared" ref="CN5" si="90">CM5+1</f>
        <v>92</v>
      </c>
      <c r="CO5" s="40">
        <f t="shared" ref="CO5" si="91">CN5+1</f>
        <v>93</v>
      </c>
      <c r="CP5" s="40">
        <f t="shared" ref="CP5" si="92">CO5+1</f>
        <v>94</v>
      </c>
      <c r="CQ5" s="40">
        <f t="shared" ref="CQ5" si="93">CP5+1</f>
        <v>95</v>
      </c>
      <c r="CR5" s="40">
        <f t="shared" ref="CR5" si="94">CQ5+1</f>
        <v>96</v>
      </c>
      <c r="CS5" s="40">
        <f t="shared" ref="CS5" si="95">CR5+1</f>
        <v>97</v>
      </c>
      <c r="CT5" s="40">
        <f t="shared" ref="CT5" si="96">CS5+1</f>
        <v>98</v>
      </c>
      <c r="CU5" s="40">
        <f t="shared" ref="CU5" si="97">CT5+1</f>
        <v>99</v>
      </c>
      <c r="CV5" s="40">
        <f t="shared" ref="CV5" si="98">CU5+1</f>
        <v>100</v>
      </c>
      <c r="CW5" s="40">
        <f t="shared" ref="CW5" si="99">CV5+1</f>
        <v>101</v>
      </c>
      <c r="CX5" s="40">
        <f t="shared" ref="CX5" si="100">CW5+1</f>
        <v>102</v>
      </c>
      <c r="CY5" s="40">
        <f t="shared" ref="CY5" si="101">CX5+1</f>
        <v>103</v>
      </c>
      <c r="CZ5" s="40">
        <f t="shared" ref="CZ5" si="102">CY5+1</f>
        <v>104</v>
      </c>
      <c r="DA5" s="40">
        <f t="shared" ref="DA5" si="103">CZ5+1</f>
        <v>105</v>
      </c>
      <c r="DB5" s="40">
        <f t="shared" ref="DB5" si="104">DA5+1</f>
        <v>106</v>
      </c>
      <c r="DC5" s="40">
        <f t="shared" ref="DC5" si="105">DB5+1</f>
        <v>107</v>
      </c>
      <c r="DD5" s="40">
        <f t="shared" ref="DD5" si="106">DC5+1</f>
        <v>108</v>
      </c>
      <c r="DE5" s="40">
        <f t="shared" ref="DE5" si="107">DD5+1</f>
        <v>109</v>
      </c>
      <c r="DF5" s="40">
        <f t="shared" ref="DF5" si="108">DE5+1</f>
        <v>110</v>
      </c>
      <c r="DG5" s="40">
        <f t="shared" ref="DG5" si="109">DF5+1</f>
        <v>111</v>
      </c>
      <c r="DH5" s="40">
        <f t="shared" ref="DH5" si="110">DG5+1</f>
        <v>112</v>
      </c>
      <c r="DI5" s="40">
        <f t="shared" ref="DI5" si="111">DH5+1</f>
        <v>113</v>
      </c>
      <c r="DJ5" s="40">
        <f t="shared" ref="DJ5" si="112">DI5+1</f>
        <v>114</v>
      </c>
      <c r="DK5" s="40">
        <f t="shared" ref="DK5" si="113">DJ5+1</f>
        <v>115</v>
      </c>
      <c r="DL5" s="40">
        <f t="shared" ref="DL5" si="114">DK5+1</f>
        <v>116</v>
      </c>
      <c r="DM5" s="40">
        <f t="shared" ref="DM5" si="115">DL5+1</f>
        <v>117</v>
      </c>
    </row>
    <row r="6" spans="1:117" s="5" customFormat="1" x14ac:dyDescent="0.25">
      <c r="A6" s="50">
        <v>1</v>
      </c>
      <c r="B6" s="15" t="s">
        <v>45</v>
      </c>
      <c r="C6" s="31">
        <v>16227160.234601811</v>
      </c>
      <c r="D6" s="31">
        <v>7116152.8366018096</v>
      </c>
      <c r="E6" s="31">
        <v>2711062.85</v>
      </c>
      <c r="F6" s="31">
        <v>4846997.5</v>
      </c>
      <c r="G6" s="31">
        <v>106454.92</v>
      </c>
      <c r="H6" s="31">
        <v>384502.68000000005</v>
      </c>
      <c r="I6" s="31">
        <v>1168444.3679999998</v>
      </c>
      <c r="J6" s="31">
        <v>4056790.06</v>
      </c>
      <c r="K6" s="31">
        <v>1779038.21</v>
      </c>
      <c r="L6" s="31">
        <v>677765.71</v>
      </c>
      <c r="M6" s="31">
        <v>1211749.3799999999</v>
      </c>
      <c r="N6" s="31">
        <v>26613.73</v>
      </c>
      <c r="O6" s="31">
        <v>96125.67</v>
      </c>
      <c r="P6" s="31">
        <v>292111.09000000003</v>
      </c>
      <c r="Q6" s="31">
        <v>4056790.06</v>
      </c>
      <c r="R6" s="31">
        <v>1779038.21</v>
      </c>
      <c r="S6" s="31">
        <v>677765.71</v>
      </c>
      <c r="T6" s="31">
        <v>1211749.3799999999</v>
      </c>
      <c r="U6" s="31">
        <v>26613.73</v>
      </c>
      <c r="V6" s="31">
        <v>96125.67</v>
      </c>
      <c r="W6" s="31">
        <v>292111.09000000003</v>
      </c>
      <c r="X6" s="31">
        <v>4056790.06</v>
      </c>
      <c r="Y6" s="31">
        <v>1779038.21</v>
      </c>
      <c r="Z6" s="31">
        <v>677765.71</v>
      </c>
      <c r="AA6" s="31">
        <v>1211749.3799999999</v>
      </c>
      <c r="AB6" s="31">
        <v>26613.73</v>
      </c>
      <c r="AC6" s="31">
        <v>96125.67</v>
      </c>
      <c r="AD6" s="31">
        <v>292111.09000000003</v>
      </c>
      <c r="AE6" s="31">
        <v>4056790.0546018095</v>
      </c>
      <c r="AF6" s="31">
        <v>1779038.2066018097</v>
      </c>
      <c r="AG6" s="31">
        <v>677765.7200000002</v>
      </c>
      <c r="AH6" s="31">
        <v>1211749.3600000003</v>
      </c>
      <c r="AI6" s="31">
        <v>26613.730000000007</v>
      </c>
      <c r="AJ6" s="31">
        <v>96125.670000000086</v>
      </c>
      <c r="AK6" s="31">
        <v>292111.09799999959</v>
      </c>
      <c r="AL6" s="31">
        <v>4394878</v>
      </c>
      <c r="AM6" s="31">
        <v>2193719.7600000002</v>
      </c>
      <c r="AN6" s="31">
        <v>1098719.5</v>
      </c>
      <c r="AO6" s="31">
        <v>548429.93999999994</v>
      </c>
      <c r="AP6" s="31">
        <v>1098719.5</v>
      </c>
      <c r="AQ6" s="31">
        <v>548429.93999999994</v>
      </c>
      <c r="AR6" s="31">
        <v>1098719.5</v>
      </c>
      <c r="AS6" s="31">
        <v>548429.93999999994</v>
      </c>
      <c r="AT6" s="31">
        <v>1098719.5</v>
      </c>
      <c r="AU6" s="31">
        <v>548429.94000000041</v>
      </c>
      <c r="AV6" s="31">
        <v>33898594.651736528</v>
      </c>
      <c r="AW6" s="31">
        <v>6921112.0869365335</v>
      </c>
      <c r="AX6" s="43">
        <v>13672560.139999995</v>
      </c>
      <c r="AY6" s="31">
        <v>9228064.3200000022</v>
      </c>
      <c r="AZ6" s="31">
        <v>4076858.1048000003</v>
      </c>
      <c r="BA6" s="31"/>
      <c r="BB6" s="31"/>
      <c r="BC6" s="31"/>
      <c r="BD6" s="31"/>
      <c r="BE6" s="31"/>
      <c r="BF6" s="31"/>
      <c r="BG6" s="31"/>
      <c r="BH6" s="31"/>
      <c r="BI6" s="31"/>
      <c r="BJ6" s="31">
        <v>8474648.6600000001</v>
      </c>
      <c r="BK6" s="31">
        <v>1730278.02</v>
      </c>
      <c r="BL6" s="31">
        <v>3418140.04</v>
      </c>
      <c r="BM6" s="31">
        <v>2307016.08</v>
      </c>
      <c r="BN6" s="31">
        <v>1019214.53</v>
      </c>
      <c r="BO6" s="31">
        <v>0</v>
      </c>
      <c r="BP6" s="31">
        <v>0</v>
      </c>
      <c r="BQ6" s="31">
        <v>0</v>
      </c>
      <c r="BR6" s="31">
        <v>0</v>
      </c>
      <c r="BS6" s="31">
        <v>0</v>
      </c>
      <c r="BT6" s="31">
        <v>0</v>
      </c>
      <c r="BU6" s="31">
        <v>0</v>
      </c>
      <c r="BV6" s="31">
        <v>0</v>
      </c>
      <c r="BW6" s="31">
        <v>0</v>
      </c>
      <c r="BX6" s="89">
        <v>8474648.6600000001</v>
      </c>
      <c r="BY6" s="89">
        <v>1730278.02</v>
      </c>
      <c r="BZ6" s="89">
        <v>3418140.04</v>
      </c>
      <c r="CA6" s="89">
        <v>2307016.08</v>
      </c>
      <c r="CB6" s="89">
        <v>1019214.53</v>
      </c>
      <c r="CC6" s="89">
        <v>0</v>
      </c>
      <c r="CD6" s="89">
        <v>0</v>
      </c>
      <c r="CE6" s="89">
        <v>0</v>
      </c>
      <c r="CF6" s="89">
        <v>0</v>
      </c>
      <c r="CG6" s="89">
        <v>0</v>
      </c>
      <c r="CH6" s="89">
        <v>0</v>
      </c>
      <c r="CI6" s="89">
        <v>0</v>
      </c>
      <c r="CJ6" s="89">
        <v>0</v>
      </c>
      <c r="CK6" s="89">
        <v>0</v>
      </c>
      <c r="CL6" s="89">
        <v>8474648.6600000001</v>
      </c>
      <c r="CM6" s="89">
        <v>1730278.02</v>
      </c>
      <c r="CN6" s="89">
        <v>3418140.04</v>
      </c>
      <c r="CO6" s="89">
        <v>2307016.08</v>
      </c>
      <c r="CP6" s="89">
        <v>1019214.53</v>
      </c>
      <c r="CQ6" s="89">
        <v>0</v>
      </c>
      <c r="CR6" s="89">
        <v>0</v>
      </c>
      <c r="CS6" s="89">
        <v>0</v>
      </c>
      <c r="CT6" s="89">
        <v>0</v>
      </c>
      <c r="CU6" s="89">
        <v>0</v>
      </c>
      <c r="CV6" s="89">
        <v>0</v>
      </c>
      <c r="CW6" s="89">
        <v>0</v>
      </c>
      <c r="CX6" s="89">
        <v>0</v>
      </c>
      <c r="CY6" s="89">
        <v>0</v>
      </c>
      <c r="CZ6" s="89">
        <v>8474648.6717365272</v>
      </c>
      <c r="DA6" s="89">
        <v>1730278.0269365339</v>
      </c>
      <c r="DB6" s="89">
        <v>3418140.019999994</v>
      </c>
      <c r="DC6" s="89">
        <v>2307016.0800000019</v>
      </c>
      <c r="DD6" s="89">
        <v>1019214.5148000005</v>
      </c>
      <c r="DE6" s="89">
        <v>0</v>
      </c>
      <c r="DF6" s="89">
        <v>0</v>
      </c>
      <c r="DG6" s="89">
        <v>0</v>
      </c>
      <c r="DH6" s="89">
        <v>0</v>
      </c>
      <c r="DI6" s="89">
        <v>0</v>
      </c>
      <c r="DJ6" s="89">
        <v>0</v>
      </c>
      <c r="DK6" s="89">
        <v>0</v>
      </c>
      <c r="DL6" s="89">
        <v>0</v>
      </c>
      <c r="DM6" s="89">
        <v>0</v>
      </c>
    </row>
    <row r="7" spans="1:117" s="5" customFormat="1" x14ac:dyDescent="0.25">
      <c r="A7" s="17">
        <f>A6+1</f>
        <v>2</v>
      </c>
      <c r="B7" s="15" t="s">
        <v>46</v>
      </c>
      <c r="C7" s="31">
        <v>69475704.562726989</v>
      </c>
      <c r="D7" s="31">
        <v>22096942.594726987</v>
      </c>
      <c r="E7" s="31">
        <v>17855511.800000001</v>
      </c>
      <c r="F7" s="31">
        <v>26263555</v>
      </c>
      <c r="G7" s="31">
        <v>1582493.33</v>
      </c>
      <c r="H7" s="31">
        <v>922806.43200000015</v>
      </c>
      <c r="I7" s="31">
        <v>2336888.7359999996</v>
      </c>
      <c r="J7" s="31">
        <v>17368926.140000001</v>
      </c>
      <c r="K7" s="31">
        <v>5524235.6500000004</v>
      </c>
      <c r="L7" s="31">
        <v>4463877.95</v>
      </c>
      <c r="M7" s="31">
        <v>6565888.75</v>
      </c>
      <c r="N7" s="31">
        <v>395623.33</v>
      </c>
      <c r="O7" s="31">
        <v>230701.61</v>
      </c>
      <c r="P7" s="31">
        <v>584222.18000000005</v>
      </c>
      <c r="Q7" s="31">
        <v>17368926.140000001</v>
      </c>
      <c r="R7" s="31">
        <v>5524235.6500000004</v>
      </c>
      <c r="S7" s="31">
        <v>4463877.95</v>
      </c>
      <c r="T7" s="31">
        <v>6565888.75</v>
      </c>
      <c r="U7" s="31">
        <v>395623.33</v>
      </c>
      <c r="V7" s="31">
        <v>230701.61</v>
      </c>
      <c r="W7" s="31">
        <v>584222.18000000005</v>
      </c>
      <c r="X7" s="31">
        <v>17368926.140000001</v>
      </c>
      <c r="Y7" s="31">
        <v>5524235.6500000004</v>
      </c>
      <c r="Z7" s="31">
        <v>4463877.95</v>
      </c>
      <c r="AA7" s="31">
        <v>6565888.75</v>
      </c>
      <c r="AB7" s="31">
        <v>395623.33</v>
      </c>
      <c r="AC7" s="31">
        <v>230701.61</v>
      </c>
      <c r="AD7" s="31">
        <v>584222.18000000005</v>
      </c>
      <c r="AE7" s="31">
        <v>17368926.142726988</v>
      </c>
      <c r="AF7" s="31">
        <v>5524235.6447269861</v>
      </c>
      <c r="AG7" s="31">
        <v>4463877.950000002</v>
      </c>
      <c r="AH7" s="31">
        <v>6565888.75</v>
      </c>
      <c r="AI7" s="31">
        <v>395623.33999999991</v>
      </c>
      <c r="AJ7" s="31">
        <v>230701.60200000019</v>
      </c>
      <c r="AK7" s="31">
        <v>584222.19599999918</v>
      </c>
      <c r="AL7" s="31">
        <v>14085006</v>
      </c>
      <c r="AM7" s="31">
        <v>12849816.24</v>
      </c>
      <c r="AN7" s="31">
        <v>3521251.5</v>
      </c>
      <c r="AO7" s="31">
        <v>3212454.06</v>
      </c>
      <c r="AP7" s="31">
        <v>3521251.5</v>
      </c>
      <c r="AQ7" s="31">
        <v>3212454.06</v>
      </c>
      <c r="AR7" s="31">
        <v>3521251.5</v>
      </c>
      <c r="AS7" s="31">
        <v>3212454.06</v>
      </c>
      <c r="AT7" s="31">
        <v>3521251.5</v>
      </c>
      <c r="AU7" s="31">
        <v>3212454.0599999991</v>
      </c>
      <c r="AV7" s="31">
        <v>83140533.60206145</v>
      </c>
      <c r="AW7" s="31">
        <v>21483783.254342392</v>
      </c>
      <c r="AX7" s="43">
        <v>31355679.770119049</v>
      </c>
      <c r="AY7" s="31">
        <v>22147354.368000001</v>
      </c>
      <c r="AZ7" s="31">
        <v>8153716.2096000006</v>
      </c>
      <c r="BA7" s="31"/>
      <c r="BB7" s="31"/>
      <c r="BC7" s="31"/>
      <c r="BD7" s="31"/>
      <c r="BE7" s="31"/>
      <c r="BF7" s="31"/>
      <c r="BG7" s="31"/>
      <c r="BH7" s="31"/>
      <c r="BI7" s="31"/>
      <c r="BJ7" s="31">
        <v>20785133.399999999</v>
      </c>
      <c r="BK7" s="31">
        <v>5370945.8099999996</v>
      </c>
      <c r="BL7" s="31">
        <v>7838919.9400000004</v>
      </c>
      <c r="BM7" s="31">
        <v>5536838.5899999999</v>
      </c>
      <c r="BN7" s="31">
        <v>2038429.05</v>
      </c>
      <c r="BO7" s="31">
        <v>0</v>
      </c>
      <c r="BP7" s="31">
        <v>0</v>
      </c>
      <c r="BQ7" s="31">
        <v>0</v>
      </c>
      <c r="BR7" s="31">
        <v>0</v>
      </c>
      <c r="BS7" s="31">
        <v>0</v>
      </c>
      <c r="BT7" s="31">
        <v>0</v>
      </c>
      <c r="BU7" s="31">
        <v>0</v>
      </c>
      <c r="BV7" s="31">
        <v>0</v>
      </c>
      <c r="BW7" s="31">
        <v>0</v>
      </c>
      <c r="BX7" s="89">
        <v>20785133.399999999</v>
      </c>
      <c r="BY7" s="89">
        <v>5370945.8099999996</v>
      </c>
      <c r="BZ7" s="89">
        <v>7838919.9400000004</v>
      </c>
      <c r="CA7" s="89">
        <v>5536838.5899999999</v>
      </c>
      <c r="CB7" s="89">
        <v>2038429.05</v>
      </c>
      <c r="CC7" s="89">
        <v>0</v>
      </c>
      <c r="CD7" s="89">
        <v>0</v>
      </c>
      <c r="CE7" s="89">
        <v>0</v>
      </c>
      <c r="CF7" s="89">
        <v>0</v>
      </c>
      <c r="CG7" s="89">
        <v>0</v>
      </c>
      <c r="CH7" s="89">
        <v>0</v>
      </c>
      <c r="CI7" s="89">
        <v>0</v>
      </c>
      <c r="CJ7" s="89">
        <v>0</v>
      </c>
      <c r="CK7" s="89">
        <v>0</v>
      </c>
      <c r="CL7" s="89">
        <v>20785133.399999999</v>
      </c>
      <c r="CM7" s="89">
        <v>5370945.8099999996</v>
      </c>
      <c r="CN7" s="89">
        <v>7838919.9400000004</v>
      </c>
      <c r="CO7" s="89">
        <v>5536838.5899999999</v>
      </c>
      <c r="CP7" s="89">
        <v>2038429.05</v>
      </c>
      <c r="CQ7" s="89">
        <v>0</v>
      </c>
      <c r="CR7" s="89">
        <v>0</v>
      </c>
      <c r="CS7" s="89">
        <v>0</v>
      </c>
      <c r="CT7" s="89">
        <v>0</v>
      </c>
      <c r="CU7" s="89">
        <v>0</v>
      </c>
      <c r="CV7" s="89">
        <v>0</v>
      </c>
      <c r="CW7" s="89">
        <v>0</v>
      </c>
      <c r="CX7" s="89">
        <v>0</v>
      </c>
      <c r="CY7" s="89">
        <v>0</v>
      </c>
      <c r="CZ7" s="89">
        <v>20785133.402061455</v>
      </c>
      <c r="DA7" s="89">
        <v>5370945.8243423952</v>
      </c>
      <c r="DB7" s="89">
        <v>7838919.9501190456</v>
      </c>
      <c r="DC7" s="89">
        <v>5536838.5980000012</v>
      </c>
      <c r="DD7" s="89">
        <v>2038429.059600001</v>
      </c>
      <c r="DE7" s="89">
        <v>0</v>
      </c>
      <c r="DF7" s="89">
        <v>0</v>
      </c>
      <c r="DG7" s="89">
        <v>0</v>
      </c>
      <c r="DH7" s="89">
        <v>0</v>
      </c>
      <c r="DI7" s="89">
        <v>0</v>
      </c>
      <c r="DJ7" s="89">
        <v>0</v>
      </c>
      <c r="DK7" s="89">
        <v>0</v>
      </c>
      <c r="DL7" s="89">
        <v>0</v>
      </c>
      <c r="DM7" s="89">
        <v>0</v>
      </c>
    </row>
    <row r="8" spans="1:117" s="5" customFormat="1" x14ac:dyDescent="0.25">
      <c r="A8" s="17">
        <f t="shared" ref="A8:A49" si="116">A7+1</f>
        <v>3</v>
      </c>
      <c r="B8" s="15" t="s">
        <v>47</v>
      </c>
      <c r="C8" s="31">
        <v>33955180.500002041</v>
      </c>
      <c r="D8" s="31">
        <v>14098090.152002038</v>
      </c>
      <c r="E8" s="31">
        <v>7777495.5999999996</v>
      </c>
      <c r="F8" s="31">
        <v>11187770.42</v>
      </c>
      <c r="G8" s="31">
        <v>243617.99</v>
      </c>
      <c r="H8" s="31">
        <v>307602.14400000003</v>
      </c>
      <c r="I8" s="31">
        <v>584222.18399999989</v>
      </c>
      <c r="J8" s="31">
        <v>8488795.1300000008</v>
      </c>
      <c r="K8" s="31">
        <v>3524522.54</v>
      </c>
      <c r="L8" s="31">
        <v>1944373.9</v>
      </c>
      <c r="M8" s="31">
        <v>2796942.61</v>
      </c>
      <c r="N8" s="31">
        <v>60904.5</v>
      </c>
      <c r="O8" s="31">
        <v>76900.539999999994</v>
      </c>
      <c r="P8" s="31">
        <v>146055.54999999999</v>
      </c>
      <c r="Q8" s="31">
        <v>8488795.1300000008</v>
      </c>
      <c r="R8" s="31">
        <v>3524522.54</v>
      </c>
      <c r="S8" s="31">
        <v>1944373.9</v>
      </c>
      <c r="T8" s="31">
        <v>2796942.61</v>
      </c>
      <c r="U8" s="31">
        <v>60904.5</v>
      </c>
      <c r="V8" s="31">
        <v>76900.539999999994</v>
      </c>
      <c r="W8" s="31">
        <v>146055.54999999999</v>
      </c>
      <c r="X8" s="31">
        <v>8488795.1300000008</v>
      </c>
      <c r="Y8" s="31">
        <v>3524522.54</v>
      </c>
      <c r="Z8" s="31">
        <v>1944373.9</v>
      </c>
      <c r="AA8" s="31">
        <v>2796942.61</v>
      </c>
      <c r="AB8" s="31">
        <v>60904.5</v>
      </c>
      <c r="AC8" s="31">
        <v>76900.539999999994</v>
      </c>
      <c r="AD8" s="31">
        <v>146055.54999999999</v>
      </c>
      <c r="AE8" s="31">
        <v>8488795.1100020353</v>
      </c>
      <c r="AF8" s="31">
        <v>3524522.5320020374</v>
      </c>
      <c r="AG8" s="31">
        <v>1944373.8999999994</v>
      </c>
      <c r="AH8" s="31">
        <v>2796942.5900000012</v>
      </c>
      <c r="AI8" s="31">
        <v>60904.489999999991</v>
      </c>
      <c r="AJ8" s="31">
        <v>76900.524000000078</v>
      </c>
      <c r="AK8" s="31">
        <v>146055.53399999993</v>
      </c>
      <c r="AL8" s="31">
        <v>5871086</v>
      </c>
      <c r="AM8" s="31">
        <v>3358430.64</v>
      </c>
      <c r="AN8" s="31">
        <v>1467771.5</v>
      </c>
      <c r="AO8" s="31">
        <v>839607.66</v>
      </c>
      <c r="AP8" s="31">
        <v>1467771.5</v>
      </c>
      <c r="AQ8" s="31">
        <v>839607.66</v>
      </c>
      <c r="AR8" s="31">
        <v>1467771.5</v>
      </c>
      <c r="AS8" s="31">
        <v>839607.66</v>
      </c>
      <c r="AT8" s="31">
        <v>1467771.5</v>
      </c>
      <c r="AU8" s="31">
        <v>839607.6599999998</v>
      </c>
      <c r="AV8" s="31">
        <v>43847113.518431939</v>
      </c>
      <c r="AW8" s="31">
        <v>13711687.250031948</v>
      </c>
      <c r="AX8" s="43">
        <v>20714545.75999999</v>
      </c>
      <c r="AY8" s="31">
        <v>7382451.4560000002</v>
      </c>
      <c r="AZ8" s="31">
        <v>2038429.0524000002</v>
      </c>
      <c r="BA8" s="31"/>
      <c r="BB8" s="31"/>
      <c r="BC8" s="31"/>
      <c r="BD8" s="31"/>
      <c r="BE8" s="31"/>
      <c r="BF8" s="31"/>
      <c r="BG8" s="31"/>
      <c r="BH8" s="31"/>
      <c r="BI8" s="31"/>
      <c r="BJ8" s="31">
        <v>10961778.380000001</v>
      </c>
      <c r="BK8" s="31">
        <v>3427921.81</v>
      </c>
      <c r="BL8" s="31">
        <v>5178636.4400000004</v>
      </c>
      <c r="BM8" s="31">
        <v>1845612.86</v>
      </c>
      <c r="BN8" s="31">
        <v>509607.26</v>
      </c>
      <c r="BO8" s="31">
        <v>0</v>
      </c>
      <c r="BP8" s="31">
        <v>0</v>
      </c>
      <c r="BQ8" s="31">
        <v>0</v>
      </c>
      <c r="BR8" s="31">
        <v>0</v>
      </c>
      <c r="BS8" s="31">
        <v>0</v>
      </c>
      <c r="BT8" s="31">
        <v>0</v>
      </c>
      <c r="BU8" s="31">
        <v>0</v>
      </c>
      <c r="BV8" s="31">
        <v>0</v>
      </c>
      <c r="BW8" s="31">
        <v>0</v>
      </c>
      <c r="BX8" s="89">
        <v>10961778.380000001</v>
      </c>
      <c r="BY8" s="89">
        <v>3427921.81</v>
      </c>
      <c r="BZ8" s="89">
        <v>5178636.4400000004</v>
      </c>
      <c r="CA8" s="89">
        <v>1845612.86</v>
      </c>
      <c r="CB8" s="89">
        <v>509607.26</v>
      </c>
      <c r="CC8" s="89">
        <v>0</v>
      </c>
      <c r="CD8" s="89">
        <v>0</v>
      </c>
      <c r="CE8" s="89">
        <v>0</v>
      </c>
      <c r="CF8" s="89">
        <v>0</v>
      </c>
      <c r="CG8" s="89">
        <v>0</v>
      </c>
      <c r="CH8" s="89">
        <v>0</v>
      </c>
      <c r="CI8" s="89">
        <v>0</v>
      </c>
      <c r="CJ8" s="89">
        <v>0</v>
      </c>
      <c r="CK8" s="89">
        <v>0</v>
      </c>
      <c r="CL8" s="89">
        <v>10961778.380000001</v>
      </c>
      <c r="CM8" s="89">
        <v>3427921.81</v>
      </c>
      <c r="CN8" s="89">
        <v>5178636.4400000004</v>
      </c>
      <c r="CO8" s="89">
        <v>1845612.86</v>
      </c>
      <c r="CP8" s="89">
        <v>509607.26</v>
      </c>
      <c r="CQ8" s="89">
        <v>0</v>
      </c>
      <c r="CR8" s="89">
        <v>0</v>
      </c>
      <c r="CS8" s="89">
        <v>0</v>
      </c>
      <c r="CT8" s="89">
        <v>0</v>
      </c>
      <c r="CU8" s="89">
        <v>0</v>
      </c>
      <c r="CV8" s="89">
        <v>0</v>
      </c>
      <c r="CW8" s="89">
        <v>0</v>
      </c>
      <c r="CX8" s="89">
        <v>0</v>
      </c>
      <c r="CY8" s="89">
        <v>0</v>
      </c>
      <c r="CZ8" s="89">
        <v>10961778.378431933</v>
      </c>
      <c r="DA8" s="89">
        <v>3427921.820031947</v>
      </c>
      <c r="DB8" s="89">
        <v>5178636.4399999874</v>
      </c>
      <c r="DC8" s="89">
        <v>1845612.8759999995</v>
      </c>
      <c r="DD8" s="89">
        <v>509607.27240000013</v>
      </c>
      <c r="DE8" s="89">
        <v>0</v>
      </c>
      <c r="DF8" s="89">
        <v>0</v>
      </c>
      <c r="DG8" s="89">
        <v>0</v>
      </c>
      <c r="DH8" s="89">
        <v>0</v>
      </c>
      <c r="DI8" s="89">
        <v>0</v>
      </c>
      <c r="DJ8" s="89">
        <v>0</v>
      </c>
      <c r="DK8" s="89">
        <v>0</v>
      </c>
      <c r="DL8" s="89">
        <v>0</v>
      </c>
      <c r="DM8" s="89">
        <v>0</v>
      </c>
    </row>
    <row r="9" spans="1:117" s="5" customFormat="1" x14ac:dyDescent="0.25">
      <c r="A9" s="17">
        <f t="shared" si="116"/>
        <v>4</v>
      </c>
      <c r="B9" s="15" t="s">
        <v>48</v>
      </c>
      <c r="C9" s="31">
        <v>57241259.208350107</v>
      </c>
      <c r="D9" s="31">
        <v>23925524.298350099</v>
      </c>
      <c r="E9" s="31">
        <v>12595127.220000001</v>
      </c>
      <c r="F9" s="31">
        <v>17979991.140000001</v>
      </c>
      <c r="G9" s="31">
        <v>338813.255</v>
      </c>
      <c r="H9" s="31">
        <v>403727.81400000007</v>
      </c>
      <c r="I9" s="31">
        <v>2336888.7359999996</v>
      </c>
      <c r="J9" s="31">
        <v>14310314.800000001</v>
      </c>
      <c r="K9" s="31">
        <v>5981381.0700000003</v>
      </c>
      <c r="L9" s="31">
        <v>3148781.81</v>
      </c>
      <c r="M9" s="31">
        <v>4494997.79</v>
      </c>
      <c r="N9" s="31">
        <v>84703.31</v>
      </c>
      <c r="O9" s="31">
        <v>100931.95</v>
      </c>
      <c r="P9" s="31">
        <v>584222.18000000005</v>
      </c>
      <c r="Q9" s="31">
        <v>14310314.800000001</v>
      </c>
      <c r="R9" s="31">
        <v>5981381.0700000003</v>
      </c>
      <c r="S9" s="31">
        <v>3148781.81</v>
      </c>
      <c r="T9" s="31">
        <v>4494997.79</v>
      </c>
      <c r="U9" s="31">
        <v>84703.31</v>
      </c>
      <c r="V9" s="31">
        <v>100931.95</v>
      </c>
      <c r="W9" s="31">
        <v>584222.18000000005</v>
      </c>
      <c r="X9" s="31">
        <v>14310314.800000001</v>
      </c>
      <c r="Y9" s="31">
        <v>5981381.0700000003</v>
      </c>
      <c r="Z9" s="31">
        <v>3148781.81</v>
      </c>
      <c r="AA9" s="31">
        <v>4494997.79</v>
      </c>
      <c r="AB9" s="31">
        <v>84703.31</v>
      </c>
      <c r="AC9" s="31">
        <v>100931.95</v>
      </c>
      <c r="AD9" s="31">
        <v>584222.18000000005</v>
      </c>
      <c r="AE9" s="31">
        <v>14310314.808350109</v>
      </c>
      <c r="AF9" s="31">
        <v>5981381.0883500986</v>
      </c>
      <c r="AG9" s="31">
        <v>3148781.7899999996</v>
      </c>
      <c r="AH9" s="31">
        <v>4494997.7700000023</v>
      </c>
      <c r="AI9" s="31">
        <v>84703.325000000012</v>
      </c>
      <c r="AJ9" s="31">
        <v>100931.96400000005</v>
      </c>
      <c r="AK9" s="31">
        <v>584222.19599999918</v>
      </c>
      <c r="AL9" s="31">
        <v>8924740</v>
      </c>
      <c r="AM9" s="31">
        <v>2633394.2400000002</v>
      </c>
      <c r="AN9" s="31">
        <v>2231185</v>
      </c>
      <c r="AO9" s="31">
        <v>658348.56000000006</v>
      </c>
      <c r="AP9" s="31">
        <v>2231185</v>
      </c>
      <c r="AQ9" s="31">
        <v>658348.56000000006</v>
      </c>
      <c r="AR9" s="31">
        <v>2231185</v>
      </c>
      <c r="AS9" s="31">
        <v>658348.56000000006</v>
      </c>
      <c r="AT9" s="31">
        <v>2231185</v>
      </c>
      <c r="AU9" s="31">
        <v>658348.56000000006</v>
      </c>
      <c r="AV9" s="31">
        <v>52007542.685292363</v>
      </c>
      <c r="AW9" s="31">
        <v>23269769.379692364</v>
      </c>
      <c r="AX9" s="43">
        <v>10894589.559999997</v>
      </c>
      <c r="AY9" s="31">
        <v>9689467.5360000003</v>
      </c>
      <c r="AZ9" s="31">
        <v>8153716.2096000006</v>
      </c>
      <c r="BA9" s="31"/>
      <c r="BB9" s="31"/>
      <c r="BC9" s="31"/>
      <c r="BD9" s="31"/>
      <c r="BE9" s="31"/>
      <c r="BF9" s="31"/>
      <c r="BG9" s="31"/>
      <c r="BH9" s="31"/>
      <c r="BI9" s="31"/>
      <c r="BJ9" s="31">
        <v>13001885.67</v>
      </c>
      <c r="BK9" s="31">
        <v>5817442.3399999999</v>
      </c>
      <c r="BL9" s="31">
        <v>2723647.39</v>
      </c>
      <c r="BM9" s="31">
        <v>2422366.88</v>
      </c>
      <c r="BN9" s="31">
        <v>2038429.05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1">
        <v>0</v>
      </c>
      <c r="BU9" s="31">
        <v>0</v>
      </c>
      <c r="BV9" s="31">
        <v>0</v>
      </c>
      <c r="BW9" s="31">
        <v>0</v>
      </c>
      <c r="BX9" s="89">
        <v>13001885.67</v>
      </c>
      <c r="BY9" s="89">
        <v>5817442.3399999999</v>
      </c>
      <c r="BZ9" s="89">
        <v>2723647.39</v>
      </c>
      <c r="CA9" s="89">
        <v>2422366.88</v>
      </c>
      <c r="CB9" s="89">
        <v>2038429.05</v>
      </c>
      <c r="CC9" s="89">
        <v>0</v>
      </c>
      <c r="CD9" s="89">
        <v>0</v>
      </c>
      <c r="CE9" s="89">
        <v>0</v>
      </c>
      <c r="CF9" s="89">
        <v>0</v>
      </c>
      <c r="CG9" s="89">
        <v>0</v>
      </c>
      <c r="CH9" s="89">
        <v>0</v>
      </c>
      <c r="CI9" s="89">
        <v>0</v>
      </c>
      <c r="CJ9" s="89">
        <v>0</v>
      </c>
      <c r="CK9" s="89">
        <v>0</v>
      </c>
      <c r="CL9" s="89">
        <v>13001885.67</v>
      </c>
      <c r="CM9" s="89">
        <v>5817442.3399999999</v>
      </c>
      <c r="CN9" s="89">
        <v>2723647.39</v>
      </c>
      <c r="CO9" s="89">
        <v>2422366.88</v>
      </c>
      <c r="CP9" s="89">
        <v>2038429.05</v>
      </c>
      <c r="CQ9" s="89">
        <v>0</v>
      </c>
      <c r="CR9" s="89">
        <v>0</v>
      </c>
      <c r="CS9" s="89">
        <v>0</v>
      </c>
      <c r="CT9" s="89">
        <v>0</v>
      </c>
      <c r="CU9" s="89">
        <v>0</v>
      </c>
      <c r="CV9" s="89">
        <v>0</v>
      </c>
      <c r="CW9" s="89">
        <v>0</v>
      </c>
      <c r="CX9" s="89">
        <v>0</v>
      </c>
      <c r="CY9" s="89">
        <v>0</v>
      </c>
      <c r="CZ9" s="89">
        <v>13001885.67529236</v>
      </c>
      <c r="DA9" s="89">
        <v>5817442.3596923649</v>
      </c>
      <c r="DB9" s="89">
        <v>2723647.3899999955</v>
      </c>
      <c r="DC9" s="89">
        <v>2422366.8960000006</v>
      </c>
      <c r="DD9" s="89">
        <v>2038429.059600001</v>
      </c>
      <c r="DE9" s="89">
        <v>0</v>
      </c>
      <c r="DF9" s="89">
        <v>0</v>
      </c>
      <c r="DG9" s="89">
        <v>0</v>
      </c>
      <c r="DH9" s="89">
        <v>0</v>
      </c>
      <c r="DI9" s="89">
        <v>0</v>
      </c>
      <c r="DJ9" s="89">
        <v>0</v>
      </c>
      <c r="DK9" s="89">
        <v>0</v>
      </c>
      <c r="DL9" s="89">
        <v>0</v>
      </c>
      <c r="DM9" s="89">
        <v>0</v>
      </c>
    </row>
    <row r="10" spans="1:117" s="5" customFormat="1" x14ac:dyDescent="0.25">
      <c r="A10" s="17">
        <f t="shared" si="116"/>
        <v>5</v>
      </c>
      <c r="B10" s="15" t="s">
        <v>49</v>
      </c>
      <c r="C10" s="31">
        <v>88727582.399935201</v>
      </c>
      <c r="D10" s="31">
        <v>24037337.283435207</v>
      </c>
      <c r="E10" s="31">
        <v>24788100.010000002</v>
      </c>
      <c r="F10" s="31">
        <v>31907262.982499998</v>
      </c>
      <c r="G10" s="31">
        <v>1303049.165</v>
      </c>
      <c r="H10" s="31">
        <v>692104.82400000002</v>
      </c>
      <c r="I10" s="31">
        <v>7302777.2999999998</v>
      </c>
      <c r="J10" s="31">
        <v>22181895.600000001</v>
      </c>
      <c r="K10" s="31">
        <v>6009334.3200000003</v>
      </c>
      <c r="L10" s="31">
        <v>6197025</v>
      </c>
      <c r="M10" s="31">
        <v>7976815.75</v>
      </c>
      <c r="N10" s="31">
        <v>325762.28999999998</v>
      </c>
      <c r="O10" s="31">
        <v>173026.21</v>
      </c>
      <c r="P10" s="31">
        <v>1825694.33</v>
      </c>
      <c r="Q10" s="31">
        <v>22181895.600000001</v>
      </c>
      <c r="R10" s="31">
        <v>6009334.3200000003</v>
      </c>
      <c r="S10" s="31">
        <v>6197025</v>
      </c>
      <c r="T10" s="31">
        <v>7976815.75</v>
      </c>
      <c r="U10" s="31">
        <v>325762.28999999998</v>
      </c>
      <c r="V10" s="31">
        <v>173026.21</v>
      </c>
      <c r="W10" s="31">
        <v>1825694.33</v>
      </c>
      <c r="X10" s="31">
        <v>22181895.600000001</v>
      </c>
      <c r="Y10" s="31">
        <v>6009334.3200000003</v>
      </c>
      <c r="Z10" s="31">
        <v>6197025</v>
      </c>
      <c r="AA10" s="31">
        <v>7976815.75</v>
      </c>
      <c r="AB10" s="31">
        <v>325762.28999999998</v>
      </c>
      <c r="AC10" s="31">
        <v>173026.21</v>
      </c>
      <c r="AD10" s="31">
        <v>1825694.33</v>
      </c>
      <c r="AE10" s="31">
        <v>22181895.599935196</v>
      </c>
      <c r="AF10" s="31">
        <v>6009334.323435206</v>
      </c>
      <c r="AG10" s="31">
        <v>6197025.0100000016</v>
      </c>
      <c r="AH10" s="31">
        <v>7976815.7324999981</v>
      </c>
      <c r="AI10" s="31">
        <v>325762.29499999998</v>
      </c>
      <c r="AJ10" s="31">
        <v>173026.19400000011</v>
      </c>
      <c r="AK10" s="31">
        <v>1825694.3099999996</v>
      </c>
      <c r="AL10" s="31">
        <v>20036508</v>
      </c>
      <c r="AM10" s="31">
        <v>12008851.560000001</v>
      </c>
      <c r="AN10" s="31">
        <v>5009127</v>
      </c>
      <c r="AO10" s="31">
        <v>3002212.89</v>
      </c>
      <c r="AP10" s="31">
        <v>5009127</v>
      </c>
      <c r="AQ10" s="31">
        <v>3002212.89</v>
      </c>
      <c r="AR10" s="31">
        <v>5009127</v>
      </c>
      <c r="AS10" s="31">
        <v>3002212.89</v>
      </c>
      <c r="AT10" s="31">
        <v>5009127</v>
      </c>
      <c r="AU10" s="31">
        <v>3002212.8899999992</v>
      </c>
      <c r="AV10" s="31">
        <v>99238573.92248863</v>
      </c>
      <c r="AW10" s="31">
        <v>23370995.265774351</v>
      </c>
      <c r="AX10" s="43">
        <v>27383449.725714289</v>
      </c>
      <c r="AY10" s="31">
        <v>16610515.776000001</v>
      </c>
      <c r="AZ10" s="31">
        <v>25480363.154999997</v>
      </c>
      <c r="BA10" s="31">
        <v>6393250</v>
      </c>
      <c r="BB10" s="31"/>
      <c r="BC10" s="31"/>
      <c r="BD10" s="31"/>
      <c r="BE10" s="31"/>
      <c r="BF10" s="31"/>
      <c r="BG10" s="31"/>
      <c r="BH10" s="31"/>
      <c r="BI10" s="31"/>
      <c r="BJ10" s="31">
        <v>24809643.48</v>
      </c>
      <c r="BK10" s="31">
        <v>5842748.8200000003</v>
      </c>
      <c r="BL10" s="31">
        <v>6845862.4299999997</v>
      </c>
      <c r="BM10" s="31">
        <v>4152628.94</v>
      </c>
      <c r="BN10" s="31">
        <v>6370090.79</v>
      </c>
      <c r="BO10" s="31">
        <v>1598312.5</v>
      </c>
      <c r="BP10" s="31">
        <v>0</v>
      </c>
      <c r="BQ10" s="31">
        <v>0</v>
      </c>
      <c r="BR10" s="31">
        <v>0</v>
      </c>
      <c r="BS10" s="31">
        <v>0</v>
      </c>
      <c r="BT10" s="31">
        <v>0</v>
      </c>
      <c r="BU10" s="31">
        <v>0</v>
      </c>
      <c r="BV10" s="31">
        <v>0</v>
      </c>
      <c r="BW10" s="31">
        <v>0</v>
      </c>
      <c r="BX10" s="89">
        <v>24809643.48</v>
      </c>
      <c r="BY10" s="89">
        <v>5842748.8200000003</v>
      </c>
      <c r="BZ10" s="89">
        <v>6845862.4299999997</v>
      </c>
      <c r="CA10" s="89">
        <v>4152628.94</v>
      </c>
      <c r="CB10" s="89">
        <v>6370090.79</v>
      </c>
      <c r="CC10" s="89">
        <v>1598312.5</v>
      </c>
      <c r="CD10" s="89">
        <v>0</v>
      </c>
      <c r="CE10" s="89">
        <v>0</v>
      </c>
      <c r="CF10" s="89">
        <v>0</v>
      </c>
      <c r="CG10" s="89">
        <v>0</v>
      </c>
      <c r="CH10" s="89">
        <v>0</v>
      </c>
      <c r="CI10" s="89">
        <v>0</v>
      </c>
      <c r="CJ10" s="89">
        <v>0</v>
      </c>
      <c r="CK10" s="89">
        <v>0</v>
      </c>
      <c r="CL10" s="89">
        <v>24809643.48</v>
      </c>
      <c r="CM10" s="89">
        <v>5842748.8200000003</v>
      </c>
      <c r="CN10" s="89">
        <v>6845862.4299999997</v>
      </c>
      <c r="CO10" s="89">
        <v>4152628.94</v>
      </c>
      <c r="CP10" s="89">
        <v>6370090.79</v>
      </c>
      <c r="CQ10" s="89">
        <v>1598312.5</v>
      </c>
      <c r="CR10" s="89">
        <v>0</v>
      </c>
      <c r="CS10" s="89">
        <v>0</v>
      </c>
      <c r="CT10" s="89">
        <v>0</v>
      </c>
      <c r="CU10" s="89">
        <v>0</v>
      </c>
      <c r="CV10" s="89">
        <v>0</v>
      </c>
      <c r="CW10" s="89">
        <v>0</v>
      </c>
      <c r="CX10" s="89">
        <v>0</v>
      </c>
      <c r="CY10" s="89">
        <v>0</v>
      </c>
      <c r="CZ10" s="89">
        <v>24809643.482488621</v>
      </c>
      <c r="DA10" s="89">
        <v>5842748.8057743497</v>
      </c>
      <c r="DB10" s="89">
        <v>6845862.4357142895</v>
      </c>
      <c r="DC10" s="89">
        <v>4152628.9560000016</v>
      </c>
      <c r="DD10" s="89">
        <v>6370090.7849999992</v>
      </c>
      <c r="DE10" s="89">
        <v>1598312.5</v>
      </c>
      <c r="DF10" s="89">
        <v>0</v>
      </c>
      <c r="DG10" s="89">
        <v>0</v>
      </c>
      <c r="DH10" s="89">
        <v>0</v>
      </c>
      <c r="DI10" s="89">
        <v>0</v>
      </c>
      <c r="DJ10" s="89">
        <v>0</v>
      </c>
      <c r="DK10" s="89">
        <v>0</v>
      </c>
      <c r="DL10" s="89">
        <v>0</v>
      </c>
      <c r="DM10" s="89">
        <v>0</v>
      </c>
    </row>
    <row r="11" spans="1:117" s="5" customFormat="1" ht="37.5" x14ac:dyDescent="0.25">
      <c r="A11" s="17">
        <f t="shared" si="116"/>
        <v>6</v>
      </c>
      <c r="B11" s="15" t="s">
        <v>50</v>
      </c>
      <c r="C11" s="31">
        <v>15536502.673355233</v>
      </c>
      <c r="D11" s="31">
        <v>6315465.0353552327</v>
      </c>
      <c r="E11" s="31">
        <v>3359296.82</v>
      </c>
      <c r="F11" s="31">
        <v>4831606.47</v>
      </c>
      <c r="G11" s="31">
        <v>175036.45500000002</v>
      </c>
      <c r="H11" s="31">
        <v>153801.07200000001</v>
      </c>
      <c r="I11" s="31">
        <v>876333.27599999995</v>
      </c>
      <c r="J11" s="31">
        <v>3884125.67</v>
      </c>
      <c r="K11" s="31">
        <v>1578866.26</v>
      </c>
      <c r="L11" s="31">
        <v>839824.21</v>
      </c>
      <c r="M11" s="31">
        <v>1207901.6200000001</v>
      </c>
      <c r="N11" s="31">
        <v>43759.11</v>
      </c>
      <c r="O11" s="31">
        <v>38450.269999999997</v>
      </c>
      <c r="P11" s="31">
        <v>219083.32</v>
      </c>
      <c r="Q11" s="31">
        <v>3884125.67</v>
      </c>
      <c r="R11" s="31">
        <v>1578866.26</v>
      </c>
      <c r="S11" s="31">
        <v>839824.21</v>
      </c>
      <c r="T11" s="31">
        <v>1207901.6200000001</v>
      </c>
      <c r="U11" s="31">
        <v>43759.11</v>
      </c>
      <c r="V11" s="31">
        <v>38450.269999999997</v>
      </c>
      <c r="W11" s="31">
        <v>219083.32</v>
      </c>
      <c r="X11" s="31">
        <v>3884125.67</v>
      </c>
      <c r="Y11" s="31">
        <v>1578866.26</v>
      </c>
      <c r="Z11" s="31">
        <v>839824.21</v>
      </c>
      <c r="AA11" s="31">
        <v>1207901.6200000001</v>
      </c>
      <c r="AB11" s="31">
        <v>43759.11</v>
      </c>
      <c r="AC11" s="31">
        <v>38450.269999999997</v>
      </c>
      <c r="AD11" s="31">
        <v>219083.32</v>
      </c>
      <c r="AE11" s="31">
        <v>3884125.6633552331</v>
      </c>
      <c r="AF11" s="31">
        <v>1578866.2553552331</v>
      </c>
      <c r="AG11" s="31">
        <v>839824.19</v>
      </c>
      <c r="AH11" s="31">
        <v>1207901.6099999994</v>
      </c>
      <c r="AI11" s="31">
        <v>43759.125000000029</v>
      </c>
      <c r="AJ11" s="31">
        <v>38450.262000000039</v>
      </c>
      <c r="AK11" s="31">
        <v>219083.31599999999</v>
      </c>
      <c r="AL11" s="31">
        <v>2595570</v>
      </c>
      <c r="AM11" s="31">
        <v>1030559.7600000001</v>
      </c>
      <c r="AN11" s="31">
        <v>648892.5</v>
      </c>
      <c r="AO11" s="31">
        <v>257639.94</v>
      </c>
      <c r="AP11" s="31">
        <v>648892.5</v>
      </c>
      <c r="AQ11" s="31">
        <v>257639.94</v>
      </c>
      <c r="AR11" s="31">
        <v>648892.5</v>
      </c>
      <c r="AS11" s="31">
        <v>257639.94</v>
      </c>
      <c r="AT11" s="31">
        <v>648892.5</v>
      </c>
      <c r="AU11" s="31">
        <v>257639.94000000006</v>
      </c>
      <c r="AV11" s="31">
        <v>18426036.421494648</v>
      </c>
      <c r="AW11" s="31">
        <v>6142369.6748946467</v>
      </c>
      <c r="AX11" s="43">
        <v>5534797.4400000004</v>
      </c>
      <c r="AY11" s="31">
        <v>3691225.7280000001</v>
      </c>
      <c r="AZ11" s="31">
        <v>3057643.5786000001</v>
      </c>
      <c r="BA11" s="31"/>
      <c r="BB11" s="31"/>
      <c r="BC11" s="31"/>
      <c r="BD11" s="31"/>
      <c r="BE11" s="31"/>
      <c r="BF11" s="31"/>
      <c r="BG11" s="31"/>
      <c r="BH11" s="31"/>
      <c r="BI11" s="31"/>
      <c r="BJ11" s="31">
        <v>4606509.1100000003</v>
      </c>
      <c r="BK11" s="31">
        <v>1535592.42</v>
      </c>
      <c r="BL11" s="31">
        <v>1383699.36</v>
      </c>
      <c r="BM11" s="31">
        <v>922806.43</v>
      </c>
      <c r="BN11" s="31">
        <v>764410.89</v>
      </c>
      <c r="BO11" s="31">
        <v>0</v>
      </c>
      <c r="BP11" s="31">
        <v>0</v>
      </c>
      <c r="BQ11" s="31">
        <v>0</v>
      </c>
      <c r="BR11" s="31">
        <v>0</v>
      </c>
      <c r="BS11" s="31">
        <v>0</v>
      </c>
      <c r="BT11" s="31">
        <v>0</v>
      </c>
      <c r="BU11" s="31">
        <v>0</v>
      </c>
      <c r="BV11" s="31">
        <v>0</v>
      </c>
      <c r="BW11" s="31">
        <v>0</v>
      </c>
      <c r="BX11" s="89">
        <v>4606509.1100000003</v>
      </c>
      <c r="BY11" s="89">
        <v>1535592.42</v>
      </c>
      <c r="BZ11" s="89">
        <v>1383699.36</v>
      </c>
      <c r="CA11" s="89">
        <v>922806.43</v>
      </c>
      <c r="CB11" s="89">
        <v>764410.89</v>
      </c>
      <c r="CC11" s="89">
        <v>0</v>
      </c>
      <c r="CD11" s="89">
        <v>0</v>
      </c>
      <c r="CE11" s="89">
        <v>0</v>
      </c>
      <c r="CF11" s="89">
        <v>0</v>
      </c>
      <c r="CG11" s="89">
        <v>0</v>
      </c>
      <c r="CH11" s="89">
        <v>0</v>
      </c>
      <c r="CI11" s="89">
        <v>0</v>
      </c>
      <c r="CJ11" s="89">
        <v>0</v>
      </c>
      <c r="CK11" s="89">
        <v>0</v>
      </c>
      <c r="CL11" s="89">
        <v>4606509.1100000003</v>
      </c>
      <c r="CM11" s="89">
        <v>1535592.42</v>
      </c>
      <c r="CN11" s="89">
        <v>1383699.36</v>
      </c>
      <c r="CO11" s="89">
        <v>922806.43</v>
      </c>
      <c r="CP11" s="89">
        <v>764410.89</v>
      </c>
      <c r="CQ11" s="89">
        <v>0</v>
      </c>
      <c r="CR11" s="89">
        <v>0</v>
      </c>
      <c r="CS11" s="89">
        <v>0</v>
      </c>
      <c r="CT11" s="89">
        <v>0</v>
      </c>
      <c r="CU11" s="89">
        <v>0</v>
      </c>
      <c r="CV11" s="89">
        <v>0</v>
      </c>
      <c r="CW11" s="89">
        <v>0</v>
      </c>
      <c r="CX11" s="89">
        <v>0</v>
      </c>
      <c r="CY11" s="89">
        <v>0</v>
      </c>
      <c r="CZ11" s="89">
        <v>4606509.0914946487</v>
      </c>
      <c r="DA11" s="89">
        <v>1535592.414894647</v>
      </c>
      <c r="DB11" s="89">
        <v>1383699.3599999996</v>
      </c>
      <c r="DC11" s="89">
        <v>922806.43799999973</v>
      </c>
      <c r="DD11" s="89">
        <v>764410.90859999985</v>
      </c>
      <c r="DE11" s="89">
        <v>0</v>
      </c>
      <c r="DF11" s="89">
        <v>0</v>
      </c>
      <c r="DG11" s="89">
        <v>0</v>
      </c>
      <c r="DH11" s="89">
        <v>0</v>
      </c>
      <c r="DI11" s="89">
        <v>0</v>
      </c>
      <c r="DJ11" s="89">
        <v>0</v>
      </c>
      <c r="DK11" s="89">
        <v>0</v>
      </c>
      <c r="DL11" s="89">
        <v>0</v>
      </c>
      <c r="DM11" s="89">
        <v>0</v>
      </c>
    </row>
    <row r="12" spans="1:117" s="5" customFormat="1" ht="37.5" x14ac:dyDescent="0.25">
      <c r="A12" s="17">
        <f t="shared" si="116"/>
        <v>7</v>
      </c>
      <c r="B12" s="15" t="s">
        <v>51</v>
      </c>
      <c r="C12" s="31">
        <v>82568107.150852427</v>
      </c>
      <c r="D12" s="31">
        <v>23098624.00885243</v>
      </c>
      <c r="E12" s="31">
        <v>24481778.719999999</v>
      </c>
      <c r="F12" s="31">
        <v>30867167.030000001</v>
      </c>
      <c r="G12" s="31">
        <v>355190.935</v>
      </c>
      <c r="H12" s="31">
        <v>615204.28800000006</v>
      </c>
      <c r="I12" s="31">
        <v>3505333.1039999998</v>
      </c>
      <c r="J12" s="31">
        <v>20642026.789999999</v>
      </c>
      <c r="K12" s="31">
        <v>5774656</v>
      </c>
      <c r="L12" s="31">
        <v>6120444.6799999997</v>
      </c>
      <c r="M12" s="31">
        <v>7716791.7599999998</v>
      </c>
      <c r="N12" s="31">
        <v>88797.73</v>
      </c>
      <c r="O12" s="31">
        <v>153801.07</v>
      </c>
      <c r="P12" s="31">
        <v>876333.28</v>
      </c>
      <c r="Q12" s="31">
        <v>20642026.789999999</v>
      </c>
      <c r="R12" s="31">
        <v>5774656</v>
      </c>
      <c r="S12" s="31">
        <v>6120444.6799999997</v>
      </c>
      <c r="T12" s="31">
        <v>7716791.7599999998</v>
      </c>
      <c r="U12" s="31">
        <v>88797.73</v>
      </c>
      <c r="V12" s="31">
        <v>153801.07</v>
      </c>
      <c r="W12" s="31">
        <v>876333.28</v>
      </c>
      <c r="X12" s="31">
        <v>20642026.789999999</v>
      </c>
      <c r="Y12" s="31">
        <v>5774656</v>
      </c>
      <c r="Z12" s="31">
        <v>6120444.6799999997</v>
      </c>
      <c r="AA12" s="31">
        <v>7716791.7599999998</v>
      </c>
      <c r="AB12" s="31">
        <v>88797.73</v>
      </c>
      <c r="AC12" s="31">
        <v>153801.07</v>
      </c>
      <c r="AD12" s="31">
        <v>876333.28</v>
      </c>
      <c r="AE12" s="31">
        <v>20642026.78085243</v>
      </c>
      <c r="AF12" s="31">
        <v>5774656.0088524297</v>
      </c>
      <c r="AG12" s="31">
        <v>6120444.6799999997</v>
      </c>
      <c r="AH12" s="31">
        <v>7716791.7500000037</v>
      </c>
      <c r="AI12" s="31">
        <v>88797.745000000039</v>
      </c>
      <c r="AJ12" s="31">
        <v>153801.07800000004</v>
      </c>
      <c r="AK12" s="31">
        <v>876333.26399999997</v>
      </c>
      <c r="AL12" s="31">
        <v>16737298</v>
      </c>
      <c r="AM12" s="31">
        <v>11240390.520000001</v>
      </c>
      <c r="AN12" s="31">
        <v>4184324.5</v>
      </c>
      <c r="AO12" s="31">
        <v>2810097.63</v>
      </c>
      <c r="AP12" s="31">
        <v>4184324.5</v>
      </c>
      <c r="AQ12" s="31">
        <v>2810097.63</v>
      </c>
      <c r="AR12" s="31">
        <v>4184324.5</v>
      </c>
      <c r="AS12" s="31">
        <v>2810097.63</v>
      </c>
      <c r="AT12" s="31">
        <v>4184324.5</v>
      </c>
      <c r="AU12" s="31">
        <v>2810097.6300000008</v>
      </c>
      <c r="AV12" s="31">
        <v>82940614.806807518</v>
      </c>
      <c r="AW12" s="31">
        <v>22465532.912907507</v>
      </c>
      <c r="AX12" s="43">
        <v>27086354.667500004</v>
      </c>
      <c r="AY12" s="31">
        <v>14764902.912</v>
      </c>
      <c r="AZ12" s="31">
        <v>12230574.3144</v>
      </c>
      <c r="BA12" s="31">
        <v>6393250</v>
      </c>
      <c r="BB12" s="31"/>
      <c r="BC12" s="31"/>
      <c r="BD12" s="31"/>
      <c r="BE12" s="31"/>
      <c r="BF12" s="31"/>
      <c r="BG12" s="31"/>
      <c r="BH12" s="31"/>
      <c r="BI12" s="31"/>
      <c r="BJ12" s="31">
        <v>20735153.699999999</v>
      </c>
      <c r="BK12" s="31">
        <v>5616383.2300000004</v>
      </c>
      <c r="BL12" s="31">
        <v>6771588.6699999999</v>
      </c>
      <c r="BM12" s="31">
        <v>3691225.73</v>
      </c>
      <c r="BN12" s="31">
        <v>3057643.58</v>
      </c>
      <c r="BO12" s="31">
        <v>1598312.5</v>
      </c>
      <c r="BP12" s="31">
        <v>0</v>
      </c>
      <c r="BQ12" s="31">
        <v>0</v>
      </c>
      <c r="BR12" s="31">
        <v>0</v>
      </c>
      <c r="BS12" s="31">
        <v>0</v>
      </c>
      <c r="BT12" s="31">
        <v>0</v>
      </c>
      <c r="BU12" s="31">
        <v>0</v>
      </c>
      <c r="BV12" s="31">
        <v>0</v>
      </c>
      <c r="BW12" s="31">
        <v>0</v>
      </c>
      <c r="BX12" s="89">
        <v>20735153.699999999</v>
      </c>
      <c r="BY12" s="89">
        <v>5616383.2300000004</v>
      </c>
      <c r="BZ12" s="89">
        <v>6771588.6699999999</v>
      </c>
      <c r="CA12" s="89">
        <v>3691225.73</v>
      </c>
      <c r="CB12" s="89">
        <v>3057643.58</v>
      </c>
      <c r="CC12" s="89">
        <v>1598312.5</v>
      </c>
      <c r="CD12" s="89">
        <v>0</v>
      </c>
      <c r="CE12" s="89">
        <v>0</v>
      </c>
      <c r="CF12" s="89">
        <v>0</v>
      </c>
      <c r="CG12" s="89">
        <v>0</v>
      </c>
      <c r="CH12" s="89">
        <v>0</v>
      </c>
      <c r="CI12" s="89">
        <v>0</v>
      </c>
      <c r="CJ12" s="89">
        <v>0</v>
      </c>
      <c r="CK12" s="89">
        <v>0</v>
      </c>
      <c r="CL12" s="89">
        <v>20735153.699999999</v>
      </c>
      <c r="CM12" s="89">
        <v>5616383.2300000004</v>
      </c>
      <c r="CN12" s="89">
        <v>6771588.6699999999</v>
      </c>
      <c r="CO12" s="89">
        <v>3691225.73</v>
      </c>
      <c r="CP12" s="89">
        <v>3057643.58</v>
      </c>
      <c r="CQ12" s="89">
        <v>1598312.5</v>
      </c>
      <c r="CR12" s="89">
        <v>0</v>
      </c>
      <c r="CS12" s="89">
        <v>0</v>
      </c>
      <c r="CT12" s="89">
        <v>0</v>
      </c>
      <c r="CU12" s="89">
        <v>0</v>
      </c>
      <c r="CV12" s="89">
        <v>0</v>
      </c>
      <c r="CW12" s="89">
        <v>0</v>
      </c>
      <c r="CX12" s="89">
        <v>0</v>
      </c>
      <c r="CY12" s="89">
        <v>0</v>
      </c>
      <c r="CZ12" s="89">
        <v>20735153.706807513</v>
      </c>
      <c r="DA12" s="89">
        <v>5616383.2229075059</v>
      </c>
      <c r="DB12" s="89">
        <v>6771588.6575000025</v>
      </c>
      <c r="DC12" s="89">
        <v>3691225.7219999996</v>
      </c>
      <c r="DD12" s="89">
        <v>3057643.5744000003</v>
      </c>
      <c r="DE12" s="89">
        <v>1598312.5</v>
      </c>
      <c r="DF12" s="89">
        <v>0</v>
      </c>
      <c r="DG12" s="89">
        <v>0</v>
      </c>
      <c r="DH12" s="89">
        <v>0</v>
      </c>
      <c r="DI12" s="89">
        <v>0</v>
      </c>
      <c r="DJ12" s="89">
        <v>0</v>
      </c>
      <c r="DK12" s="89">
        <v>0</v>
      </c>
      <c r="DL12" s="89">
        <v>0</v>
      </c>
      <c r="DM12" s="89">
        <v>0</v>
      </c>
    </row>
    <row r="13" spans="1:117" s="5" customFormat="1" x14ac:dyDescent="0.25">
      <c r="A13" s="17">
        <f t="shared" si="116"/>
        <v>8</v>
      </c>
      <c r="B13" s="15" t="s">
        <v>52</v>
      </c>
      <c r="C13" s="31">
        <v>135558309.19099602</v>
      </c>
      <c r="D13" s="31">
        <v>46700658.23099602</v>
      </c>
      <c r="E13" s="31">
        <v>37737632.399999999</v>
      </c>
      <c r="F13" s="31">
        <v>40265435</v>
      </c>
      <c r="G13" s="31">
        <v>2408542.5649999999</v>
      </c>
      <c r="H13" s="31">
        <v>922806.43200000015</v>
      </c>
      <c r="I13" s="31">
        <v>9931777.1279999986</v>
      </c>
      <c r="J13" s="31">
        <v>33889577.299999997</v>
      </c>
      <c r="K13" s="31">
        <v>11675164.560000001</v>
      </c>
      <c r="L13" s="31">
        <v>9434408.0999999996</v>
      </c>
      <c r="M13" s="31">
        <v>10066358.75</v>
      </c>
      <c r="N13" s="31">
        <v>602135.64</v>
      </c>
      <c r="O13" s="31">
        <v>230701.61</v>
      </c>
      <c r="P13" s="31">
        <v>2482944.2799999998</v>
      </c>
      <c r="Q13" s="31">
        <v>33889577.299999997</v>
      </c>
      <c r="R13" s="31">
        <v>11675164.560000001</v>
      </c>
      <c r="S13" s="31">
        <v>9434408.0999999996</v>
      </c>
      <c r="T13" s="31">
        <v>10066358.75</v>
      </c>
      <c r="U13" s="31">
        <v>602135.64</v>
      </c>
      <c r="V13" s="31">
        <v>230701.61</v>
      </c>
      <c r="W13" s="31">
        <v>2482944.2799999998</v>
      </c>
      <c r="X13" s="31">
        <v>33889577.299999997</v>
      </c>
      <c r="Y13" s="31">
        <v>11675164.560000001</v>
      </c>
      <c r="Z13" s="31">
        <v>9434408.0999999996</v>
      </c>
      <c r="AA13" s="31">
        <v>10066358.75</v>
      </c>
      <c r="AB13" s="31">
        <v>602135.64</v>
      </c>
      <c r="AC13" s="31">
        <v>230701.61</v>
      </c>
      <c r="AD13" s="31">
        <v>2482944.2799999998</v>
      </c>
      <c r="AE13" s="31">
        <v>33889577.29099603</v>
      </c>
      <c r="AF13" s="31">
        <v>11675164.550996015</v>
      </c>
      <c r="AG13" s="31">
        <v>9434408.0999999959</v>
      </c>
      <c r="AH13" s="31">
        <v>10066358.75</v>
      </c>
      <c r="AI13" s="31">
        <v>602135.64499999967</v>
      </c>
      <c r="AJ13" s="31">
        <v>230701.60200000019</v>
      </c>
      <c r="AK13" s="31">
        <v>2482944.2880000002</v>
      </c>
      <c r="AL13" s="31">
        <v>25294422</v>
      </c>
      <c r="AM13" s="31">
        <v>6481127.5200000005</v>
      </c>
      <c r="AN13" s="31">
        <v>6323605.5</v>
      </c>
      <c r="AO13" s="31">
        <v>1620281.88</v>
      </c>
      <c r="AP13" s="31">
        <v>6323605.5</v>
      </c>
      <c r="AQ13" s="31">
        <v>1620281.88</v>
      </c>
      <c r="AR13" s="31">
        <v>6323605.5</v>
      </c>
      <c r="AS13" s="31">
        <v>1620281.88</v>
      </c>
      <c r="AT13" s="31">
        <v>6323605.5</v>
      </c>
      <c r="AU13" s="31">
        <v>1620281.8800000008</v>
      </c>
      <c r="AV13" s="31">
        <v>137587079.90968886</v>
      </c>
      <c r="AW13" s="31">
        <v>45420678.487555534</v>
      </c>
      <c r="AX13" s="43">
        <v>18450528.563333329</v>
      </c>
      <c r="AY13" s="31">
        <v>22147354.368000001</v>
      </c>
      <c r="AZ13" s="31">
        <v>34653293.890800007</v>
      </c>
      <c r="BA13" s="31">
        <v>14065150.000000002</v>
      </c>
      <c r="BB13" s="31"/>
      <c r="BC13" s="31">
        <v>1611055.4000000001</v>
      </c>
      <c r="BD13" s="31">
        <v>1239019.2</v>
      </c>
      <c r="BE13" s="31"/>
      <c r="BF13" s="31"/>
      <c r="BG13" s="31"/>
      <c r="BH13" s="31"/>
      <c r="BI13" s="31"/>
      <c r="BJ13" s="31">
        <v>34396769.979999997</v>
      </c>
      <c r="BK13" s="31">
        <v>11355169.619999999</v>
      </c>
      <c r="BL13" s="31">
        <v>4612632.1399999997</v>
      </c>
      <c r="BM13" s="31">
        <v>5536838.5899999999</v>
      </c>
      <c r="BN13" s="31">
        <v>8663323.4700000007</v>
      </c>
      <c r="BO13" s="31">
        <v>3516287.5</v>
      </c>
      <c r="BP13" s="31">
        <v>0</v>
      </c>
      <c r="BQ13" s="31">
        <v>402763.85</v>
      </c>
      <c r="BR13" s="31">
        <v>309754.8</v>
      </c>
      <c r="BS13" s="31">
        <v>0</v>
      </c>
      <c r="BT13" s="31">
        <v>0</v>
      </c>
      <c r="BU13" s="31">
        <v>0</v>
      </c>
      <c r="BV13" s="31">
        <v>0</v>
      </c>
      <c r="BW13" s="31">
        <v>0</v>
      </c>
      <c r="BX13" s="89">
        <v>34396769.979999997</v>
      </c>
      <c r="BY13" s="89">
        <v>11355169.619999999</v>
      </c>
      <c r="BZ13" s="89">
        <v>4612632.1399999997</v>
      </c>
      <c r="CA13" s="89">
        <v>5536838.5899999999</v>
      </c>
      <c r="CB13" s="89">
        <v>8663323.4700000007</v>
      </c>
      <c r="CC13" s="89">
        <v>3516287.5</v>
      </c>
      <c r="CD13" s="89">
        <v>0</v>
      </c>
      <c r="CE13" s="89">
        <v>402763.85</v>
      </c>
      <c r="CF13" s="89">
        <v>309754.8</v>
      </c>
      <c r="CG13" s="89">
        <v>0</v>
      </c>
      <c r="CH13" s="89">
        <v>0</v>
      </c>
      <c r="CI13" s="89">
        <v>0</v>
      </c>
      <c r="CJ13" s="89">
        <v>0</v>
      </c>
      <c r="CK13" s="89">
        <v>0</v>
      </c>
      <c r="CL13" s="89">
        <v>34396769.979999997</v>
      </c>
      <c r="CM13" s="89">
        <v>11355169.619999999</v>
      </c>
      <c r="CN13" s="89">
        <v>4612632.1399999997</v>
      </c>
      <c r="CO13" s="89">
        <v>5536838.5899999999</v>
      </c>
      <c r="CP13" s="89">
        <v>8663323.4700000007</v>
      </c>
      <c r="CQ13" s="89">
        <v>3516287.5</v>
      </c>
      <c r="CR13" s="89">
        <v>0</v>
      </c>
      <c r="CS13" s="89">
        <v>402763.85</v>
      </c>
      <c r="CT13" s="89">
        <v>309754.8</v>
      </c>
      <c r="CU13" s="89">
        <v>0</v>
      </c>
      <c r="CV13" s="89">
        <v>0</v>
      </c>
      <c r="CW13" s="89">
        <v>0</v>
      </c>
      <c r="CX13" s="89">
        <v>0</v>
      </c>
      <c r="CY13" s="89">
        <v>0</v>
      </c>
      <c r="CZ13" s="89">
        <v>34396769.969688885</v>
      </c>
      <c r="DA13" s="89">
        <v>11355169.62755554</v>
      </c>
      <c r="DB13" s="89">
        <v>4612632.143333328</v>
      </c>
      <c r="DC13" s="89">
        <v>5536838.5980000012</v>
      </c>
      <c r="DD13" s="89">
        <v>8663323.4808000084</v>
      </c>
      <c r="DE13" s="89">
        <v>3516287.5000000019</v>
      </c>
      <c r="DF13" s="89">
        <v>0</v>
      </c>
      <c r="DG13" s="89">
        <v>402763.85000000033</v>
      </c>
      <c r="DH13" s="89">
        <v>309754.79999999987</v>
      </c>
      <c r="DI13" s="89">
        <v>0</v>
      </c>
      <c r="DJ13" s="89">
        <v>0</v>
      </c>
      <c r="DK13" s="89">
        <v>0</v>
      </c>
      <c r="DL13" s="89">
        <v>0</v>
      </c>
      <c r="DM13" s="89">
        <v>0</v>
      </c>
    </row>
    <row r="14" spans="1:117" s="5" customFormat="1" x14ac:dyDescent="0.25">
      <c r="A14" s="17">
        <f t="shared" si="116"/>
        <v>9</v>
      </c>
      <c r="B14" s="15" t="s">
        <v>53</v>
      </c>
      <c r="C14" s="31">
        <v>38713065.353075802</v>
      </c>
      <c r="D14" s="31">
        <v>16768801.999075804</v>
      </c>
      <c r="E14" s="31">
        <v>7452470.0599999996</v>
      </c>
      <c r="F14" s="31">
        <v>12200822.99</v>
      </c>
      <c r="G14" s="31">
        <v>538416.23</v>
      </c>
      <c r="H14" s="31">
        <v>538303.75200000009</v>
      </c>
      <c r="I14" s="31">
        <v>1752666.5519999999</v>
      </c>
      <c r="J14" s="31">
        <v>9678266.3399999999</v>
      </c>
      <c r="K14" s="31">
        <v>4192200.5</v>
      </c>
      <c r="L14" s="31">
        <v>1863117.52</v>
      </c>
      <c r="M14" s="31">
        <v>3050205.75</v>
      </c>
      <c r="N14" s="31">
        <v>134604.06</v>
      </c>
      <c r="O14" s="31">
        <v>134575.94</v>
      </c>
      <c r="P14" s="31">
        <v>438166.64</v>
      </c>
      <c r="Q14" s="31">
        <v>9678266.3399999999</v>
      </c>
      <c r="R14" s="31">
        <v>4192200.5</v>
      </c>
      <c r="S14" s="31">
        <v>1863117.52</v>
      </c>
      <c r="T14" s="31">
        <v>3050205.75</v>
      </c>
      <c r="U14" s="31">
        <v>134604.06</v>
      </c>
      <c r="V14" s="31">
        <v>134575.94</v>
      </c>
      <c r="W14" s="31">
        <v>438166.64</v>
      </c>
      <c r="X14" s="31">
        <v>9678266.3399999999</v>
      </c>
      <c r="Y14" s="31">
        <v>4192200.5</v>
      </c>
      <c r="Z14" s="31">
        <v>1863117.52</v>
      </c>
      <c r="AA14" s="31">
        <v>3050205.75</v>
      </c>
      <c r="AB14" s="31">
        <v>134604.06</v>
      </c>
      <c r="AC14" s="31">
        <v>134575.94</v>
      </c>
      <c r="AD14" s="31">
        <v>438166.64</v>
      </c>
      <c r="AE14" s="31">
        <v>9678266.3330758028</v>
      </c>
      <c r="AF14" s="31">
        <v>4192200.4990758039</v>
      </c>
      <c r="AG14" s="31">
        <v>1863117.4999999991</v>
      </c>
      <c r="AH14" s="31">
        <v>3050205.74</v>
      </c>
      <c r="AI14" s="31">
        <v>134604.04999999999</v>
      </c>
      <c r="AJ14" s="31">
        <v>134575.93200000009</v>
      </c>
      <c r="AK14" s="31">
        <v>438166.63199999998</v>
      </c>
      <c r="AL14" s="31">
        <v>7250364</v>
      </c>
      <c r="AM14" s="31">
        <v>1246132.08</v>
      </c>
      <c r="AN14" s="31">
        <v>1812591</v>
      </c>
      <c r="AO14" s="31">
        <v>311533.02</v>
      </c>
      <c r="AP14" s="31">
        <v>1812591</v>
      </c>
      <c r="AQ14" s="31">
        <v>311533.02</v>
      </c>
      <c r="AR14" s="31">
        <v>1812591</v>
      </c>
      <c r="AS14" s="31">
        <v>311533.02</v>
      </c>
      <c r="AT14" s="31">
        <v>1812591</v>
      </c>
      <c r="AU14" s="31">
        <v>311533.02</v>
      </c>
      <c r="AV14" s="31">
        <v>43411342.752445146</v>
      </c>
      <c r="AW14" s="31">
        <v>16309199.760578478</v>
      </c>
      <c r="AX14" s="43">
        <v>7417405.7866666671</v>
      </c>
      <c r="AY14" s="31">
        <v>12919290.048000002</v>
      </c>
      <c r="AZ14" s="31">
        <v>6115287.1572000002</v>
      </c>
      <c r="BA14" s="31"/>
      <c r="BB14" s="31"/>
      <c r="BC14" s="31"/>
      <c r="BD14" s="31">
        <v>650160</v>
      </c>
      <c r="BE14" s="31"/>
      <c r="BF14" s="31"/>
      <c r="BG14" s="31"/>
      <c r="BH14" s="31"/>
      <c r="BI14" s="31"/>
      <c r="BJ14" s="31">
        <v>10852835.689999999</v>
      </c>
      <c r="BK14" s="31">
        <v>4077299.94</v>
      </c>
      <c r="BL14" s="31">
        <v>1854351.45</v>
      </c>
      <c r="BM14" s="31">
        <v>3229822.51</v>
      </c>
      <c r="BN14" s="31">
        <v>1528821.79</v>
      </c>
      <c r="BO14" s="31">
        <v>0</v>
      </c>
      <c r="BP14" s="31">
        <v>0</v>
      </c>
      <c r="BQ14" s="31">
        <v>0</v>
      </c>
      <c r="BR14" s="31">
        <v>162540</v>
      </c>
      <c r="BS14" s="31">
        <v>0</v>
      </c>
      <c r="BT14" s="31">
        <v>0</v>
      </c>
      <c r="BU14" s="31">
        <v>0</v>
      </c>
      <c r="BV14" s="31">
        <v>0</v>
      </c>
      <c r="BW14" s="31">
        <v>0</v>
      </c>
      <c r="BX14" s="89">
        <v>10852835.689999999</v>
      </c>
      <c r="BY14" s="89">
        <v>4077299.94</v>
      </c>
      <c r="BZ14" s="89">
        <v>1854351.45</v>
      </c>
      <c r="CA14" s="89">
        <v>3229822.51</v>
      </c>
      <c r="CB14" s="89">
        <v>1528821.79</v>
      </c>
      <c r="CC14" s="89">
        <v>0</v>
      </c>
      <c r="CD14" s="89">
        <v>0</v>
      </c>
      <c r="CE14" s="89">
        <v>0</v>
      </c>
      <c r="CF14" s="89">
        <v>162540</v>
      </c>
      <c r="CG14" s="89">
        <v>0</v>
      </c>
      <c r="CH14" s="89">
        <v>0</v>
      </c>
      <c r="CI14" s="89">
        <v>0</v>
      </c>
      <c r="CJ14" s="89">
        <v>0</v>
      </c>
      <c r="CK14" s="89">
        <v>0</v>
      </c>
      <c r="CL14" s="89">
        <v>10852835.689999999</v>
      </c>
      <c r="CM14" s="89">
        <v>4077299.94</v>
      </c>
      <c r="CN14" s="89">
        <v>1854351.45</v>
      </c>
      <c r="CO14" s="89">
        <v>3229822.51</v>
      </c>
      <c r="CP14" s="89">
        <v>1528821.79</v>
      </c>
      <c r="CQ14" s="89">
        <v>0</v>
      </c>
      <c r="CR14" s="89">
        <v>0</v>
      </c>
      <c r="CS14" s="89">
        <v>0</v>
      </c>
      <c r="CT14" s="89">
        <v>162540</v>
      </c>
      <c r="CU14" s="89">
        <v>0</v>
      </c>
      <c r="CV14" s="89">
        <v>0</v>
      </c>
      <c r="CW14" s="89">
        <v>0</v>
      </c>
      <c r="CX14" s="89">
        <v>0</v>
      </c>
      <c r="CY14" s="89">
        <v>0</v>
      </c>
      <c r="CZ14" s="89">
        <v>10852835.682445152</v>
      </c>
      <c r="DA14" s="89">
        <v>4077299.9405784789</v>
      </c>
      <c r="DB14" s="89">
        <v>1854351.4366666668</v>
      </c>
      <c r="DC14" s="89">
        <v>3229822.518000003</v>
      </c>
      <c r="DD14" s="89">
        <v>1528821.7872000001</v>
      </c>
      <c r="DE14" s="89">
        <v>0</v>
      </c>
      <c r="DF14" s="89">
        <v>0</v>
      </c>
      <c r="DG14" s="89">
        <v>0</v>
      </c>
      <c r="DH14" s="89">
        <v>162540</v>
      </c>
      <c r="DI14" s="89">
        <v>0</v>
      </c>
      <c r="DJ14" s="89">
        <v>0</v>
      </c>
      <c r="DK14" s="89">
        <v>0</v>
      </c>
      <c r="DL14" s="89">
        <v>0</v>
      </c>
      <c r="DM14" s="89">
        <v>0</v>
      </c>
    </row>
    <row r="15" spans="1:117" s="5" customFormat="1" x14ac:dyDescent="0.25">
      <c r="A15" s="17">
        <f t="shared" si="116"/>
        <v>10</v>
      </c>
      <c r="B15" s="15" t="s">
        <v>54</v>
      </c>
      <c r="C15" s="31">
        <v>25123048.334142122</v>
      </c>
      <c r="D15" s="31">
        <v>7403936.4661421226</v>
      </c>
      <c r="E15" s="31">
        <v>6772672.2999999998</v>
      </c>
      <c r="F15" s="31">
        <v>9255182.5</v>
      </c>
      <c r="G15" s="31">
        <v>301963.47499999998</v>
      </c>
      <c r="H15" s="31">
        <v>230701.60800000004</v>
      </c>
      <c r="I15" s="31">
        <v>1460555.46</v>
      </c>
      <c r="J15" s="31">
        <v>6280762.0800000001</v>
      </c>
      <c r="K15" s="31">
        <v>1850984.12</v>
      </c>
      <c r="L15" s="31">
        <v>1693168.08</v>
      </c>
      <c r="M15" s="31">
        <v>2313795.63</v>
      </c>
      <c r="N15" s="31">
        <v>75490.87</v>
      </c>
      <c r="O15" s="31">
        <v>57675.4</v>
      </c>
      <c r="P15" s="31">
        <v>365138.87</v>
      </c>
      <c r="Q15" s="31">
        <v>6280762.0800000001</v>
      </c>
      <c r="R15" s="31">
        <v>1850984.12</v>
      </c>
      <c r="S15" s="31">
        <v>1693168.08</v>
      </c>
      <c r="T15" s="31">
        <v>2313795.63</v>
      </c>
      <c r="U15" s="31">
        <v>75490.87</v>
      </c>
      <c r="V15" s="31">
        <v>57675.4</v>
      </c>
      <c r="W15" s="31">
        <v>365138.87</v>
      </c>
      <c r="X15" s="31">
        <v>6280762.0800000001</v>
      </c>
      <c r="Y15" s="31">
        <v>1850984.12</v>
      </c>
      <c r="Z15" s="31">
        <v>1693168.08</v>
      </c>
      <c r="AA15" s="31">
        <v>2313795.63</v>
      </c>
      <c r="AB15" s="31">
        <v>75490.87</v>
      </c>
      <c r="AC15" s="31">
        <v>57675.4</v>
      </c>
      <c r="AD15" s="31">
        <v>365138.87</v>
      </c>
      <c r="AE15" s="31">
        <v>6280762.0941421203</v>
      </c>
      <c r="AF15" s="31">
        <v>1850984.1061421223</v>
      </c>
      <c r="AG15" s="31">
        <v>1693168.0599999996</v>
      </c>
      <c r="AH15" s="31">
        <v>2313795.6100000003</v>
      </c>
      <c r="AI15" s="31">
        <v>75490.864999999991</v>
      </c>
      <c r="AJ15" s="31">
        <v>57675.408000000047</v>
      </c>
      <c r="AK15" s="31">
        <v>365138.84999999986</v>
      </c>
      <c r="AL15" s="31">
        <v>5000152</v>
      </c>
      <c r="AM15" s="31">
        <v>3942336.96</v>
      </c>
      <c r="AN15" s="31">
        <v>1250038</v>
      </c>
      <c r="AO15" s="31">
        <v>985584.24</v>
      </c>
      <c r="AP15" s="31">
        <v>1250038</v>
      </c>
      <c r="AQ15" s="31">
        <v>985584.24</v>
      </c>
      <c r="AR15" s="31">
        <v>1250038</v>
      </c>
      <c r="AS15" s="31">
        <v>985584.24</v>
      </c>
      <c r="AT15" s="31">
        <v>1250038</v>
      </c>
      <c r="AU15" s="31">
        <v>985584.23999999976</v>
      </c>
      <c r="AV15" s="31">
        <v>35206354.724439286</v>
      </c>
      <c r="AW15" s="31">
        <v>7190978.0947726239</v>
      </c>
      <c r="AX15" s="43">
        <v>17382465.406666663</v>
      </c>
      <c r="AY15" s="31">
        <v>5536838.5920000002</v>
      </c>
      <c r="AZ15" s="31">
        <v>5096072.6310000001</v>
      </c>
      <c r="BA15" s="31"/>
      <c r="BB15" s="31"/>
      <c r="BC15" s="31"/>
      <c r="BD15" s="31"/>
      <c r="BE15" s="31"/>
      <c r="BF15" s="31"/>
      <c r="BG15" s="31"/>
      <c r="BH15" s="31"/>
      <c r="BI15" s="31"/>
      <c r="BJ15" s="31">
        <v>8801588.6799999997</v>
      </c>
      <c r="BK15" s="31">
        <v>1797744.52</v>
      </c>
      <c r="BL15" s="31">
        <v>4345616.3499999996</v>
      </c>
      <c r="BM15" s="31">
        <v>1384209.65</v>
      </c>
      <c r="BN15" s="31">
        <v>1274018.1599999999</v>
      </c>
      <c r="BO15" s="31">
        <v>0</v>
      </c>
      <c r="BP15" s="31">
        <v>0</v>
      </c>
      <c r="BQ15" s="31">
        <v>0</v>
      </c>
      <c r="BR15" s="31">
        <v>0</v>
      </c>
      <c r="BS15" s="31">
        <v>0</v>
      </c>
      <c r="BT15" s="31">
        <v>0</v>
      </c>
      <c r="BU15" s="31">
        <v>0</v>
      </c>
      <c r="BV15" s="31">
        <v>0</v>
      </c>
      <c r="BW15" s="31">
        <v>0</v>
      </c>
      <c r="BX15" s="89">
        <v>8801588.6799999997</v>
      </c>
      <c r="BY15" s="89">
        <v>1797744.52</v>
      </c>
      <c r="BZ15" s="89">
        <v>4345616.3499999996</v>
      </c>
      <c r="CA15" s="89">
        <v>1384209.65</v>
      </c>
      <c r="CB15" s="89">
        <v>1274018.1599999999</v>
      </c>
      <c r="CC15" s="89">
        <v>0</v>
      </c>
      <c r="CD15" s="89">
        <v>0</v>
      </c>
      <c r="CE15" s="89">
        <v>0</v>
      </c>
      <c r="CF15" s="89">
        <v>0</v>
      </c>
      <c r="CG15" s="89">
        <v>0</v>
      </c>
      <c r="CH15" s="89">
        <v>0</v>
      </c>
      <c r="CI15" s="89">
        <v>0</v>
      </c>
      <c r="CJ15" s="89">
        <v>0</v>
      </c>
      <c r="CK15" s="89">
        <v>0</v>
      </c>
      <c r="CL15" s="89">
        <v>8801588.6799999997</v>
      </c>
      <c r="CM15" s="89">
        <v>1797744.52</v>
      </c>
      <c r="CN15" s="89">
        <v>4345616.3499999996</v>
      </c>
      <c r="CO15" s="89">
        <v>1384209.65</v>
      </c>
      <c r="CP15" s="89">
        <v>1274018.1599999999</v>
      </c>
      <c r="CQ15" s="89">
        <v>0</v>
      </c>
      <c r="CR15" s="89">
        <v>0</v>
      </c>
      <c r="CS15" s="89">
        <v>0</v>
      </c>
      <c r="CT15" s="89">
        <v>0</v>
      </c>
      <c r="CU15" s="89">
        <v>0</v>
      </c>
      <c r="CV15" s="89">
        <v>0</v>
      </c>
      <c r="CW15" s="89">
        <v>0</v>
      </c>
      <c r="CX15" s="89">
        <v>0</v>
      </c>
      <c r="CY15" s="89">
        <v>0</v>
      </c>
      <c r="CZ15" s="89">
        <v>8801588.6844392866</v>
      </c>
      <c r="DA15" s="89">
        <v>1797744.5347726243</v>
      </c>
      <c r="DB15" s="89">
        <v>4345616.3566666637</v>
      </c>
      <c r="DC15" s="89">
        <v>1384209.6420000005</v>
      </c>
      <c r="DD15" s="89">
        <v>1274018.1509999998</v>
      </c>
      <c r="DE15" s="89">
        <v>0</v>
      </c>
      <c r="DF15" s="89">
        <v>0</v>
      </c>
      <c r="DG15" s="89">
        <v>0</v>
      </c>
      <c r="DH15" s="89">
        <v>0</v>
      </c>
      <c r="DI15" s="89">
        <v>0</v>
      </c>
      <c r="DJ15" s="89">
        <v>0</v>
      </c>
      <c r="DK15" s="89">
        <v>0</v>
      </c>
      <c r="DL15" s="89">
        <v>0</v>
      </c>
      <c r="DM15" s="89">
        <v>0</v>
      </c>
    </row>
    <row r="16" spans="1:117" s="5" customFormat="1" x14ac:dyDescent="0.25">
      <c r="A16" s="17">
        <f t="shared" si="116"/>
        <v>11</v>
      </c>
      <c r="B16" s="15" t="s">
        <v>55</v>
      </c>
      <c r="C16" s="31">
        <v>37538212.993787505</v>
      </c>
      <c r="D16" s="31">
        <v>13910097.399787504</v>
      </c>
      <c r="E16" s="31">
        <v>8205336.6699999999</v>
      </c>
      <c r="F16" s="31">
        <v>13600680</v>
      </c>
      <c r="G16" s="31">
        <v>690933.375</v>
      </c>
      <c r="H16" s="31">
        <v>653654.5560000001</v>
      </c>
      <c r="I16" s="31">
        <v>1168444.3679999998</v>
      </c>
      <c r="J16" s="31">
        <v>9384553.25</v>
      </c>
      <c r="K16" s="31">
        <v>3477524.35</v>
      </c>
      <c r="L16" s="31">
        <v>2051334.17</v>
      </c>
      <c r="M16" s="31">
        <v>3400170</v>
      </c>
      <c r="N16" s="31">
        <v>172733.34</v>
      </c>
      <c r="O16" s="31">
        <v>163413.64000000001</v>
      </c>
      <c r="P16" s="31">
        <v>292111.09000000003</v>
      </c>
      <c r="Q16" s="31">
        <v>9384553.25</v>
      </c>
      <c r="R16" s="31">
        <v>3477524.35</v>
      </c>
      <c r="S16" s="31">
        <v>2051334.17</v>
      </c>
      <c r="T16" s="31">
        <v>3400170</v>
      </c>
      <c r="U16" s="31">
        <v>172733.34</v>
      </c>
      <c r="V16" s="31">
        <v>163413.64000000001</v>
      </c>
      <c r="W16" s="31">
        <v>292111.09000000003</v>
      </c>
      <c r="X16" s="31">
        <v>9384553.25</v>
      </c>
      <c r="Y16" s="31">
        <v>3477524.35</v>
      </c>
      <c r="Z16" s="31">
        <v>2051334.17</v>
      </c>
      <c r="AA16" s="31">
        <v>3400170</v>
      </c>
      <c r="AB16" s="31">
        <v>172733.34</v>
      </c>
      <c r="AC16" s="31">
        <v>163413.64000000001</v>
      </c>
      <c r="AD16" s="31">
        <v>292111.09000000003</v>
      </c>
      <c r="AE16" s="31">
        <v>9384553.2437875047</v>
      </c>
      <c r="AF16" s="31">
        <v>3477524.3497875049</v>
      </c>
      <c r="AG16" s="31">
        <v>2051334.1600000001</v>
      </c>
      <c r="AH16" s="31">
        <v>3400170</v>
      </c>
      <c r="AI16" s="31">
        <v>172733.35500000007</v>
      </c>
      <c r="AJ16" s="31">
        <v>163413.63600000006</v>
      </c>
      <c r="AK16" s="31">
        <v>292111.09799999959</v>
      </c>
      <c r="AL16" s="31">
        <v>6874132</v>
      </c>
      <c r="AM16" s="31">
        <v>4793770.08</v>
      </c>
      <c r="AN16" s="31">
        <v>1718533</v>
      </c>
      <c r="AO16" s="31">
        <v>1198442.52</v>
      </c>
      <c r="AP16" s="31">
        <v>1718533</v>
      </c>
      <c r="AQ16" s="31">
        <v>1198442.52</v>
      </c>
      <c r="AR16" s="31">
        <v>1718533</v>
      </c>
      <c r="AS16" s="31">
        <v>1198442.52</v>
      </c>
      <c r="AT16" s="31">
        <v>1718533</v>
      </c>
      <c r="AU16" s="31">
        <v>1198442.52</v>
      </c>
      <c r="AV16" s="31">
        <v>59381880.037016205</v>
      </c>
      <c r="AW16" s="31">
        <v>13528847.034882873</v>
      </c>
      <c r="AX16" s="43">
        <v>22124962.353333324</v>
      </c>
      <c r="AY16" s="31">
        <v>15687709.344000002</v>
      </c>
      <c r="AZ16" s="31">
        <v>4076858.1048000003</v>
      </c>
      <c r="BA16" s="31">
        <v>2557300</v>
      </c>
      <c r="BB16" s="31"/>
      <c r="BC16" s="31"/>
      <c r="BD16" s="31">
        <v>1406203.2</v>
      </c>
      <c r="BE16" s="31"/>
      <c r="BF16" s="31"/>
      <c r="BG16" s="31"/>
      <c r="BH16" s="31"/>
      <c r="BI16" s="31"/>
      <c r="BJ16" s="31">
        <v>14845470.01</v>
      </c>
      <c r="BK16" s="31">
        <v>3382211.76</v>
      </c>
      <c r="BL16" s="31">
        <v>5531240.5899999999</v>
      </c>
      <c r="BM16" s="31">
        <v>3921927.34</v>
      </c>
      <c r="BN16" s="31">
        <v>1019214.53</v>
      </c>
      <c r="BO16" s="31">
        <v>639325</v>
      </c>
      <c r="BP16" s="31">
        <v>0</v>
      </c>
      <c r="BQ16" s="31">
        <v>0</v>
      </c>
      <c r="BR16" s="31">
        <v>351550.8</v>
      </c>
      <c r="BS16" s="31">
        <v>0</v>
      </c>
      <c r="BT16" s="31">
        <v>0</v>
      </c>
      <c r="BU16" s="31">
        <v>0</v>
      </c>
      <c r="BV16" s="31">
        <v>0</v>
      </c>
      <c r="BW16" s="31">
        <v>0</v>
      </c>
      <c r="BX16" s="89">
        <v>14845470.01</v>
      </c>
      <c r="BY16" s="89">
        <v>3382211.76</v>
      </c>
      <c r="BZ16" s="89">
        <v>5531240.5899999999</v>
      </c>
      <c r="CA16" s="89">
        <v>3921927.34</v>
      </c>
      <c r="CB16" s="89">
        <v>1019214.53</v>
      </c>
      <c r="CC16" s="89">
        <v>639325</v>
      </c>
      <c r="CD16" s="89">
        <v>0</v>
      </c>
      <c r="CE16" s="89">
        <v>0</v>
      </c>
      <c r="CF16" s="89">
        <v>351550.8</v>
      </c>
      <c r="CG16" s="89">
        <v>0</v>
      </c>
      <c r="CH16" s="89">
        <v>0</v>
      </c>
      <c r="CI16" s="89">
        <v>0</v>
      </c>
      <c r="CJ16" s="89">
        <v>0</v>
      </c>
      <c r="CK16" s="89">
        <v>0</v>
      </c>
      <c r="CL16" s="89">
        <v>14845470.01</v>
      </c>
      <c r="CM16" s="89">
        <v>3382211.76</v>
      </c>
      <c r="CN16" s="89">
        <v>5531240.5899999999</v>
      </c>
      <c r="CO16" s="89">
        <v>3921927.34</v>
      </c>
      <c r="CP16" s="89">
        <v>1019214.53</v>
      </c>
      <c r="CQ16" s="89">
        <v>639325</v>
      </c>
      <c r="CR16" s="89">
        <v>0</v>
      </c>
      <c r="CS16" s="89">
        <v>0</v>
      </c>
      <c r="CT16" s="89">
        <v>351550.8</v>
      </c>
      <c r="CU16" s="89">
        <v>0</v>
      </c>
      <c r="CV16" s="89">
        <v>0</v>
      </c>
      <c r="CW16" s="89">
        <v>0</v>
      </c>
      <c r="CX16" s="89">
        <v>0</v>
      </c>
      <c r="CY16" s="89">
        <v>0</v>
      </c>
      <c r="CZ16" s="89">
        <v>14845470.00701621</v>
      </c>
      <c r="DA16" s="89">
        <v>3382211.754882874</v>
      </c>
      <c r="DB16" s="89">
        <v>5531240.5833333246</v>
      </c>
      <c r="DC16" s="89">
        <v>3921927.3240000028</v>
      </c>
      <c r="DD16" s="89">
        <v>1019214.5148000005</v>
      </c>
      <c r="DE16" s="89">
        <v>639325</v>
      </c>
      <c r="DF16" s="89">
        <v>0</v>
      </c>
      <c r="DG16" s="89">
        <v>0</v>
      </c>
      <c r="DH16" s="89">
        <v>351550.79999999987</v>
      </c>
      <c r="DI16" s="89">
        <v>0</v>
      </c>
      <c r="DJ16" s="89">
        <v>0</v>
      </c>
      <c r="DK16" s="89">
        <v>0</v>
      </c>
      <c r="DL16" s="89">
        <v>0</v>
      </c>
      <c r="DM16" s="89">
        <v>0</v>
      </c>
    </row>
    <row r="17" spans="1:117" s="5" customFormat="1" x14ac:dyDescent="0.25">
      <c r="A17" s="17">
        <f t="shared" si="116"/>
        <v>12</v>
      </c>
      <c r="B17" s="15" t="s">
        <v>56</v>
      </c>
      <c r="C17" s="31">
        <v>64013319.731718279</v>
      </c>
      <c r="D17" s="31">
        <v>30923742.061718278</v>
      </c>
      <c r="E17" s="31">
        <v>10772896.210000001</v>
      </c>
      <c r="F17" s="31">
        <v>18242062.5</v>
      </c>
      <c r="G17" s="31">
        <v>534321.81000000006</v>
      </c>
      <c r="H17" s="31">
        <v>1153508.04</v>
      </c>
      <c r="I17" s="31">
        <v>2921110.92</v>
      </c>
      <c r="J17" s="31">
        <v>16003329.93</v>
      </c>
      <c r="K17" s="31">
        <v>7730935.5199999996</v>
      </c>
      <c r="L17" s="31">
        <v>2693224.05</v>
      </c>
      <c r="M17" s="31">
        <v>4560515.63</v>
      </c>
      <c r="N17" s="31">
        <v>133580.45000000001</v>
      </c>
      <c r="O17" s="31">
        <v>288377.01</v>
      </c>
      <c r="P17" s="31">
        <v>730277.73</v>
      </c>
      <c r="Q17" s="31">
        <v>16003329.93</v>
      </c>
      <c r="R17" s="31">
        <v>7730935.5199999996</v>
      </c>
      <c r="S17" s="31">
        <v>2693224.05</v>
      </c>
      <c r="T17" s="31">
        <v>4560515.63</v>
      </c>
      <c r="U17" s="31">
        <v>133580.45000000001</v>
      </c>
      <c r="V17" s="31">
        <v>288377.01</v>
      </c>
      <c r="W17" s="31">
        <v>730277.73</v>
      </c>
      <c r="X17" s="31">
        <v>16003329.93</v>
      </c>
      <c r="Y17" s="31">
        <v>7730935.5199999996</v>
      </c>
      <c r="Z17" s="31">
        <v>2693224.05</v>
      </c>
      <c r="AA17" s="31">
        <v>4560515.63</v>
      </c>
      <c r="AB17" s="31">
        <v>133580.45000000001</v>
      </c>
      <c r="AC17" s="31">
        <v>288377.01</v>
      </c>
      <c r="AD17" s="31">
        <v>730277.73</v>
      </c>
      <c r="AE17" s="31">
        <v>16003329.94171828</v>
      </c>
      <c r="AF17" s="31">
        <v>7730935.501718279</v>
      </c>
      <c r="AG17" s="31">
        <v>2693224.0600000015</v>
      </c>
      <c r="AH17" s="31">
        <v>4560515.6100000022</v>
      </c>
      <c r="AI17" s="31">
        <v>133580.46000000002</v>
      </c>
      <c r="AJ17" s="31">
        <v>288377.01</v>
      </c>
      <c r="AK17" s="31">
        <v>730277.73</v>
      </c>
      <c r="AL17" s="31">
        <v>10179086</v>
      </c>
      <c r="AM17" s="31">
        <v>5528111.7600000007</v>
      </c>
      <c r="AN17" s="31">
        <v>2544771.5</v>
      </c>
      <c r="AO17" s="31">
        <v>1382027.94</v>
      </c>
      <c r="AP17" s="31">
        <v>2544771.5</v>
      </c>
      <c r="AQ17" s="31">
        <v>1382027.94</v>
      </c>
      <c r="AR17" s="31">
        <v>2544771.5</v>
      </c>
      <c r="AS17" s="31">
        <v>1382027.94</v>
      </c>
      <c r="AT17" s="31">
        <v>2544771.5</v>
      </c>
      <c r="AU17" s="31">
        <v>1382027.9400000009</v>
      </c>
      <c r="AV17" s="31">
        <v>104002493.33402255</v>
      </c>
      <c r="AW17" s="31">
        <v>30073671.272022542</v>
      </c>
      <c r="AX17" s="43">
        <v>36052483.840000011</v>
      </c>
      <c r="AY17" s="31">
        <v>27684192.960000001</v>
      </c>
      <c r="AZ17" s="31">
        <v>10192145.262</v>
      </c>
      <c r="BA17" s="31"/>
      <c r="BB17" s="31"/>
      <c r="BC17" s="31"/>
      <c r="BD17" s="31"/>
      <c r="BE17" s="31"/>
      <c r="BF17" s="31"/>
      <c r="BG17" s="31"/>
      <c r="BH17" s="31"/>
      <c r="BI17" s="31"/>
      <c r="BJ17" s="31">
        <v>26000623.329999998</v>
      </c>
      <c r="BK17" s="31">
        <v>7518417.8200000003</v>
      </c>
      <c r="BL17" s="31">
        <v>9013120.9600000009</v>
      </c>
      <c r="BM17" s="31">
        <v>6921048.2400000002</v>
      </c>
      <c r="BN17" s="31">
        <v>2548036.3199999998</v>
      </c>
      <c r="BO17" s="31">
        <v>0</v>
      </c>
      <c r="BP17" s="31">
        <v>0</v>
      </c>
      <c r="BQ17" s="31">
        <v>0</v>
      </c>
      <c r="BR17" s="31">
        <v>0</v>
      </c>
      <c r="BS17" s="31">
        <v>0</v>
      </c>
      <c r="BT17" s="31">
        <v>0</v>
      </c>
      <c r="BU17" s="31">
        <v>0</v>
      </c>
      <c r="BV17" s="31">
        <v>0</v>
      </c>
      <c r="BW17" s="31">
        <v>0</v>
      </c>
      <c r="BX17" s="89">
        <v>26000623.329999998</v>
      </c>
      <c r="BY17" s="89">
        <v>7518417.8200000003</v>
      </c>
      <c r="BZ17" s="89">
        <v>9013120.9600000009</v>
      </c>
      <c r="CA17" s="89">
        <v>6921048.2400000002</v>
      </c>
      <c r="CB17" s="89">
        <v>2548036.3199999998</v>
      </c>
      <c r="CC17" s="89">
        <v>0</v>
      </c>
      <c r="CD17" s="89">
        <v>0</v>
      </c>
      <c r="CE17" s="89">
        <v>0</v>
      </c>
      <c r="CF17" s="89">
        <v>0</v>
      </c>
      <c r="CG17" s="89">
        <v>0</v>
      </c>
      <c r="CH17" s="89">
        <v>0</v>
      </c>
      <c r="CI17" s="89">
        <v>0</v>
      </c>
      <c r="CJ17" s="89">
        <v>0</v>
      </c>
      <c r="CK17" s="89">
        <v>0</v>
      </c>
      <c r="CL17" s="89">
        <v>26000623.329999998</v>
      </c>
      <c r="CM17" s="89">
        <v>7518417.8200000003</v>
      </c>
      <c r="CN17" s="89">
        <v>9013120.9600000009</v>
      </c>
      <c r="CO17" s="89">
        <v>6921048.2400000002</v>
      </c>
      <c r="CP17" s="89">
        <v>2548036.3199999998</v>
      </c>
      <c r="CQ17" s="89">
        <v>0</v>
      </c>
      <c r="CR17" s="89">
        <v>0</v>
      </c>
      <c r="CS17" s="89">
        <v>0</v>
      </c>
      <c r="CT17" s="89">
        <v>0</v>
      </c>
      <c r="CU17" s="89">
        <v>0</v>
      </c>
      <c r="CV17" s="89">
        <v>0</v>
      </c>
      <c r="CW17" s="89">
        <v>0</v>
      </c>
      <c r="CX17" s="89">
        <v>0</v>
      </c>
      <c r="CY17" s="89">
        <v>0</v>
      </c>
      <c r="CZ17" s="89">
        <v>26000623.344022557</v>
      </c>
      <c r="DA17" s="89">
        <v>7518417.8120225407</v>
      </c>
      <c r="DB17" s="89">
        <v>9013120.9600000083</v>
      </c>
      <c r="DC17" s="89">
        <v>6921048.2399999984</v>
      </c>
      <c r="DD17" s="89">
        <v>2548036.3019999997</v>
      </c>
      <c r="DE17" s="89">
        <v>0</v>
      </c>
      <c r="DF17" s="89">
        <v>0</v>
      </c>
      <c r="DG17" s="89">
        <v>0</v>
      </c>
      <c r="DH17" s="89">
        <v>0</v>
      </c>
      <c r="DI17" s="89">
        <v>0</v>
      </c>
      <c r="DJ17" s="89">
        <v>0</v>
      </c>
      <c r="DK17" s="89">
        <v>0</v>
      </c>
      <c r="DL17" s="89">
        <v>0</v>
      </c>
      <c r="DM17" s="89">
        <v>0</v>
      </c>
    </row>
    <row r="18" spans="1:117" s="5" customFormat="1" x14ac:dyDescent="0.25">
      <c r="A18" s="17">
        <f t="shared" si="116"/>
        <v>13</v>
      </c>
      <c r="B18" s="15" t="s">
        <v>57</v>
      </c>
      <c r="C18" s="31">
        <v>142750486.39645156</v>
      </c>
      <c r="D18" s="31">
        <v>49134166.138451561</v>
      </c>
      <c r="E18" s="31">
        <v>35872077.229999997</v>
      </c>
      <c r="F18" s="31">
        <v>44591221</v>
      </c>
      <c r="G18" s="31">
        <v>1448401.075</v>
      </c>
      <c r="H18" s="31">
        <v>884356.16399999987</v>
      </c>
      <c r="I18" s="31">
        <v>12268665.863999998</v>
      </c>
      <c r="J18" s="31">
        <v>35687621.600000001</v>
      </c>
      <c r="K18" s="31">
        <v>12283541.529999999</v>
      </c>
      <c r="L18" s="31">
        <v>8968019.3100000005</v>
      </c>
      <c r="M18" s="31">
        <v>11147805.25</v>
      </c>
      <c r="N18" s="31">
        <v>362100.27</v>
      </c>
      <c r="O18" s="31">
        <v>221089.04</v>
      </c>
      <c r="P18" s="31">
        <v>3067166.47</v>
      </c>
      <c r="Q18" s="31">
        <v>35687621.600000001</v>
      </c>
      <c r="R18" s="31">
        <v>12283541.529999999</v>
      </c>
      <c r="S18" s="31">
        <v>8968019.3100000005</v>
      </c>
      <c r="T18" s="31">
        <v>11147805.25</v>
      </c>
      <c r="U18" s="31">
        <v>362100.27</v>
      </c>
      <c r="V18" s="31">
        <v>221089.04</v>
      </c>
      <c r="W18" s="31">
        <v>3067166.47</v>
      </c>
      <c r="X18" s="31">
        <v>35687621.600000001</v>
      </c>
      <c r="Y18" s="31">
        <v>12283541.529999999</v>
      </c>
      <c r="Z18" s="31">
        <v>8968019.3100000005</v>
      </c>
      <c r="AA18" s="31">
        <v>11147805.25</v>
      </c>
      <c r="AB18" s="31">
        <v>362100.27</v>
      </c>
      <c r="AC18" s="31">
        <v>221089.04</v>
      </c>
      <c r="AD18" s="31">
        <v>3067166.47</v>
      </c>
      <c r="AE18" s="31">
        <v>35687621.596451573</v>
      </c>
      <c r="AF18" s="31">
        <v>12283541.54845156</v>
      </c>
      <c r="AG18" s="31">
        <v>8968019.2999999914</v>
      </c>
      <c r="AH18" s="31">
        <v>11147805.25</v>
      </c>
      <c r="AI18" s="31">
        <v>362100.2649999999</v>
      </c>
      <c r="AJ18" s="31">
        <v>221089.04399999979</v>
      </c>
      <c r="AK18" s="31">
        <v>3067166.4539999967</v>
      </c>
      <c r="AL18" s="31">
        <v>20368224</v>
      </c>
      <c r="AM18" s="31">
        <v>7609392.7200000007</v>
      </c>
      <c r="AN18" s="31">
        <v>5092056</v>
      </c>
      <c r="AO18" s="31">
        <v>1902348.18</v>
      </c>
      <c r="AP18" s="31">
        <v>5092056</v>
      </c>
      <c r="AQ18" s="31">
        <v>1902348.18</v>
      </c>
      <c r="AR18" s="31">
        <v>5092056</v>
      </c>
      <c r="AS18" s="31">
        <v>1902348.18</v>
      </c>
      <c r="AT18" s="31">
        <v>5092056</v>
      </c>
      <c r="AU18" s="31">
        <v>1902348.1800000013</v>
      </c>
      <c r="AV18" s="31">
        <v>134935889.05826509</v>
      </c>
      <c r="AW18" s="31">
        <v>47777458.427579388</v>
      </c>
      <c r="AX18" s="43">
        <v>21792207.594285712</v>
      </c>
      <c r="AY18" s="31">
        <v>21224547.935999997</v>
      </c>
      <c r="AZ18" s="31">
        <v>42807010.100400008</v>
      </c>
      <c r="BA18" s="31"/>
      <c r="BB18" s="31"/>
      <c r="BC18" s="31">
        <v>628777</v>
      </c>
      <c r="BD18" s="31">
        <v>705888</v>
      </c>
      <c r="BE18" s="31"/>
      <c r="BF18" s="31"/>
      <c r="BG18" s="31"/>
      <c r="BH18" s="31"/>
      <c r="BI18" s="31"/>
      <c r="BJ18" s="31">
        <v>33733972.259999998</v>
      </c>
      <c r="BK18" s="31">
        <v>11944364.609999999</v>
      </c>
      <c r="BL18" s="31">
        <v>5448051.9000000004</v>
      </c>
      <c r="BM18" s="31">
        <v>5306136.9800000004</v>
      </c>
      <c r="BN18" s="31">
        <v>10701752.529999999</v>
      </c>
      <c r="BO18" s="31">
        <v>0</v>
      </c>
      <c r="BP18" s="31">
        <v>0</v>
      </c>
      <c r="BQ18" s="31">
        <v>157194.25</v>
      </c>
      <c r="BR18" s="31">
        <v>176472</v>
      </c>
      <c r="BS18" s="31">
        <v>0</v>
      </c>
      <c r="BT18" s="31">
        <v>0</v>
      </c>
      <c r="BU18" s="31">
        <v>0</v>
      </c>
      <c r="BV18" s="31">
        <v>0</v>
      </c>
      <c r="BW18" s="31">
        <v>0</v>
      </c>
      <c r="BX18" s="89">
        <v>33733972.259999998</v>
      </c>
      <c r="BY18" s="89">
        <v>11944364.609999999</v>
      </c>
      <c r="BZ18" s="89">
        <v>5448051.9000000004</v>
      </c>
      <c r="CA18" s="89">
        <v>5306136.9800000004</v>
      </c>
      <c r="CB18" s="89">
        <v>10701752.529999999</v>
      </c>
      <c r="CC18" s="89">
        <v>0</v>
      </c>
      <c r="CD18" s="89">
        <v>0</v>
      </c>
      <c r="CE18" s="89">
        <v>157194.25</v>
      </c>
      <c r="CF18" s="89">
        <v>176472</v>
      </c>
      <c r="CG18" s="89">
        <v>0</v>
      </c>
      <c r="CH18" s="89">
        <v>0</v>
      </c>
      <c r="CI18" s="89">
        <v>0</v>
      </c>
      <c r="CJ18" s="89">
        <v>0</v>
      </c>
      <c r="CK18" s="89">
        <v>0</v>
      </c>
      <c r="CL18" s="89">
        <v>33733972.259999998</v>
      </c>
      <c r="CM18" s="89">
        <v>11944364.609999999</v>
      </c>
      <c r="CN18" s="89">
        <v>5448051.9000000004</v>
      </c>
      <c r="CO18" s="89">
        <v>5306136.9800000004</v>
      </c>
      <c r="CP18" s="89">
        <v>10701752.529999999</v>
      </c>
      <c r="CQ18" s="89">
        <v>0</v>
      </c>
      <c r="CR18" s="89">
        <v>0</v>
      </c>
      <c r="CS18" s="89">
        <v>157194.25</v>
      </c>
      <c r="CT18" s="89">
        <v>176472</v>
      </c>
      <c r="CU18" s="89">
        <v>0</v>
      </c>
      <c r="CV18" s="89">
        <v>0</v>
      </c>
      <c r="CW18" s="89">
        <v>0</v>
      </c>
      <c r="CX18" s="89">
        <v>0</v>
      </c>
      <c r="CY18" s="89">
        <v>0</v>
      </c>
      <c r="CZ18" s="89">
        <v>33733972.278265111</v>
      </c>
      <c r="DA18" s="89">
        <v>11944364.59757939</v>
      </c>
      <c r="DB18" s="89">
        <v>5448051.8942857105</v>
      </c>
      <c r="DC18" s="89">
        <v>5306136.9959999956</v>
      </c>
      <c r="DD18" s="89">
        <v>10701752.510400007</v>
      </c>
      <c r="DE18" s="89">
        <v>0</v>
      </c>
      <c r="DF18" s="89">
        <v>0</v>
      </c>
      <c r="DG18" s="89">
        <v>157194.25</v>
      </c>
      <c r="DH18" s="89">
        <v>176472</v>
      </c>
      <c r="DI18" s="89">
        <v>0</v>
      </c>
      <c r="DJ18" s="89">
        <v>0</v>
      </c>
      <c r="DK18" s="89">
        <v>0</v>
      </c>
      <c r="DL18" s="89">
        <v>0</v>
      </c>
      <c r="DM18" s="89">
        <v>0</v>
      </c>
    </row>
    <row r="19" spans="1:117" s="5" customFormat="1" x14ac:dyDescent="0.25">
      <c r="A19" s="17">
        <f t="shared" si="116"/>
        <v>14</v>
      </c>
      <c r="B19" s="15" t="s">
        <v>58</v>
      </c>
      <c r="C19" s="31">
        <v>34581760.813693069</v>
      </c>
      <c r="D19" s="31">
        <v>13660918.403693067</v>
      </c>
      <c r="E19" s="31">
        <v>6701700.4100000001</v>
      </c>
      <c r="F19" s="31">
        <v>12043522.5</v>
      </c>
      <c r="G19" s="31">
        <v>405347.58</v>
      </c>
      <c r="H19" s="31">
        <v>422952.94800000003</v>
      </c>
      <c r="I19" s="31">
        <v>1752666.5519999999</v>
      </c>
      <c r="J19" s="31">
        <v>8645440.1999999993</v>
      </c>
      <c r="K19" s="31">
        <v>3415229.6</v>
      </c>
      <c r="L19" s="31">
        <v>1675425.1</v>
      </c>
      <c r="M19" s="31">
        <v>3010880.63</v>
      </c>
      <c r="N19" s="31">
        <v>101336.9</v>
      </c>
      <c r="O19" s="31">
        <v>105738.24000000001</v>
      </c>
      <c r="P19" s="31">
        <v>438166.64</v>
      </c>
      <c r="Q19" s="31">
        <v>8645440.1999999993</v>
      </c>
      <c r="R19" s="31">
        <v>3415229.6</v>
      </c>
      <c r="S19" s="31">
        <v>1675425.1</v>
      </c>
      <c r="T19" s="31">
        <v>3010880.63</v>
      </c>
      <c r="U19" s="31">
        <v>101336.9</v>
      </c>
      <c r="V19" s="31">
        <v>105738.24000000001</v>
      </c>
      <c r="W19" s="31">
        <v>438166.64</v>
      </c>
      <c r="X19" s="31">
        <v>8645440.1999999993</v>
      </c>
      <c r="Y19" s="31">
        <v>3415229.6</v>
      </c>
      <c r="Z19" s="31">
        <v>1675425.1</v>
      </c>
      <c r="AA19" s="31">
        <v>3010880.63</v>
      </c>
      <c r="AB19" s="31">
        <v>101336.9</v>
      </c>
      <c r="AC19" s="31">
        <v>105738.24000000001</v>
      </c>
      <c r="AD19" s="31">
        <v>438166.64</v>
      </c>
      <c r="AE19" s="31">
        <v>8645440.2136930712</v>
      </c>
      <c r="AF19" s="31">
        <v>3415229.6036930676</v>
      </c>
      <c r="AG19" s="31">
        <v>1675425.1100000003</v>
      </c>
      <c r="AH19" s="31">
        <v>3010880.6100000013</v>
      </c>
      <c r="AI19" s="31">
        <v>101336.88000000006</v>
      </c>
      <c r="AJ19" s="31">
        <v>105738.22800000005</v>
      </c>
      <c r="AK19" s="31">
        <v>438166.63199999998</v>
      </c>
      <c r="AL19" s="31">
        <v>6397380</v>
      </c>
      <c r="AM19" s="31">
        <v>2535301.08</v>
      </c>
      <c r="AN19" s="31">
        <v>1599345</v>
      </c>
      <c r="AO19" s="31">
        <v>633825.27</v>
      </c>
      <c r="AP19" s="31">
        <v>1599345</v>
      </c>
      <c r="AQ19" s="31">
        <v>633825.27</v>
      </c>
      <c r="AR19" s="31">
        <v>1599345</v>
      </c>
      <c r="AS19" s="31">
        <v>633825.27</v>
      </c>
      <c r="AT19" s="31">
        <v>1599345</v>
      </c>
      <c r="AU19" s="31">
        <v>633825.27</v>
      </c>
      <c r="AV19" s="31">
        <v>32126941.588036746</v>
      </c>
      <c r="AW19" s="31">
        <v>13286497.583836747</v>
      </c>
      <c r="AX19" s="43">
        <v>2574286.0949999988</v>
      </c>
      <c r="AY19" s="31">
        <v>10150870.752</v>
      </c>
      <c r="AZ19" s="31">
        <v>6115287.1572000002</v>
      </c>
      <c r="BA19" s="31"/>
      <c r="BB19" s="31"/>
      <c r="BC19" s="31"/>
      <c r="BD19" s="31"/>
      <c r="BE19" s="31"/>
      <c r="BF19" s="31"/>
      <c r="BG19" s="31"/>
      <c r="BH19" s="31"/>
      <c r="BI19" s="31"/>
      <c r="BJ19" s="31">
        <v>8031735.4000000004</v>
      </c>
      <c r="BK19" s="31">
        <v>3321624.4</v>
      </c>
      <c r="BL19" s="31">
        <v>643571.52</v>
      </c>
      <c r="BM19" s="31">
        <v>2537717.69</v>
      </c>
      <c r="BN19" s="31">
        <v>1528821.79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31">
        <v>0</v>
      </c>
      <c r="BU19" s="31">
        <v>0</v>
      </c>
      <c r="BV19" s="31">
        <v>0</v>
      </c>
      <c r="BW19" s="31">
        <v>0</v>
      </c>
      <c r="BX19" s="89">
        <v>8031735.4000000004</v>
      </c>
      <c r="BY19" s="89">
        <v>3321624.4</v>
      </c>
      <c r="BZ19" s="89">
        <v>643571.52</v>
      </c>
      <c r="CA19" s="89">
        <v>2537717.69</v>
      </c>
      <c r="CB19" s="89">
        <v>1528821.79</v>
      </c>
      <c r="CC19" s="89">
        <v>0</v>
      </c>
      <c r="CD19" s="89">
        <v>0</v>
      </c>
      <c r="CE19" s="89">
        <v>0</v>
      </c>
      <c r="CF19" s="89">
        <v>0</v>
      </c>
      <c r="CG19" s="89">
        <v>0</v>
      </c>
      <c r="CH19" s="89">
        <v>0</v>
      </c>
      <c r="CI19" s="89">
        <v>0</v>
      </c>
      <c r="CJ19" s="89">
        <v>0</v>
      </c>
      <c r="CK19" s="89">
        <v>0</v>
      </c>
      <c r="CL19" s="89">
        <v>8031735.4000000004</v>
      </c>
      <c r="CM19" s="89">
        <v>3321624.4</v>
      </c>
      <c r="CN19" s="89">
        <v>643571.52</v>
      </c>
      <c r="CO19" s="89">
        <v>2537717.69</v>
      </c>
      <c r="CP19" s="89">
        <v>1528821.79</v>
      </c>
      <c r="CQ19" s="89">
        <v>0</v>
      </c>
      <c r="CR19" s="89">
        <v>0</v>
      </c>
      <c r="CS19" s="89">
        <v>0</v>
      </c>
      <c r="CT19" s="89">
        <v>0</v>
      </c>
      <c r="CU19" s="89">
        <v>0</v>
      </c>
      <c r="CV19" s="89">
        <v>0</v>
      </c>
      <c r="CW19" s="89">
        <v>0</v>
      </c>
      <c r="CX19" s="89">
        <v>0</v>
      </c>
      <c r="CY19" s="89">
        <v>0</v>
      </c>
      <c r="CZ19" s="89">
        <v>8031735.3880367465</v>
      </c>
      <c r="DA19" s="89">
        <v>3321624.3838367467</v>
      </c>
      <c r="DB19" s="89">
        <v>643571.53499999875</v>
      </c>
      <c r="DC19" s="89">
        <v>2537717.6820000014</v>
      </c>
      <c r="DD19" s="89">
        <v>1528821.7872000001</v>
      </c>
      <c r="DE19" s="89">
        <v>0</v>
      </c>
      <c r="DF19" s="89">
        <v>0</v>
      </c>
      <c r="DG19" s="89">
        <v>0</v>
      </c>
      <c r="DH19" s="89">
        <v>0</v>
      </c>
      <c r="DI19" s="89">
        <v>0</v>
      </c>
      <c r="DJ19" s="89">
        <v>0</v>
      </c>
      <c r="DK19" s="89">
        <v>0</v>
      </c>
      <c r="DL19" s="89">
        <v>0</v>
      </c>
      <c r="DM19" s="89">
        <v>0</v>
      </c>
    </row>
    <row r="20" spans="1:117" s="5" customFormat="1" x14ac:dyDescent="0.25">
      <c r="A20" s="17">
        <f t="shared" si="116"/>
        <v>15</v>
      </c>
      <c r="B20" s="15" t="s">
        <v>59</v>
      </c>
      <c r="C20" s="31">
        <v>23923958.147742592</v>
      </c>
      <c r="D20" s="31">
        <v>8639059.2797425911</v>
      </c>
      <c r="E20" s="31">
        <v>6079061.8200000003</v>
      </c>
      <c r="F20" s="31">
        <v>7652890</v>
      </c>
      <c r="G20" s="31">
        <v>413536.42</v>
      </c>
      <c r="H20" s="31">
        <v>384502.68000000005</v>
      </c>
      <c r="I20" s="31">
        <v>1168444.3679999998</v>
      </c>
      <c r="J20" s="31">
        <v>5980989.54</v>
      </c>
      <c r="K20" s="31">
        <v>2159764.8199999998</v>
      </c>
      <c r="L20" s="31">
        <v>1519765.46</v>
      </c>
      <c r="M20" s="31">
        <v>1913222.5</v>
      </c>
      <c r="N20" s="31">
        <v>103384.11</v>
      </c>
      <c r="O20" s="31">
        <v>96125.67</v>
      </c>
      <c r="P20" s="31">
        <v>292111.09000000003</v>
      </c>
      <c r="Q20" s="31">
        <v>5980989.54</v>
      </c>
      <c r="R20" s="31">
        <v>2159764.8199999998</v>
      </c>
      <c r="S20" s="31">
        <v>1519765.46</v>
      </c>
      <c r="T20" s="31">
        <v>1913222.5</v>
      </c>
      <c r="U20" s="31">
        <v>103384.11</v>
      </c>
      <c r="V20" s="31">
        <v>96125.67</v>
      </c>
      <c r="W20" s="31">
        <v>292111.09000000003</v>
      </c>
      <c r="X20" s="31">
        <v>5980989.54</v>
      </c>
      <c r="Y20" s="31">
        <v>2159764.8199999998</v>
      </c>
      <c r="Z20" s="31">
        <v>1519765.46</v>
      </c>
      <c r="AA20" s="31">
        <v>1913222.5</v>
      </c>
      <c r="AB20" s="31">
        <v>103384.11</v>
      </c>
      <c r="AC20" s="31">
        <v>96125.67</v>
      </c>
      <c r="AD20" s="31">
        <v>292111.09000000003</v>
      </c>
      <c r="AE20" s="31">
        <v>5980989.5277425935</v>
      </c>
      <c r="AF20" s="31">
        <v>2159764.8197425907</v>
      </c>
      <c r="AG20" s="31">
        <v>1519765.4400000004</v>
      </c>
      <c r="AH20" s="31">
        <v>1913222.5</v>
      </c>
      <c r="AI20" s="31">
        <v>103384.09000000001</v>
      </c>
      <c r="AJ20" s="31">
        <v>96125.670000000086</v>
      </c>
      <c r="AK20" s="31">
        <v>292111.09799999959</v>
      </c>
      <c r="AL20" s="31">
        <v>6613498</v>
      </c>
      <c r="AM20" s="31">
        <v>2260407.6</v>
      </c>
      <c r="AN20" s="31">
        <v>1653374.5</v>
      </c>
      <c r="AO20" s="31">
        <v>565101.9</v>
      </c>
      <c r="AP20" s="31">
        <v>1653374.5</v>
      </c>
      <c r="AQ20" s="31">
        <v>565101.9</v>
      </c>
      <c r="AR20" s="31">
        <v>1653374.5</v>
      </c>
      <c r="AS20" s="31">
        <v>565101.9</v>
      </c>
      <c r="AT20" s="31">
        <v>1653374.5</v>
      </c>
      <c r="AU20" s="31">
        <v>565101.90000000026</v>
      </c>
      <c r="AV20" s="31">
        <v>28140350.968911611</v>
      </c>
      <c r="AW20" s="31">
        <v>8399770.9441116098</v>
      </c>
      <c r="AX20" s="43">
        <v>6435657.5999999996</v>
      </c>
      <c r="AY20" s="31">
        <v>9228064.3200000022</v>
      </c>
      <c r="AZ20" s="31">
        <v>4076858.1048000003</v>
      </c>
      <c r="BA20" s="31"/>
      <c r="BB20" s="31"/>
      <c r="BC20" s="31"/>
      <c r="BD20" s="31"/>
      <c r="BE20" s="31"/>
      <c r="BF20" s="31"/>
      <c r="BG20" s="31"/>
      <c r="BH20" s="31"/>
      <c r="BI20" s="31"/>
      <c r="BJ20" s="31">
        <v>7035087.7400000002</v>
      </c>
      <c r="BK20" s="31">
        <v>2099942.7400000002</v>
      </c>
      <c r="BL20" s="31">
        <v>1608914.4</v>
      </c>
      <c r="BM20" s="31">
        <v>2307016.08</v>
      </c>
      <c r="BN20" s="31">
        <v>1019214.53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1">
        <v>0</v>
      </c>
      <c r="BU20" s="31">
        <v>0</v>
      </c>
      <c r="BV20" s="31">
        <v>0</v>
      </c>
      <c r="BW20" s="31">
        <v>0</v>
      </c>
      <c r="BX20" s="89">
        <v>7035087.7400000002</v>
      </c>
      <c r="BY20" s="89">
        <v>2099942.7400000002</v>
      </c>
      <c r="BZ20" s="89">
        <v>1608914.4</v>
      </c>
      <c r="CA20" s="89">
        <v>2307016.08</v>
      </c>
      <c r="CB20" s="89">
        <v>1019214.53</v>
      </c>
      <c r="CC20" s="89">
        <v>0</v>
      </c>
      <c r="CD20" s="89">
        <v>0</v>
      </c>
      <c r="CE20" s="89">
        <v>0</v>
      </c>
      <c r="CF20" s="89">
        <v>0</v>
      </c>
      <c r="CG20" s="89">
        <v>0</v>
      </c>
      <c r="CH20" s="89">
        <v>0</v>
      </c>
      <c r="CI20" s="89">
        <v>0</v>
      </c>
      <c r="CJ20" s="89">
        <v>0</v>
      </c>
      <c r="CK20" s="89">
        <v>0</v>
      </c>
      <c r="CL20" s="89">
        <v>7035087.7400000002</v>
      </c>
      <c r="CM20" s="89">
        <v>2099942.7400000002</v>
      </c>
      <c r="CN20" s="89">
        <v>1608914.4</v>
      </c>
      <c r="CO20" s="89">
        <v>2307016.08</v>
      </c>
      <c r="CP20" s="89">
        <v>1019214.53</v>
      </c>
      <c r="CQ20" s="89">
        <v>0</v>
      </c>
      <c r="CR20" s="89">
        <v>0</v>
      </c>
      <c r="CS20" s="89">
        <v>0</v>
      </c>
      <c r="CT20" s="89">
        <v>0</v>
      </c>
      <c r="CU20" s="89">
        <v>0</v>
      </c>
      <c r="CV20" s="89">
        <v>0</v>
      </c>
      <c r="CW20" s="89">
        <v>0</v>
      </c>
      <c r="CX20" s="89">
        <v>0</v>
      </c>
      <c r="CY20" s="89">
        <v>0</v>
      </c>
      <c r="CZ20" s="89">
        <v>7035087.748911608</v>
      </c>
      <c r="DA20" s="89">
        <v>2099942.7241116092</v>
      </c>
      <c r="DB20" s="89">
        <v>1608914.3999999994</v>
      </c>
      <c r="DC20" s="89">
        <v>2307016.0800000019</v>
      </c>
      <c r="DD20" s="89">
        <v>1019214.5148000005</v>
      </c>
      <c r="DE20" s="89">
        <v>0</v>
      </c>
      <c r="DF20" s="89">
        <v>0</v>
      </c>
      <c r="DG20" s="89">
        <v>0</v>
      </c>
      <c r="DH20" s="89">
        <v>0</v>
      </c>
      <c r="DI20" s="89">
        <v>0</v>
      </c>
      <c r="DJ20" s="89">
        <v>0</v>
      </c>
      <c r="DK20" s="89">
        <v>0</v>
      </c>
      <c r="DL20" s="89">
        <v>0</v>
      </c>
      <c r="DM20" s="89">
        <v>0</v>
      </c>
    </row>
    <row r="21" spans="1:117" s="5" customFormat="1" x14ac:dyDescent="0.25">
      <c r="A21" s="17">
        <f t="shared" si="116"/>
        <v>16</v>
      </c>
      <c r="B21" s="15" t="s">
        <v>60</v>
      </c>
      <c r="C21" s="31">
        <v>78213767.315079466</v>
      </c>
      <c r="D21" s="31">
        <v>23702450.023079477</v>
      </c>
      <c r="E21" s="31">
        <v>22796794.640000001</v>
      </c>
      <c r="F21" s="31">
        <v>28393418</v>
      </c>
      <c r="G21" s="31">
        <v>1134154.3400000001</v>
      </c>
      <c r="H21" s="31">
        <v>692104.82400000002</v>
      </c>
      <c r="I21" s="31">
        <v>2628999.8279999997</v>
      </c>
      <c r="J21" s="31">
        <v>19553441.829999998</v>
      </c>
      <c r="K21" s="31">
        <v>5925612.5099999998</v>
      </c>
      <c r="L21" s="31">
        <v>5699198.6600000001</v>
      </c>
      <c r="M21" s="31">
        <v>7098354.5</v>
      </c>
      <c r="N21" s="31">
        <v>283538.59000000003</v>
      </c>
      <c r="O21" s="31">
        <v>173026.21</v>
      </c>
      <c r="P21" s="31">
        <v>657249.96</v>
      </c>
      <c r="Q21" s="31">
        <v>19553441.829999998</v>
      </c>
      <c r="R21" s="31">
        <v>5925612.5099999998</v>
      </c>
      <c r="S21" s="31">
        <v>5699198.6600000001</v>
      </c>
      <c r="T21" s="31">
        <v>7098354.5</v>
      </c>
      <c r="U21" s="31">
        <v>283538.59000000003</v>
      </c>
      <c r="V21" s="31">
        <v>173026.21</v>
      </c>
      <c r="W21" s="31">
        <v>657249.96</v>
      </c>
      <c r="X21" s="31">
        <v>19553441.829999998</v>
      </c>
      <c r="Y21" s="31">
        <v>5925612.5099999998</v>
      </c>
      <c r="Z21" s="31">
        <v>5699198.6600000001</v>
      </c>
      <c r="AA21" s="31">
        <v>7098354.5</v>
      </c>
      <c r="AB21" s="31">
        <v>283538.59000000003</v>
      </c>
      <c r="AC21" s="31">
        <v>173026.21</v>
      </c>
      <c r="AD21" s="31">
        <v>657249.96</v>
      </c>
      <c r="AE21" s="31">
        <v>19553441.825079471</v>
      </c>
      <c r="AF21" s="31">
        <v>5925612.4930794798</v>
      </c>
      <c r="AG21" s="31">
        <v>5699198.6600000001</v>
      </c>
      <c r="AH21" s="31">
        <v>7098354.5</v>
      </c>
      <c r="AI21" s="31">
        <v>283538.56999999989</v>
      </c>
      <c r="AJ21" s="31">
        <v>173026.19400000011</v>
      </c>
      <c r="AK21" s="31">
        <v>657249.94799999986</v>
      </c>
      <c r="AL21" s="31">
        <v>16036530</v>
      </c>
      <c r="AM21" s="31">
        <v>5587820.6400000006</v>
      </c>
      <c r="AN21" s="31">
        <v>4009132.5</v>
      </c>
      <c r="AO21" s="31">
        <v>1396955.16</v>
      </c>
      <c r="AP21" s="31">
        <v>4009132.5</v>
      </c>
      <c r="AQ21" s="31">
        <v>1396955.16</v>
      </c>
      <c r="AR21" s="31">
        <v>4009132.5</v>
      </c>
      <c r="AS21" s="31">
        <v>1396955.16</v>
      </c>
      <c r="AT21" s="31">
        <v>4009132.5</v>
      </c>
      <c r="AU21" s="31">
        <v>1396955.1600000004</v>
      </c>
      <c r="AV21" s="31">
        <v>63920056.577438414</v>
      </c>
      <c r="AW21" s="31">
        <v>23047794.138971757</v>
      </c>
      <c r="AX21" s="43">
        <v>15088815.926666662</v>
      </c>
      <c r="AY21" s="31">
        <v>16610515.776000001</v>
      </c>
      <c r="AZ21" s="31">
        <v>9172930.7358000018</v>
      </c>
      <c r="BA21" s="31"/>
      <c r="BB21" s="31"/>
      <c r="BC21" s="31"/>
      <c r="BD21" s="31"/>
      <c r="BE21" s="31"/>
      <c r="BF21" s="31"/>
      <c r="BG21" s="31"/>
      <c r="BH21" s="31"/>
      <c r="BI21" s="31"/>
      <c r="BJ21" s="31">
        <v>15980014.140000001</v>
      </c>
      <c r="BK21" s="31">
        <v>5761948.5300000003</v>
      </c>
      <c r="BL21" s="31">
        <v>3772203.98</v>
      </c>
      <c r="BM21" s="31">
        <v>4152628.94</v>
      </c>
      <c r="BN21" s="31">
        <v>2293232.6800000002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89">
        <v>15980014.140000001</v>
      </c>
      <c r="BY21" s="89">
        <v>5761948.5300000003</v>
      </c>
      <c r="BZ21" s="89">
        <v>3772203.98</v>
      </c>
      <c r="CA21" s="89">
        <v>4152628.94</v>
      </c>
      <c r="CB21" s="89">
        <v>2293232.6800000002</v>
      </c>
      <c r="CC21" s="89">
        <v>0</v>
      </c>
      <c r="CD21" s="89">
        <v>0</v>
      </c>
      <c r="CE21" s="89">
        <v>0</v>
      </c>
      <c r="CF21" s="89">
        <v>0</v>
      </c>
      <c r="CG21" s="89">
        <v>0</v>
      </c>
      <c r="CH21" s="89">
        <v>0</v>
      </c>
      <c r="CI21" s="89">
        <v>0</v>
      </c>
      <c r="CJ21" s="89">
        <v>0</v>
      </c>
      <c r="CK21" s="89">
        <v>0</v>
      </c>
      <c r="CL21" s="89">
        <v>15980014.140000001</v>
      </c>
      <c r="CM21" s="89">
        <v>5761948.5300000003</v>
      </c>
      <c r="CN21" s="89">
        <v>3772203.98</v>
      </c>
      <c r="CO21" s="89">
        <v>4152628.94</v>
      </c>
      <c r="CP21" s="89">
        <v>2293232.6800000002</v>
      </c>
      <c r="CQ21" s="89">
        <v>0</v>
      </c>
      <c r="CR21" s="89">
        <v>0</v>
      </c>
      <c r="CS21" s="89">
        <v>0</v>
      </c>
      <c r="CT21" s="89">
        <v>0</v>
      </c>
      <c r="CU21" s="89">
        <v>0</v>
      </c>
      <c r="CV21" s="89">
        <v>0</v>
      </c>
      <c r="CW21" s="89">
        <v>0</v>
      </c>
      <c r="CX21" s="89">
        <v>0</v>
      </c>
      <c r="CY21" s="89">
        <v>0</v>
      </c>
      <c r="CZ21" s="89">
        <v>15980014.157438412</v>
      </c>
      <c r="DA21" s="89">
        <v>5761948.5489717545</v>
      </c>
      <c r="DB21" s="89">
        <v>3772203.9866666612</v>
      </c>
      <c r="DC21" s="89">
        <v>4152628.9560000016</v>
      </c>
      <c r="DD21" s="89">
        <v>2293232.6958000022</v>
      </c>
      <c r="DE21" s="89">
        <v>0</v>
      </c>
      <c r="DF21" s="89">
        <v>0</v>
      </c>
      <c r="DG21" s="89">
        <v>0</v>
      </c>
      <c r="DH21" s="89">
        <v>0</v>
      </c>
      <c r="DI21" s="89">
        <v>0</v>
      </c>
      <c r="DJ21" s="89">
        <v>0</v>
      </c>
      <c r="DK21" s="89">
        <v>0</v>
      </c>
      <c r="DL21" s="89">
        <v>0</v>
      </c>
      <c r="DM21" s="89">
        <v>0</v>
      </c>
    </row>
    <row r="22" spans="1:117" s="5" customFormat="1" x14ac:dyDescent="0.25">
      <c r="A22" s="17">
        <f t="shared" si="116"/>
        <v>17</v>
      </c>
      <c r="B22" s="15" t="s">
        <v>61</v>
      </c>
      <c r="C22" s="31">
        <v>58735358.036491051</v>
      </c>
      <c r="D22" s="31">
        <v>17435534.600491047</v>
      </c>
      <c r="E22" s="31">
        <v>14839662.859999999</v>
      </c>
      <c r="F22" s="31">
        <v>21755401</v>
      </c>
      <c r="G22" s="31">
        <v>638729.52</v>
      </c>
      <c r="H22" s="31">
        <v>615204.28800000006</v>
      </c>
      <c r="I22" s="31">
        <v>4089555.2879999997</v>
      </c>
      <c r="J22" s="31">
        <v>14683839.51</v>
      </c>
      <c r="K22" s="31">
        <v>4358883.6500000004</v>
      </c>
      <c r="L22" s="31">
        <v>3709915.72</v>
      </c>
      <c r="M22" s="31">
        <v>5438850.25</v>
      </c>
      <c r="N22" s="31">
        <v>159682.38</v>
      </c>
      <c r="O22" s="31">
        <v>153801.07</v>
      </c>
      <c r="P22" s="31">
        <v>1022388.82</v>
      </c>
      <c r="Q22" s="31">
        <v>14683839.51</v>
      </c>
      <c r="R22" s="31">
        <v>4358883.6500000004</v>
      </c>
      <c r="S22" s="31">
        <v>3709915.72</v>
      </c>
      <c r="T22" s="31">
        <v>5438850.25</v>
      </c>
      <c r="U22" s="31">
        <v>159682.38</v>
      </c>
      <c r="V22" s="31">
        <v>153801.07</v>
      </c>
      <c r="W22" s="31">
        <v>1022388.82</v>
      </c>
      <c r="X22" s="31">
        <v>14683839.51</v>
      </c>
      <c r="Y22" s="31">
        <v>4358883.6500000004</v>
      </c>
      <c r="Z22" s="31">
        <v>3709915.72</v>
      </c>
      <c r="AA22" s="31">
        <v>5438850.25</v>
      </c>
      <c r="AB22" s="31">
        <v>159682.38</v>
      </c>
      <c r="AC22" s="31">
        <v>153801.07</v>
      </c>
      <c r="AD22" s="31">
        <v>1022388.82</v>
      </c>
      <c r="AE22" s="31">
        <v>14683839.506491056</v>
      </c>
      <c r="AF22" s="31">
        <v>4358883.6504910458</v>
      </c>
      <c r="AG22" s="31">
        <v>3709915.6999999979</v>
      </c>
      <c r="AH22" s="31">
        <v>5438850.25</v>
      </c>
      <c r="AI22" s="31">
        <v>159682.38</v>
      </c>
      <c r="AJ22" s="31">
        <v>153801.07800000004</v>
      </c>
      <c r="AK22" s="31">
        <v>1022388.8280000001</v>
      </c>
      <c r="AL22" s="31">
        <v>10800874</v>
      </c>
      <c r="AM22" s="31">
        <v>6213213</v>
      </c>
      <c r="AN22" s="31">
        <v>2700218.5</v>
      </c>
      <c r="AO22" s="31">
        <v>1553303.25</v>
      </c>
      <c r="AP22" s="31">
        <v>2700218.5</v>
      </c>
      <c r="AQ22" s="31">
        <v>1553303.25</v>
      </c>
      <c r="AR22" s="31">
        <v>2700218.5</v>
      </c>
      <c r="AS22" s="31">
        <v>1553303.25</v>
      </c>
      <c r="AT22" s="31">
        <v>2700218.5</v>
      </c>
      <c r="AU22" s="31">
        <v>1553303.25</v>
      </c>
      <c r="AV22" s="31">
        <v>79569948.203846306</v>
      </c>
      <c r="AW22" s="31">
        <v>16952643.425046321</v>
      </c>
      <c r="AX22" s="43">
        <v>26832126.499999993</v>
      </c>
      <c r="AY22" s="31">
        <v>14764902.912</v>
      </c>
      <c r="AZ22" s="31">
        <v>14269003.366800001</v>
      </c>
      <c r="BA22" s="31">
        <v>6751272.0000000009</v>
      </c>
      <c r="BB22" s="31"/>
      <c r="BC22" s="31"/>
      <c r="BD22" s="31"/>
      <c r="BE22" s="31"/>
      <c r="BF22" s="31"/>
      <c r="BG22" s="31"/>
      <c r="BH22" s="31"/>
      <c r="BI22" s="31"/>
      <c r="BJ22" s="31">
        <v>19892487.050000001</v>
      </c>
      <c r="BK22" s="31">
        <v>4238160.8600000003</v>
      </c>
      <c r="BL22" s="31">
        <v>6708031.6299999999</v>
      </c>
      <c r="BM22" s="31">
        <v>3691225.73</v>
      </c>
      <c r="BN22" s="31">
        <v>3567250.84</v>
      </c>
      <c r="BO22" s="31">
        <v>1687818</v>
      </c>
      <c r="BP22" s="31">
        <v>0</v>
      </c>
      <c r="BQ22" s="31">
        <v>0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89">
        <v>19892487.050000001</v>
      </c>
      <c r="BY22" s="89">
        <v>4238160.8600000003</v>
      </c>
      <c r="BZ22" s="89">
        <v>6708031.6299999999</v>
      </c>
      <c r="CA22" s="89">
        <v>3691225.73</v>
      </c>
      <c r="CB22" s="89">
        <v>3567250.84</v>
      </c>
      <c r="CC22" s="89">
        <v>1687818</v>
      </c>
      <c r="CD22" s="89">
        <v>0</v>
      </c>
      <c r="CE22" s="89">
        <v>0</v>
      </c>
      <c r="CF22" s="89">
        <v>0</v>
      </c>
      <c r="CG22" s="89">
        <v>0</v>
      </c>
      <c r="CH22" s="89">
        <v>0</v>
      </c>
      <c r="CI22" s="89">
        <v>0</v>
      </c>
      <c r="CJ22" s="89">
        <v>0</v>
      </c>
      <c r="CK22" s="89">
        <v>0</v>
      </c>
      <c r="CL22" s="89">
        <v>19892487.050000001</v>
      </c>
      <c r="CM22" s="89">
        <v>4238160.8600000003</v>
      </c>
      <c r="CN22" s="89">
        <v>6708031.6299999999</v>
      </c>
      <c r="CO22" s="89">
        <v>3691225.73</v>
      </c>
      <c r="CP22" s="89">
        <v>3567250.84</v>
      </c>
      <c r="CQ22" s="89">
        <v>1687818</v>
      </c>
      <c r="CR22" s="89">
        <v>0</v>
      </c>
      <c r="CS22" s="89">
        <v>0</v>
      </c>
      <c r="CT22" s="89">
        <v>0</v>
      </c>
      <c r="CU22" s="89">
        <v>0</v>
      </c>
      <c r="CV22" s="89">
        <v>0</v>
      </c>
      <c r="CW22" s="89">
        <v>0</v>
      </c>
      <c r="CX22" s="89">
        <v>0</v>
      </c>
      <c r="CY22" s="89">
        <v>0</v>
      </c>
      <c r="CZ22" s="89">
        <v>19892487.053846311</v>
      </c>
      <c r="DA22" s="89">
        <v>4238160.8450463219</v>
      </c>
      <c r="DB22" s="89">
        <v>6708031.6099999947</v>
      </c>
      <c r="DC22" s="89">
        <v>3691225.7219999996</v>
      </c>
      <c r="DD22" s="89">
        <v>3567250.8468000013</v>
      </c>
      <c r="DE22" s="89">
        <v>1687818.0000000009</v>
      </c>
      <c r="DF22" s="89">
        <v>0</v>
      </c>
      <c r="DG22" s="89">
        <v>0</v>
      </c>
      <c r="DH22" s="89">
        <v>0</v>
      </c>
      <c r="DI22" s="89">
        <v>0</v>
      </c>
      <c r="DJ22" s="89">
        <v>0</v>
      </c>
      <c r="DK22" s="89">
        <v>0</v>
      </c>
      <c r="DL22" s="89">
        <v>0</v>
      </c>
      <c r="DM22" s="89">
        <v>0</v>
      </c>
    </row>
    <row r="23" spans="1:117" s="5" customFormat="1" x14ac:dyDescent="0.25">
      <c r="A23" s="17">
        <f t="shared" si="116"/>
        <v>18</v>
      </c>
      <c r="B23" s="15" t="s">
        <v>62</v>
      </c>
      <c r="C23" s="31">
        <v>144586720.34996432</v>
      </c>
      <c r="D23" s="31">
        <v>42071441.837964326</v>
      </c>
      <c r="E23" s="31">
        <v>47553823.670000002</v>
      </c>
      <c r="F23" s="31">
        <v>47273897.5</v>
      </c>
      <c r="G23" s="31">
        <v>2433109.085</v>
      </c>
      <c r="H23" s="31">
        <v>1115057.7720000001</v>
      </c>
      <c r="I23" s="31">
        <v>6572499.5699999994</v>
      </c>
      <c r="J23" s="31">
        <v>36146680.090000004</v>
      </c>
      <c r="K23" s="31">
        <v>10517860.460000001</v>
      </c>
      <c r="L23" s="31">
        <v>11888455.92</v>
      </c>
      <c r="M23" s="31">
        <v>11818474.380000001</v>
      </c>
      <c r="N23" s="31">
        <v>608277.27</v>
      </c>
      <c r="O23" s="31">
        <v>278764.44</v>
      </c>
      <c r="P23" s="31">
        <v>1643124.89</v>
      </c>
      <c r="Q23" s="31">
        <v>36146680.090000004</v>
      </c>
      <c r="R23" s="31">
        <v>10517860.460000001</v>
      </c>
      <c r="S23" s="31">
        <v>11888455.92</v>
      </c>
      <c r="T23" s="31">
        <v>11818474.380000001</v>
      </c>
      <c r="U23" s="31">
        <v>608277.27</v>
      </c>
      <c r="V23" s="31">
        <v>278764.44</v>
      </c>
      <c r="W23" s="31">
        <v>1643124.89</v>
      </c>
      <c r="X23" s="31">
        <v>36146680.090000004</v>
      </c>
      <c r="Y23" s="31">
        <v>10517860.460000001</v>
      </c>
      <c r="Z23" s="31">
        <v>11888455.92</v>
      </c>
      <c r="AA23" s="31">
        <v>11818474.380000001</v>
      </c>
      <c r="AB23" s="31">
        <v>608277.27</v>
      </c>
      <c r="AC23" s="31">
        <v>278764.44</v>
      </c>
      <c r="AD23" s="31">
        <v>1643124.89</v>
      </c>
      <c r="AE23" s="31">
        <v>36146680.07996431</v>
      </c>
      <c r="AF23" s="31">
        <v>10517860.457964323</v>
      </c>
      <c r="AG23" s="31">
        <v>11888455.909999998</v>
      </c>
      <c r="AH23" s="31">
        <v>11818474.359999994</v>
      </c>
      <c r="AI23" s="31">
        <v>608277.27499999991</v>
      </c>
      <c r="AJ23" s="31">
        <v>278764.45200000022</v>
      </c>
      <c r="AK23" s="31">
        <v>1643124.9000000001</v>
      </c>
      <c r="AL23" s="31">
        <v>28645328</v>
      </c>
      <c r="AM23" s="31">
        <v>3465441.3600000003</v>
      </c>
      <c r="AN23" s="31">
        <v>7161332</v>
      </c>
      <c r="AO23" s="31">
        <v>866360.34</v>
      </c>
      <c r="AP23" s="31">
        <v>7161332</v>
      </c>
      <c r="AQ23" s="31">
        <v>866360.34</v>
      </c>
      <c r="AR23" s="31">
        <v>7161332</v>
      </c>
      <c r="AS23" s="31">
        <v>866360.34</v>
      </c>
      <c r="AT23" s="31">
        <v>7161332</v>
      </c>
      <c r="AU23" s="31">
        <v>866360.34000000067</v>
      </c>
      <c r="AV23" s="31">
        <v>115836456.38135582</v>
      </c>
      <c r="AW23" s="31">
        <v>40908310.462546296</v>
      </c>
      <c r="AX23" s="43">
        <v>5604196.2513095224</v>
      </c>
      <c r="AY23" s="31">
        <v>26761386.528000005</v>
      </c>
      <c r="AZ23" s="31">
        <v>22932326.839500003</v>
      </c>
      <c r="BA23" s="31">
        <v>8508137.1000000015</v>
      </c>
      <c r="BB23" s="31"/>
      <c r="BC23" s="31"/>
      <c r="BD23" s="31"/>
      <c r="BE23" s="31"/>
      <c r="BF23" s="31"/>
      <c r="BG23" s="31"/>
      <c r="BH23" s="31"/>
      <c r="BI23" s="31">
        <v>11122099.199999999</v>
      </c>
      <c r="BJ23" s="31">
        <v>28959114.100000001</v>
      </c>
      <c r="BK23" s="31">
        <v>10227077.619999999</v>
      </c>
      <c r="BL23" s="31">
        <v>1401049.06</v>
      </c>
      <c r="BM23" s="31">
        <v>6690346.6299999999</v>
      </c>
      <c r="BN23" s="31">
        <v>5733081.71</v>
      </c>
      <c r="BO23" s="31">
        <v>2127034.2799999998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2780524.8</v>
      </c>
      <c r="BX23" s="89">
        <v>28959114.100000001</v>
      </c>
      <c r="BY23" s="89">
        <v>10227077.619999999</v>
      </c>
      <c r="BZ23" s="89">
        <v>1401049.06</v>
      </c>
      <c r="CA23" s="89">
        <v>6690346.6299999999</v>
      </c>
      <c r="CB23" s="89">
        <v>5733081.71</v>
      </c>
      <c r="CC23" s="89">
        <v>2127034.2799999998</v>
      </c>
      <c r="CD23" s="89">
        <v>0</v>
      </c>
      <c r="CE23" s="89">
        <v>0</v>
      </c>
      <c r="CF23" s="89">
        <v>0</v>
      </c>
      <c r="CG23" s="89">
        <v>0</v>
      </c>
      <c r="CH23" s="89">
        <v>0</v>
      </c>
      <c r="CI23" s="89">
        <v>0</v>
      </c>
      <c r="CJ23" s="89">
        <v>0</v>
      </c>
      <c r="CK23" s="89">
        <v>2780524.8</v>
      </c>
      <c r="CL23" s="89">
        <v>28959114.100000001</v>
      </c>
      <c r="CM23" s="89">
        <v>10227077.619999999</v>
      </c>
      <c r="CN23" s="89">
        <v>1401049.06</v>
      </c>
      <c r="CO23" s="89">
        <v>6690346.6299999999</v>
      </c>
      <c r="CP23" s="89">
        <v>5733081.71</v>
      </c>
      <c r="CQ23" s="89">
        <v>2127034.2799999998</v>
      </c>
      <c r="CR23" s="89">
        <v>0</v>
      </c>
      <c r="CS23" s="89">
        <v>0</v>
      </c>
      <c r="CT23" s="89">
        <v>0</v>
      </c>
      <c r="CU23" s="89">
        <v>0</v>
      </c>
      <c r="CV23" s="89">
        <v>0</v>
      </c>
      <c r="CW23" s="89">
        <v>0</v>
      </c>
      <c r="CX23" s="89">
        <v>0</v>
      </c>
      <c r="CY23" s="89">
        <v>2780524.8</v>
      </c>
      <c r="CZ23" s="89">
        <v>28959114.081355825</v>
      </c>
      <c r="DA23" s="89">
        <v>10227077.602546303</v>
      </c>
      <c r="DB23" s="89">
        <v>1401049.0713095227</v>
      </c>
      <c r="DC23" s="89">
        <v>6690346.6380000068</v>
      </c>
      <c r="DD23" s="89">
        <v>5733081.7095000008</v>
      </c>
      <c r="DE23" s="89">
        <v>2127034.260000003</v>
      </c>
      <c r="DF23" s="89">
        <v>0</v>
      </c>
      <c r="DG23" s="89">
        <v>0</v>
      </c>
      <c r="DH23" s="89">
        <v>0</v>
      </c>
      <c r="DI23" s="89">
        <v>0</v>
      </c>
      <c r="DJ23" s="89">
        <v>0</v>
      </c>
      <c r="DK23" s="89">
        <v>0</v>
      </c>
      <c r="DL23" s="89">
        <v>0</v>
      </c>
      <c r="DM23" s="89">
        <v>2780524.8</v>
      </c>
    </row>
    <row r="24" spans="1:117" s="5" customFormat="1" x14ac:dyDescent="0.25">
      <c r="A24" s="17">
        <f t="shared" si="116"/>
        <v>19</v>
      </c>
      <c r="B24" s="15" t="s">
        <v>63</v>
      </c>
      <c r="C24" s="31">
        <v>103164094.36886573</v>
      </c>
      <c r="D24" s="31">
        <v>45576643.308865726</v>
      </c>
      <c r="E24" s="31">
        <v>20329529.84</v>
      </c>
      <c r="F24" s="31">
        <v>30069940</v>
      </c>
      <c r="G24" s="31">
        <v>1152579.23</v>
      </c>
      <c r="H24" s="31">
        <v>1345759.3800000001</v>
      </c>
      <c r="I24" s="31">
        <v>5842221.8399999999</v>
      </c>
      <c r="J24" s="31">
        <v>25791023.59</v>
      </c>
      <c r="K24" s="31">
        <v>11394160.83</v>
      </c>
      <c r="L24" s="31">
        <v>5082382.46</v>
      </c>
      <c r="M24" s="31">
        <v>7517485</v>
      </c>
      <c r="N24" s="31">
        <v>288144.81</v>
      </c>
      <c r="O24" s="31">
        <v>336439.85</v>
      </c>
      <c r="P24" s="31">
        <v>1460555.46</v>
      </c>
      <c r="Q24" s="31">
        <v>25791023.59</v>
      </c>
      <c r="R24" s="31">
        <v>11394160.83</v>
      </c>
      <c r="S24" s="31">
        <v>5082382.46</v>
      </c>
      <c r="T24" s="31">
        <v>7517485</v>
      </c>
      <c r="U24" s="31">
        <v>288144.81</v>
      </c>
      <c r="V24" s="31">
        <v>336439.85</v>
      </c>
      <c r="W24" s="31">
        <v>1460555.46</v>
      </c>
      <c r="X24" s="31">
        <v>25791023.59</v>
      </c>
      <c r="Y24" s="31">
        <v>11394160.83</v>
      </c>
      <c r="Z24" s="31">
        <v>5082382.46</v>
      </c>
      <c r="AA24" s="31">
        <v>7517485</v>
      </c>
      <c r="AB24" s="31">
        <v>288144.81</v>
      </c>
      <c r="AC24" s="31">
        <v>336439.85</v>
      </c>
      <c r="AD24" s="31">
        <v>1460555.46</v>
      </c>
      <c r="AE24" s="31">
        <v>25791023.598865721</v>
      </c>
      <c r="AF24" s="31">
        <v>11394160.818865729</v>
      </c>
      <c r="AG24" s="31">
        <v>5082382.4599999981</v>
      </c>
      <c r="AH24" s="31">
        <v>7517485</v>
      </c>
      <c r="AI24" s="31">
        <v>288144.79999999987</v>
      </c>
      <c r="AJ24" s="31">
        <v>336439.83000000019</v>
      </c>
      <c r="AK24" s="31">
        <v>1460555.46</v>
      </c>
      <c r="AL24" s="31">
        <v>28813340</v>
      </c>
      <c r="AM24" s="31">
        <v>4425823.8</v>
      </c>
      <c r="AN24" s="31">
        <v>7203335</v>
      </c>
      <c r="AO24" s="31">
        <v>1106455.95</v>
      </c>
      <c r="AP24" s="31">
        <v>7203335</v>
      </c>
      <c r="AQ24" s="31">
        <v>1106455.95</v>
      </c>
      <c r="AR24" s="31">
        <v>7203335</v>
      </c>
      <c r="AS24" s="31">
        <v>1106455.95</v>
      </c>
      <c r="AT24" s="31">
        <v>7203335</v>
      </c>
      <c r="AU24" s="31">
        <v>1106455.9499999995</v>
      </c>
      <c r="AV24" s="31">
        <v>110082714.17862251</v>
      </c>
      <c r="AW24" s="31">
        <v>44327470.757539168</v>
      </c>
      <c r="AX24" s="43">
        <v>13072727.77708333</v>
      </c>
      <c r="AY24" s="31">
        <v>32298225.120000001</v>
      </c>
      <c r="AZ24" s="31">
        <v>20384290.524</v>
      </c>
      <c r="BA24" s="31"/>
      <c r="BB24" s="31"/>
      <c r="BC24" s="31"/>
      <c r="BD24" s="31"/>
      <c r="BE24" s="31"/>
      <c r="BF24" s="31"/>
      <c r="BG24" s="31"/>
      <c r="BH24" s="31"/>
      <c r="BI24" s="31"/>
      <c r="BJ24" s="31">
        <v>27520678.539999999</v>
      </c>
      <c r="BK24" s="31">
        <v>11081867.689999999</v>
      </c>
      <c r="BL24" s="31">
        <v>3268181.94</v>
      </c>
      <c r="BM24" s="31">
        <v>8074556.2800000003</v>
      </c>
      <c r="BN24" s="31">
        <v>5096072.63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89">
        <v>27520678.539999999</v>
      </c>
      <c r="BY24" s="89">
        <v>11081867.689999999</v>
      </c>
      <c r="BZ24" s="89">
        <v>3268181.94</v>
      </c>
      <c r="CA24" s="89">
        <v>8074556.2800000003</v>
      </c>
      <c r="CB24" s="89">
        <v>5096072.63</v>
      </c>
      <c r="CC24" s="89">
        <v>0</v>
      </c>
      <c r="CD24" s="89">
        <v>0</v>
      </c>
      <c r="CE24" s="89">
        <v>0</v>
      </c>
      <c r="CF24" s="89">
        <v>0</v>
      </c>
      <c r="CG24" s="89">
        <v>0</v>
      </c>
      <c r="CH24" s="89">
        <v>0</v>
      </c>
      <c r="CI24" s="89">
        <v>0</v>
      </c>
      <c r="CJ24" s="89">
        <v>0</v>
      </c>
      <c r="CK24" s="89">
        <v>0</v>
      </c>
      <c r="CL24" s="89">
        <v>27520678.539999999</v>
      </c>
      <c r="CM24" s="89">
        <v>11081867.689999999</v>
      </c>
      <c r="CN24" s="89">
        <v>3268181.94</v>
      </c>
      <c r="CO24" s="89">
        <v>8074556.2800000003</v>
      </c>
      <c r="CP24" s="89">
        <v>5096072.63</v>
      </c>
      <c r="CQ24" s="89">
        <v>0</v>
      </c>
      <c r="CR24" s="89">
        <v>0</v>
      </c>
      <c r="CS24" s="89">
        <v>0</v>
      </c>
      <c r="CT24" s="89">
        <v>0</v>
      </c>
      <c r="CU24" s="89">
        <v>0</v>
      </c>
      <c r="CV24" s="89">
        <v>0</v>
      </c>
      <c r="CW24" s="89">
        <v>0</v>
      </c>
      <c r="CX24" s="89">
        <v>0</v>
      </c>
      <c r="CY24" s="89">
        <v>0</v>
      </c>
      <c r="CZ24" s="89">
        <v>27520678.558622524</v>
      </c>
      <c r="DA24" s="89">
        <v>11081867.687539173</v>
      </c>
      <c r="DB24" s="89">
        <v>3268181.957083331</v>
      </c>
      <c r="DC24" s="89">
        <v>8074556.2799999984</v>
      </c>
      <c r="DD24" s="89">
        <v>5096072.6340000024</v>
      </c>
      <c r="DE24" s="89">
        <v>0</v>
      </c>
      <c r="DF24" s="89">
        <v>0</v>
      </c>
      <c r="DG24" s="89">
        <v>0</v>
      </c>
      <c r="DH24" s="89">
        <v>0</v>
      </c>
      <c r="DI24" s="89">
        <v>0</v>
      </c>
      <c r="DJ24" s="89">
        <v>0</v>
      </c>
      <c r="DK24" s="89">
        <v>0</v>
      </c>
      <c r="DL24" s="89">
        <v>0</v>
      </c>
      <c r="DM24" s="89">
        <v>0</v>
      </c>
    </row>
    <row r="25" spans="1:117" s="5" customFormat="1" x14ac:dyDescent="0.25">
      <c r="A25" s="17">
        <f t="shared" si="116"/>
        <v>20</v>
      </c>
      <c r="B25" s="15" t="s">
        <v>64</v>
      </c>
      <c r="C25" s="31">
        <v>128305663.29268697</v>
      </c>
      <c r="D25" s="31">
        <v>36444792.060686983</v>
      </c>
      <c r="E25" s="31">
        <v>37961493.18</v>
      </c>
      <c r="F25" s="31">
        <v>45012671.600000001</v>
      </c>
      <c r="G25" s="31">
        <v>2131145.61</v>
      </c>
      <c r="H25" s="31">
        <v>999706.96800000011</v>
      </c>
      <c r="I25" s="31">
        <v>7886999.4840000002</v>
      </c>
      <c r="J25" s="31">
        <v>32076415.82</v>
      </c>
      <c r="K25" s="31">
        <v>9111198.0199999996</v>
      </c>
      <c r="L25" s="31">
        <v>9490373.3000000007</v>
      </c>
      <c r="M25" s="31">
        <v>11253167.9</v>
      </c>
      <c r="N25" s="31">
        <v>532786.4</v>
      </c>
      <c r="O25" s="31">
        <v>249926.74</v>
      </c>
      <c r="P25" s="31">
        <v>1971749.87</v>
      </c>
      <c r="Q25" s="31">
        <v>32076415.82</v>
      </c>
      <c r="R25" s="31">
        <v>9111198.0199999996</v>
      </c>
      <c r="S25" s="31">
        <v>9490373.3000000007</v>
      </c>
      <c r="T25" s="31">
        <v>11253167.9</v>
      </c>
      <c r="U25" s="31">
        <v>532786.4</v>
      </c>
      <c r="V25" s="31">
        <v>249926.74</v>
      </c>
      <c r="W25" s="31">
        <v>1971749.87</v>
      </c>
      <c r="X25" s="31">
        <v>32076415.82</v>
      </c>
      <c r="Y25" s="31">
        <v>9111198.0199999996</v>
      </c>
      <c r="Z25" s="31">
        <v>9490373.3000000007</v>
      </c>
      <c r="AA25" s="31">
        <v>11253167.9</v>
      </c>
      <c r="AB25" s="31">
        <v>532786.4</v>
      </c>
      <c r="AC25" s="31">
        <v>249926.74</v>
      </c>
      <c r="AD25" s="31">
        <v>1971749.87</v>
      </c>
      <c r="AE25" s="31">
        <v>32076415.832686976</v>
      </c>
      <c r="AF25" s="31">
        <v>9111198.0006869845</v>
      </c>
      <c r="AG25" s="31">
        <v>9490373.2799999975</v>
      </c>
      <c r="AH25" s="31">
        <v>11253167.900000004</v>
      </c>
      <c r="AI25" s="31">
        <v>532786.41</v>
      </c>
      <c r="AJ25" s="31">
        <v>249926.74800000014</v>
      </c>
      <c r="AK25" s="31">
        <v>1971749.8739999998</v>
      </c>
      <c r="AL25" s="31">
        <v>26348446</v>
      </c>
      <c r="AM25" s="31">
        <v>3817878.84</v>
      </c>
      <c r="AN25" s="31">
        <v>6587111.5</v>
      </c>
      <c r="AO25" s="31">
        <v>954469.71</v>
      </c>
      <c r="AP25" s="31">
        <v>6587111.5</v>
      </c>
      <c r="AQ25" s="31">
        <v>954469.71</v>
      </c>
      <c r="AR25" s="31">
        <v>6587111.5</v>
      </c>
      <c r="AS25" s="31">
        <v>954469.71</v>
      </c>
      <c r="AT25" s="31">
        <v>6587111.5</v>
      </c>
      <c r="AU25" s="31">
        <v>954469.71</v>
      </c>
      <c r="AV25" s="31">
        <v>94834057.297907144</v>
      </c>
      <c r="AW25" s="31">
        <v>35435876.884221442</v>
      </c>
      <c r="AX25" s="43">
        <v>7886420.9742857143</v>
      </c>
      <c r="AY25" s="31">
        <v>23992967.232000001</v>
      </c>
      <c r="AZ25" s="31">
        <v>27518792.207399998</v>
      </c>
      <c r="BA25" s="31"/>
      <c r="BB25" s="31"/>
      <c r="BC25" s="31"/>
      <c r="BD25" s="31"/>
      <c r="BE25" s="31"/>
      <c r="BF25" s="31"/>
      <c r="BG25" s="31"/>
      <c r="BH25" s="31"/>
      <c r="BI25" s="31"/>
      <c r="BJ25" s="31">
        <v>23708514.32</v>
      </c>
      <c r="BK25" s="31">
        <v>8858969.2200000007</v>
      </c>
      <c r="BL25" s="31">
        <v>1971605.24</v>
      </c>
      <c r="BM25" s="31">
        <v>5998241.8099999996</v>
      </c>
      <c r="BN25" s="31">
        <v>6879698.0499999998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89">
        <v>23708514.32</v>
      </c>
      <c r="BY25" s="89">
        <v>8858969.2200000007</v>
      </c>
      <c r="BZ25" s="89">
        <v>1971605.24</v>
      </c>
      <c r="CA25" s="89">
        <v>5998241.8099999996</v>
      </c>
      <c r="CB25" s="89">
        <v>6879698.0499999998</v>
      </c>
      <c r="CC25" s="89">
        <v>0</v>
      </c>
      <c r="CD25" s="89">
        <v>0</v>
      </c>
      <c r="CE25" s="89">
        <v>0</v>
      </c>
      <c r="CF25" s="89">
        <v>0</v>
      </c>
      <c r="CG25" s="89">
        <v>0</v>
      </c>
      <c r="CH25" s="89">
        <v>0</v>
      </c>
      <c r="CI25" s="89">
        <v>0</v>
      </c>
      <c r="CJ25" s="89">
        <v>0</v>
      </c>
      <c r="CK25" s="89">
        <v>0</v>
      </c>
      <c r="CL25" s="89">
        <v>23708514.32</v>
      </c>
      <c r="CM25" s="89">
        <v>8858969.2200000007</v>
      </c>
      <c r="CN25" s="89">
        <v>1971605.24</v>
      </c>
      <c r="CO25" s="89">
        <v>5998241.8099999996</v>
      </c>
      <c r="CP25" s="89">
        <v>6879698.0499999998</v>
      </c>
      <c r="CQ25" s="89">
        <v>0</v>
      </c>
      <c r="CR25" s="89">
        <v>0</v>
      </c>
      <c r="CS25" s="89">
        <v>0</v>
      </c>
      <c r="CT25" s="89">
        <v>0</v>
      </c>
      <c r="CU25" s="89">
        <v>0</v>
      </c>
      <c r="CV25" s="89">
        <v>0</v>
      </c>
      <c r="CW25" s="89">
        <v>0</v>
      </c>
      <c r="CX25" s="89">
        <v>0</v>
      </c>
      <c r="CY25" s="89">
        <v>0</v>
      </c>
      <c r="CZ25" s="89">
        <v>23708514.33790715</v>
      </c>
      <c r="DA25" s="89">
        <v>8858969.2242214438</v>
      </c>
      <c r="DB25" s="89">
        <v>1971605.2542857139</v>
      </c>
      <c r="DC25" s="89">
        <v>5998241.8020000039</v>
      </c>
      <c r="DD25" s="89">
        <v>6879698.0573999966</v>
      </c>
      <c r="DE25" s="89">
        <v>0</v>
      </c>
      <c r="DF25" s="89">
        <v>0</v>
      </c>
      <c r="DG25" s="89">
        <v>0</v>
      </c>
      <c r="DH25" s="89">
        <v>0</v>
      </c>
      <c r="DI25" s="89">
        <v>0</v>
      </c>
      <c r="DJ25" s="89">
        <v>0</v>
      </c>
      <c r="DK25" s="89">
        <v>0</v>
      </c>
      <c r="DL25" s="89">
        <v>0</v>
      </c>
      <c r="DM25" s="89">
        <v>0</v>
      </c>
    </row>
    <row r="26" spans="1:117" s="5" customFormat="1" x14ac:dyDescent="0.25">
      <c r="A26" s="17">
        <f t="shared" si="116"/>
        <v>21</v>
      </c>
      <c r="B26" s="15" t="s">
        <v>65</v>
      </c>
      <c r="C26" s="31">
        <v>128324699.65265928</v>
      </c>
      <c r="D26" s="31">
        <v>33983821.910659276</v>
      </c>
      <c r="E26" s="31">
        <v>41342686.32</v>
      </c>
      <c r="F26" s="31">
        <v>43973174.950000003</v>
      </c>
      <c r="G26" s="31">
        <v>1152579.23</v>
      </c>
      <c r="H26" s="31">
        <v>845905.89600000007</v>
      </c>
      <c r="I26" s="31">
        <v>8179110.5759999994</v>
      </c>
      <c r="J26" s="31">
        <v>32081174.91</v>
      </c>
      <c r="K26" s="31">
        <v>8495955.4800000004</v>
      </c>
      <c r="L26" s="31">
        <v>10335671.58</v>
      </c>
      <c r="M26" s="31">
        <v>10993293.74</v>
      </c>
      <c r="N26" s="31">
        <v>288144.81</v>
      </c>
      <c r="O26" s="31">
        <v>211476.47</v>
      </c>
      <c r="P26" s="31">
        <v>2044777.64</v>
      </c>
      <c r="Q26" s="31">
        <v>32081174.91</v>
      </c>
      <c r="R26" s="31">
        <v>8495955.4800000004</v>
      </c>
      <c r="S26" s="31">
        <v>10335671.58</v>
      </c>
      <c r="T26" s="31">
        <v>10993293.74</v>
      </c>
      <c r="U26" s="31">
        <v>288144.81</v>
      </c>
      <c r="V26" s="31">
        <v>211476.47</v>
      </c>
      <c r="W26" s="31">
        <v>2044777.64</v>
      </c>
      <c r="X26" s="31">
        <v>32081174.91</v>
      </c>
      <c r="Y26" s="31">
        <v>8495955.4800000004</v>
      </c>
      <c r="Z26" s="31">
        <v>10335671.58</v>
      </c>
      <c r="AA26" s="31">
        <v>10993293.74</v>
      </c>
      <c r="AB26" s="31">
        <v>288144.81</v>
      </c>
      <c r="AC26" s="31">
        <v>211476.47</v>
      </c>
      <c r="AD26" s="31">
        <v>2044777.64</v>
      </c>
      <c r="AE26" s="31">
        <v>32081174.922659289</v>
      </c>
      <c r="AF26" s="31">
        <v>8495955.4706592746</v>
      </c>
      <c r="AG26" s="31">
        <v>10335671.580000004</v>
      </c>
      <c r="AH26" s="31">
        <v>10993293.729999999</v>
      </c>
      <c r="AI26" s="31">
        <v>288144.79999999987</v>
      </c>
      <c r="AJ26" s="31">
        <v>211476.48600000012</v>
      </c>
      <c r="AK26" s="31">
        <v>2044777.6560000002</v>
      </c>
      <c r="AL26" s="31">
        <v>22733316</v>
      </c>
      <c r="AM26" s="31">
        <v>25129296.360000003</v>
      </c>
      <c r="AN26" s="31">
        <v>5683329</v>
      </c>
      <c r="AO26" s="31">
        <v>6282324.0899999999</v>
      </c>
      <c r="AP26" s="31">
        <v>5683329</v>
      </c>
      <c r="AQ26" s="31">
        <v>6282324.0899999999</v>
      </c>
      <c r="AR26" s="31">
        <v>5683329</v>
      </c>
      <c r="AS26" s="31">
        <v>6282324.0899999999</v>
      </c>
      <c r="AT26" s="31">
        <v>5683329</v>
      </c>
      <c r="AU26" s="31">
        <v>6282324.0900000036</v>
      </c>
      <c r="AV26" s="31">
        <v>147471168.37310368</v>
      </c>
      <c r="AW26" s="31">
        <v>33052387.423479758</v>
      </c>
      <c r="AX26" s="43">
        <v>63739248.712023899</v>
      </c>
      <c r="AY26" s="31">
        <v>20301741.504000001</v>
      </c>
      <c r="AZ26" s="31">
        <v>28538006.733600002</v>
      </c>
      <c r="BA26" s="31"/>
      <c r="BB26" s="31"/>
      <c r="BC26" s="31">
        <v>910984</v>
      </c>
      <c r="BD26" s="31">
        <v>928800</v>
      </c>
      <c r="BE26" s="31"/>
      <c r="BF26" s="31"/>
      <c r="BG26" s="31"/>
      <c r="BH26" s="31"/>
      <c r="BI26" s="31"/>
      <c r="BJ26" s="31">
        <v>36867792.090000004</v>
      </c>
      <c r="BK26" s="31">
        <v>8263096.8600000003</v>
      </c>
      <c r="BL26" s="31">
        <v>15934812.18</v>
      </c>
      <c r="BM26" s="31">
        <v>5075435.38</v>
      </c>
      <c r="BN26" s="31">
        <v>7134501.6799999997</v>
      </c>
      <c r="BO26" s="31">
        <v>0</v>
      </c>
      <c r="BP26" s="31">
        <v>0</v>
      </c>
      <c r="BQ26" s="31">
        <v>227746</v>
      </c>
      <c r="BR26" s="31">
        <v>232200</v>
      </c>
      <c r="BS26" s="31">
        <v>0</v>
      </c>
      <c r="BT26" s="31">
        <v>0</v>
      </c>
      <c r="BU26" s="31">
        <v>0</v>
      </c>
      <c r="BV26" s="31">
        <v>0</v>
      </c>
      <c r="BW26" s="31">
        <v>0</v>
      </c>
      <c r="BX26" s="89">
        <v>36867792.090000004</v>
      </c>
      <c r="BY26" s="89">
        <v>8263096.8600000003</v>
      </c>
      <c r="BZ26" s="89">
        <v>15934812.18</v>
      </c>
      <c r="CA26" s="89">
        <v>5075435.38</v>
      </c>
      <c r="CB26" s="89">
        <v>7134501.6799999997</v>
      </c>
      <c r="CC26" s="89">
        <v>0</v>
      </c>
      <c r="CD26" s="89">
        <v>0</v>
      </c>
      <c r="CE26" s="89">
        <v>227746</v>
      </c>
      <c r="CF26" s="89">
        <v>232200</v>
      </c>
      <c r="CG26" s="89">
        <v>0</v>
      </c>
      <c r="CH26" s="89">
        <v>0</v>
      </c>
      <c r="CI26" s="89">
        <v>0</v>
      </c>
      <c r="CJ26" s="89">
        <v>0</v>
      </c>
      <c r="CK26" s="89">
        <v>0</v>
      </c>
      <c r="CL26" s="89">
        <v>36867792.090000004</v>
      </c>
      <c r="CM26" s="89">
        <v>8263096.8600000003</v>
      </c>
      <c r="CN26" s="89">
        <v>15934812.18</v>
      </c>
      <c r="CO26" s="89">
        <v>5075435.38</v>
      </c>
      <c r="CP26" s="89">
        <v>7134501.6799999997</v>
      </c>
      <c r="CQ26" s="89">
        <v>0</v>
      </c>
      <c r="CR26" s="89">
        <v>0</v>
      </c>
      <c r="CS26" s="89">
        <v>227746</v>
      </c>
      <c r="CT26" s="89">
        <v>232200</v>
      </c>
      <c r="CU26" s="89">
        <v>0</v>
      </c>
      <c r="CV26" s="89">
        <v>0</v>
      </c>
      <c r="CW26" s="89">
        <v>0</v>
      </c>
      <c r="CX26" s="89">
        <v>0</v>
      </c>
      <c r="CY26" s="89">
        <v>0</v>
      </c>
      <c r="CZ26" s="89">
        <v>36867792.103103667</v>
      </c>
      <c r="DA26" s="89">
        <v>8263096.8434797591</v>
      </c>
      <c r="DB26" s="89">
        <v>15934812.1720239</v>
      </c>
      <c r="DC26" s="89">
        <v>5075435.3640000029</v>
      </c>
      <c r="DD26" s="89">
        <v>7134501.6936000027</v>
      </c>
      <c r="DE26" s="89">
        <v>0</v>
      </c>
      <c r="DF26" s="89">
        <v>0</v>
      </c>
      <c r="DG26" s="89">
        <v>227746</v>
      </c>
      <c r="DH26" s="89">
        <v>232200</v>
      </c>
      <c r="DI26" s="89">
        <v>0</v>
      </c>
      <c r="DJ26" s="89">
        <v>0</v>
      </c>
      <c r="DK26" s="89">
        <v>0</v>
      </c>
      <c r="DL26" s="89">
        <v>0</v>
      </c>
      <c r="DM26" s="89">
        <v>0</v>
      </c>
    </row>
    <row r="27" spans="1:117" s="5" customFormat="1" x14ac:dyDescent="0.25">
      <c r="A27" s="17">
        <f t="shared" si="116"/>
        <v>22</v>
      </c>
      <c r="B27" s="15" t="s">
        <v>66</v>
      </c>
      <c r="C27" s="31">
        <v>16955973.548059486</v>
      </c>
      <c r="D27" s="31">
        <v>7647238.0000594882</v>
      </c>
      <c r="E27" s="31">
        <v>2985666.22</v>
      </c>
      <c r="F27" s="31">
        <v>5431245</v>
      </c>
      <c r="G27" s="31">
        <v>257948.46</v>
      </c>
      <c r="H27" s="31">
        <v>307602.14400000003</v>
      </c>
      <c r="I27" s="31">
        <v>584222.18399999989</v>
      </c>
      <c r="J27" s="31">
        <v>4238993.3899999997</v>
      </c>
      <c r="K27" s="31">
        <v>1911809.5</v>
      </c>
      <c r="L27" s="31">
        <v>746416.56</v>
      </c>
      <c r="M27" s="31">
        <v>1357811.25</v>
      </c>
      <c r="N27" s="31">
        <v>64487.12</v>
      </c>
      <c r="O27" s="31">
        <v>76900.539999999994</v>
      </c>
      <c r="P27" s="31">
        <v>146055.54999999999</v>
      </c>
      <c r="Q27" s="31">
        <v>4238993.3899999997</v>
      </c>
      <c r="R27" s="31">
        <v>1911809.5</v>
      </c>
      <c r="S27" s="31">
        <v>746416.56</v>
      </c>
      <c r="T27" s="31">
        <v>1357811.25</v>
      </c>
      <c r="U27" s="31">
        <v>64487.12</v>
      </c>
      <c r="V27" s="31">
        <v>76900.539999999994</v>
      </c>
      <c r="W27" s="31">
        <v>146055.54999999999</v>
      </c>
      <c r="X27" s="31">
        <v>4238993.3899999997</v>
      </c>
      <c r="Y27" s="31">
        <v>1911809.5</v>
      </c>
      <c r="Z27" s="31">
        <v>746416.56</v>
      </c>
      <c r="AA27" s="31">
        <v>1357811.25</v>
      </c>
      <c r="AB27" s="31">
        <v>64487.12</v>
      </c>
      <c r="AC27" s="31">
        <v>76900.539999999994</v>
      </c>
      <c r="AD27" s="31">
        <v>146055.54999999999</v>
      </c>
      <c r="AE27" s="31">
        <v>4238993.378059485</v>
      </c>
      <c r="AF27" s="31">
        <v>1911809.5000594882</v>
      </c>
      <c r="AG27" s="31">
        <v>746416.54</v>
      </c>
      <c r="AH27" s="31">
        <v>1357811.25</v>
      </c>
      <c r="AI27" s="31">
        <v>64487.1</v>
      </c>
      <c r="AJ27" s="31">
        <v>76900.524000000078</v>
      </c>
      <c r="AK27" s="31">
        <v>146055.53399999993</v>
      </c>
      <c r="AL27" s="31">
        <v>2745632</v>
      </c>
      <c r="AM27" s="31">
        <v>1897501.6800000002</v>
      </c>
      <c r="AN27" s="31">
        <v>686408</v>
      </c>
      <c r="AO27" s="31">
        <v>474375.42</v>
      </c>
      <c r="AP27" s="31">
        <v>686408</v>
      </c>
      <c r="AQ27" s="31">
        <v>474375.42</v>
      </c>
      <c r="AR27" s="31">
        <v>686408</v>
      </c>
      <c r="AS27" s="31">
        <v>474375.42</v>
      </c>
      <c r="AT27" s="31">
        <v>686408</v>
      </c>
      <c r="AU27" s="31">
        <v>474375.42000000033</v>
      </c>
      <c r="AV27" s="31">
        <v>27849791.406435147</v>
      </c>
      <c r="AW27" s="31">
        <v>7437641.1780351484</v>
      </c>
      <c r="AX27" s="43">
        <v>10991269.719999997</v>
      </c>
      <c r="AY27" s="31">
        <v>7382451.4560000002</v>
      </c>
      <c r="AZ27" s="31">
        <v>2038429.0524000002</v>
      </c>
      <c r="BA27" s="31"/>
      <c r="BB27" s="31"/>
      <c r="BC27" s="31"/>
      <c r="BD27" s="31"/>
      <c r="BE27" s="31"/>
      <c r="BF27" s="31"/>
      <c r="BG27" s="31"/>
      <c r="BH27" s="31"/>
      <c r="BI27" s="31"/>
      <c r="BJ27" s="31">
        <v>6962447.8499999996</v>
      </c>
      <c r="BK27" s="31">
        <v>1859410.29</v>
      </c>
      <c r="BL27" s="31">
        <v>2747817.43</v>
      </c>
      <c r="BM27" s="31">
        <v>1845612.86</v>
      </c>
      <c r="BN27" s="31">
        <v>509607.26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1">
        <v>0</v>
      </c>
      <c r="BU27" s="31">
        <v>0</v>
      </c>
      <c r="BV27" s="31">
        <v>0</v>
      </c>
      <c r="BW27" s="31">
        <v>0</v>
      </c>
      <c r="BX27" s="89">
        <v>6962447.8499999996</v>
      </c>
      <c r="BY27" s="89">
        <v>1859410.29</v>
      </c>
      <c r="BZ27" s="89">
        <v>2747817.43</v>
      </c>
      <c r="CA27" s="89">
        <v>1845612.86</v>
      </c>
      <c r="CB27" s="89">
        <v>509607.26</v>
      </c>
      <c r="CC27" s="89">
        <v>0</v>
      </c>
      <c r="CD27" s="89">
        <v>0</v>
      </c>
      <c r="CE27" s="89">
        <v>0</v>
      </c>
      <c r="CF27" s="89">
        <v>0</v>
      </c>
      <c r="CG27" s="89">
        <v>0</v>
      </c>
      <c r="CH27" s="89">
        <v>0</v>
      </c>
      <c r="CI27" s="89">
        <v>0</v>
      </c>
      <c r="CJ27" s="89">
        <v>0</v>
      </c>
      <c r="CK27" s="89">
        <v>0</v>
      </c>
      <c r="CL27" s="89">
        <v>6962447.8499999996</v>
      </c>
      <c r="CM27" s="89">
        <v>1859410.29</v>
      </c>
      <c r="CN27" s="89">
        <v>2747817.43</v>
      </c>
      <c r="CO27" s="89">
        <v>1845612.86</v>
      </c>
      <c r="CP27" s="89">
        <v>509607.26</v>
      </c>
      <c r="CQ27" s="89">
        <v>0</v>
      </c>
      <c r="CR27" s="89">
        <v>0</v>
      </c>
      <c r="CS27" s="89">
        <v>0</v>
      </c>
      <c r="CT27" s="89">
        <v>0</v>
      </c>
      <c r="CU27" s="89">
        <v>0</v>
      </c>
      <c r="CV27" s="89">
        <v>0</v>
      </c>
      <c r="CW27" s="89">
        <v>0</v>
      </c>
      <c r="CX27" s="89">
        <v>0</v>
      </c>
      <c r="CY27" s="89">
        <v>0</v>
      </c>
      <c r="CZ27" s="89">
        <v>6962447.8564351462</v>
      </c>
      <c r="DA27" s="89">
        <v>1859410.3080351483</v>
      </c>
      <c r="DB27" s="89">
        <v>2747817.4299999974</v>
      </c>
      <c r="DC27" s="89">
        <v>1845612.8759999995</v>
      </c>
      <c r="DD27" s="89">
        <v>509607.27240000013</v>
      </c>
      <c r="DE27" s="89">
        <v>0</v>
      </c>
      <c r="DF27" s="89">
        <v>0</v>
      </c>
      <c r="DG27" s="89">
        <v>0</v>
      </c>
      <c r="DH27" s="89">
        <v>0</v>
      </c>
      <c r="DI27" s="89">
        <v>0</v>
      </c>
      <c r="DJ27" s="89">
        <v>0</v>
      </c>
      <c r="DK27" s="89">
        <v>0</v>
      </c>
      <c r="DL27" s="89">
        <v>0</v>
      </c>
      <c r="DM27" s="89">
        <v>0</v>
      </c>
    </row>
    <row r="28" spans="1:117" s="5" customFormat="1" x14ac:dyDescent="0.25">
      <c r="A28" s="17">
        <f t="shared" si="116"/>
        <v>23</v>
      </c>
      <c r="B28" s="15" t="s">
        <v>67</v>
      </c>
      <c r="C28" s="31">
        <v>48740610.088528752</v>
      </c>
      <c r="D28" s="31">
        <v>12364410.800528748</v>
      </c>
      <c r="E28" s="31">
        <v>16425625.789999999</v>
      </c>
      <c r="F28" s="31">
        <v>15807076.890000001</v>
      </c>
      <c r="G28" s="31">
        <v>657154.41</v>
      </c>
      <c r="H28" s="31">
        <v>346052.41200000001</v>
      </c>
      <c r="I28" s="31">
        <v>3797444.196</v>
      </c>
      <c r="J28" s="31">
        <v>12185152.52</v>
      </c>
      <c r="K28" s="31">
        <v>3091102.7</v>
      </c>
      <c r="L28" s="31">
        <v>4106406.45</v>
      </c>
      <c r="M28" s="31">
        <v>3951769.22</v>
      </c>
      <c r="N28" s="31">
        <v>164288.6</v>
      </c>
      <c r="O28" s="31">
        <v>86513.1</v>
      </c>
      <c r="P28" s="31">
        <v>949361.05</v>
      </c>
      <c r="Q28" s="31">
        <v>12185152.52</v>
      </c>
      <c r="R28" s="31">
        <v>3091102.7</v>
      </c>
      <c r="S28" s="31">
        <v>4106406.45</v>
      </c>
      <c r="T28" s="31">
        <v>3951769.22</v>
      </c>
      <c r="U28" s="31">
        <v>164288.6</v>
      </c>
      <c r="V28" s="31">
        <v>86513.1</v>
      </c>
      <c r="W28" s="31">
        <v>949361.05</v>
      </c>
      <c r="X28" s="31">
        <v>12185152.52</v>
      </c>
      <c r="Y28" s="31">
        <v>3091102.7</v>
      </c>
      <c r="Z28" s="31">
        <v>4106406.45</v>
      </c>
      <c r="AA28" s="31">
        <v>3951769.22</v>
      </c>
      <c r="AB28" s="31">
        <v>164288.6</v>
      </c>
      <c r="AC28" s="31">
        <v>86513.1</v>
      </c>
      <c r="AD28" s="31">
        <v>949361.05</v>
      </c>
      <c r="AE28" s="31">
        <v>12185152.528528757</v>
      </c>
      <c r="AF28" s="31">
        <v>3091102.7005287465</v>
      </c>
      <c r="AG28" s="31">
        <v>4106406.4399999995</v>
      </c>
      <c r="AH28" s="31">
        <v>3951769.2299999991</v>
      </c>
      <c r="AI28" s="31">
        <v>164288.61000000007</v>
      </c>
      <c r="AJ28" s="31">
        <v>86513.111999999994</v>
      </c>
      <c r="AK28" s="31">
        <v>949361.04599999962</v>
      </c>
      <c r="AL28" s="31">
        <v>6128848</v>
      </c>
      <c r="AM28" s="31">
        <v>2289486.6</v>
      </c>
      <c r="AN28" s="31">
        <v>1532212</v>
      </c>
      <c r="AO28" s="31">
        <v>572371.65</v>
      </c>
      <c r="AP28" s="31">
        <v>1532212</v>
      </c>
      <c r="AQ28" s="31">
        <v>572371.65</v>
      </c>
      <c r="AR28" s="31">
        <v>1532212</v>
      </c>
      <c r="AS28" s="31">
        <v>572371.65</v>
      </c>
      <c r="AT28" s="31">
        <v>1532212</v>
      </c>
      <c r="AU28" s="31">
        <v>572371.65000000026</v>
      </c>
      <c r="AV28" s="31">
        <v>37784261.712174788</v>
      </c>
      <c r="AW28" s="31">
        <v>12025524.883574788</v>
      </c>
      <c r="AX28" s="43">
        <v>4203690.0999999996</v>
      </c>
      <c r="AY28" s="31">
        <v>8305257.8880000003</v>
      </c>
      <c r="AZ28" s="31">
        <v>13249788.840600001</v>
      </c>
      <c r="BA28" s="31"/>
      <c r="BB28" s="31"/>
      <c r="BC28" s="31"/>
      <c r="BD28" s="31"/>
      <c r="BE28" s="31"/>
      <c r="BF28" s="31"/>
      <c r="BG28" s="31"/>
      <c r="BH28" s="31"/>
      <c r="BI28" s="31"/>
      <c r="BJ28" s="31">
        <v>9446065.4299999997</v>
      </c>
      <c r="BK28" s="31">
        <v>3006381.22</v>
      </c>
      <c r="BL28" s="31">
        <v>1050922.53</v>
      </c>
      <c r="BM28" s="31">
        <v>2076314.47</v>
      </c>
      <c r="BN28" s="31">
        <v>3312447.21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1">
        <v>0</v>
      </c>
      <c r="BU28" s="31">
        <v>0</v>
      </c>
      <c r="BV28" s="31">
        <v>0</v>
      </c>
      <c r="BW28" s="31">
        <v>0</v>
      </c>
      <c r="BX28" s="89">
        <v>9446065.4299999997</v>
      </c>
      <c r="BY28" s="89">
        <v>3006381.22</v>
      </c>
      <c r="BZ28" s="89">
        <v>1050922.53</v>
      </c>
      <c r="CA28" s="89">
        <v>2076314.47</v>
      </c>
      <c r="CB28" s="89">
        <v>3312447.21</v>
      </c>
      <c r="CC28" s="89">
        <v>0</v>
      </c>
      <c r="CD28" s="89">
        <v>0</v>
      </c>
      <c r="CE28" s="89">
        <v>0</v>
      </c>
      <c r="CF28" s="89">
        <v>0</v>
      </c>
      <c r="CG28" s="89">
        <v>0</v>
      </c>
      <c r="CH28" s="89">
        <v>0</v>
      </c>
      <c r="CI28" s="89">
        <v>0</v>
      </c>
      <c r="CJ28" s="89">
        <v>0</v>
      </c>
      <c r="CK28" s="89">
        <v>0</v>
      </c>
      <c r="CL28" s="89">
        <v>9446065.4299999997</v>
      </c>
      <c r="CM28" s="89">
        <v>3006381.22</v>
      </c>
      <c r="CN28" s="89">
        <v>1050922.53</v>
      </c>
      <c r="CO28" s="89">
        <v>2076314.47</v>
      </c>
      <c r="CP28" s="89">
        <v>3312447.21</v>
      </c>
      <c r="CQ28" s="89">
        <v>0</v>
      </c>
      <c r="CR28" s="89">
        <v>0</v>
      </c>
      <c r="CS28" s="89">
        <v>0</v>
      </c>
      <c r="CT28" s="89">
        <v>0</v>
      </c>
      <c r="CU28" s="89">
        <v>0</v>
      </c>
      <c r="CV28" s="89">
        <v>0</v>
      </c>
      <c r="CW28" s="89">
        <v>0</v>
      </c>
      <c r="CX28" s="89">
        <v>0</v>
      </c>
      <c r="CY28" s="89">
        <v>0</v>
      </c>
      <c r="CZ28" s="89">
        <v>9446065.422174789</v>
      </c>
      <c r="DA28" s="89">
        <v>3006381.223574786</v>
      </c>
      <c r="DB28" s="89">
        <v>1050922.5099999991</v>
      </c>
      <c r="DC28" s="89">
        <v>2076314.4780000008</v>
      </c>
      <c r="DD28" s="89">
        <v>3312447.2106000017</v>
      </c>
      <c r="DE28" s="89">
        <v>0</v>
      </c>
      <c r="DF28" s="89">
        <v>0</v>
      </c>
      <c r="DG28" s="89">
        <v>0</v>
      </c>
      <c r="DH28" s="89">
        <v>0</v>
      </c>
      <c r="DI28" s="89">
        <v>0</v>
      </c>
      <c r="DJ28" s="89">
        <v>0</v>
      </c>
      <c r="DK28" s="89">
        <v>0</v>
      </c>
      <c r="DL28" s="89">
        <v>0</v>
      </c>
      <c r="DM28" s="89">
        <v>0</v>
      </c>
    </row>
    <row r="29" spans="1:117" s="5" customFormat="1" x14ac:dyDescent="0.25">
      <c r="A29" s="17">
        <f t="shared" si="116"/>
        <v>24</v>
      </c>
      <c r="B29" s="15" t="s">
        <v>68</v>
      </c>
      <c r="C29" s="31">
        <v>23125489.58092235</v>
      </c>
      <c r="D29" s="31">
        <v>8999876.6329223476</v>
      </c>
      <c r="E29" s="31">
        <v>5050399.38</v>
      </c>
      <c r="F29" s="31">
        <v>8183389.2400000002</v>
      </c>
      <c r="G29" s="31">
        <v>221098.68</v>
      </c>
      <c r="H29" s="31">
        <v>307602.14400000003</v>
      </c>
      <c r="I29" s="31">
        <v>584222.18399999989</v>
      </c>
      <c r="J29" s="31">
        <v>5781372.4000000004</v>
      </c>
      <c r="K29" s="31">
        <v>2249969.16</v>
      </c>
      <c r="L29" s="31">
        <v>1262599.8500000001</v>
      </c>
      <c r="M29" s="31">
        <v>2045847.31</v>
      </c>
      <c r="N29" s="31">
        <v>55274.67</v>
      </c>
      <c r="O29" s="31">
        <v>76900.539999999994</v>
      </c>
      <c r="P29" s="31">
        <v>146055.54999999999</v>
      </c>
      <c r="Q29" s="31">
        <v>5781372.4000000004</v>
      </c>
      <c r="R29" s="31">
        <v>2249969.16</v>
      </c>
      <c r="S29" s="31">
        <v>1262599.8500000001</v>
      </c>
      <c r="T29" s="31">
        <v>2045847.31</v>
      </c>
      <c r="U29" s="31">
        <v>55274.67</v>
      </c>
      <c r="V29" s="31">
        <v>76900.539999999994</v>
      </c>
      <c r="W29" s="31">
        <v>146055.54999999999</v>
      </c>
      <c r="X29" s="31">
        <v>5781372.4000000004</v>
      </c>
      <c r="Y29" s="31">
        <v>2249969.16</v>
      </c>
      <c r="Z29" s="31">
        <v>1262599.8500000001</v>
      </c>
      <c r="AA29" s="31">
        <v>2045847.31</v>
      </c>
      <c r="AB29" s="31">
        <v>55274.67</v>
      </c>
      <c r="AC29" s="31">
        <v>76900.539999999994</v>
      </c>
      <c r="AD29" s="31">
        <v>146055.54999999999</v>
      </c>
      <c r="AE29" s="31">
        <v>5781372.380922351</v>
      </c>
      <c r="AF29" s="31">
        <v>2249969.1529223472</v>
      </c>
      <c r="AG29" s="31">
        <v>1262599.8299999996</v>
      </c>
      <c r="AH29" s="31">
        <v>2045847.3099999996</v>
      </c>
      <c r="AI29" s="31">
        <v>55274.670000000013</v>
      </c>
      <c r="AJ29" s="31">
        <v>76900.524000000078</v>
      </c>
      <c r="AK29" s="31">
        <v>146055.53399999993</v>
      </c>
      <c r="AL29" s="31">
        <v>4203172</v>
      </c>
      <c r="AM29" s="31">
        <v>3416976.3600000003</v>
      </c>
      <c r="AN29" s="31">
        <v>1050793</v>
      </c>
      <c r="AO29" s="31">
        <v>854244.09</v>
      </c>
      <c r="AP29" s="31">
        <v>1050793</v>
      </c>
      <c r="AQ29" s="31">
        <v>854244.09</v>
      </c>
      <c r="AR29" s="31">
        <v>1050793</v>
      </c>
      <c r="AS29" s="31">
        <v>854244.09</v>
      </c>
      <c r="AT29" s="31">
        <v>1050793</v>
      </c>
      <c r="AU29" s="31">
        <v>854244.09000000067</v>
      </c>
      <c r="AV29" s="31">
        <v>39501826.736837775</v>
      </c>
      <c r="AW29" s="31">
        <v>8753206.4551044535</v>
      </c>
      <c r="AX29" s="43">
        <v>21327739.773333326</v>
      </c>
      <c r="AY29" s="31">
        <v>7382451.4560000002</v>
      </c>
      <c r="AZ29" s="31">
        <v>2038429.0524000002</v>
      </c>
      <c r="BA29" s="31"/>
      <c r="BB29" s="31"/>
      <c r="BC29" s="31"/>
      <c r="BD29" s="31"/>
      <c r="BE29" s="31"/>
      <c r="BF29" s="31"/>
      <c r="BG29" s="31"/>
      <c r="BH29" s="31"/>
      <c r="BI29" s="31"/>
      <c r="BJ29" s="31">
        <v>9875456.6799999997</v>
      </c>
      <c r="BK29" s="31">
        <v>2188301.61</v>
      </c>
      <c r="BL29" s="31">
        <v>5331934.9400000004</v>
      </c>
      <c r="BM29" s="31">
        <v>1845612.86</v>
      </c>
      <c r="BN29" s="31">
        <v>509607.26</v>
      </c>
      <c r="BO29" s="31">
        <v>0</v>
      </c>
      <c r="BP29" s="31">
        <v>0</v>
      </c>
      <c r="BQ29" s="31">
        <v>0</v>
      </c>
      <c r="BR29" s="31">
        <v>0</v>
      </c>
      <c r="BS29" s="31">
        <v>0</v>
      </c>
      <c r="BT29" s="31">
        <v>0</v>
      </c>
      <c r="BU29" s="31">
        <v>0</v>
      </c>
      <c r="BV29" s="31">
        <v>0</v>
      </c>
      <c r="BW29" s="31">
        <v>0</v>
      </c>
      <c r="BX29" s="89">
        <v>9875456.6799999997</v>
      </c>
      <c r="BY29" s="89">
        <v>2188301.61</v>
      </c>
      <c r="BZ29" s="89">
        <v>5331934.9400000004</v>
      </c>
      <c r="CA29" s="89">
        <v>1845612.86</v>
      </c>
      <c r="CB29" s="89">
        <v>509607.26</v>
      </c>
      <c r="CC29" s="89">
        <v>0</v>
      </c>
      <c r="CD29" s="89">
        <v>0</v>
      </c>
      <c r="CE29" s="89">
        <v>0</v>
      </c>
      <c r="CF29" s="89">
        <v>0</v>
      </c>
      <c r="CG29" s="89">
        <v>0</v>
      </c>
      <c r="CH29" s="89">
        <v>0</v>
      </c>
      <c r="CI29" s="89">
        <v>0</v>
      </c>
      <c r="CJ29" s="89">
        <v>0</v>
      </c>
      <c r="CK29" s="89">
        <v>0</v>
      </c>
      <c r="CL29" s="89">
        <v>9875456.6799999997</v>
      </c>
      <c r="CM29" s="89">
        <v>2188301.61</v>
      </c>
      <c r="CN29" s="89">
        <v>5331934.9400000004</v>
      </c>
      <c r="CO29" s="89">
        <v>1845612.86</v>
      </c>
      <c r="CP29" s="89">
        <v>509607.26</v>
      </c>
      <c r="CQ29" s="89">
        <v>0</v>
      </c>
      <c r="CR29" s="89">
        <v>0</v>
      </c>
      <c r="CS29" s="89">
        <v>0</v>
      </c>
      <c r="CT29" s="89">
        <v>0</v>
      </c>
      <c r="CU29" s="89">
        <v>0</v>
      </c>
      <c r="CV29" s="89">
        <v>0</v>
      </c>
      <c r="CW29" s="89">
        <v>0</v>
      </c>
      <c r="CX29" s="89">
        <v>0</v>
      </c>
      <c r="CY29" s="89">
        <v>0</v>
      </c>
      <c r="CZ29" s="89">
        <v>9875456.6968377754</v>
      </c>
      <c r="DA29" s="89">
        <v>2188301.6251044548</v>
      </c>
      <c r="DB29" s="89">
        <v>5331934.9533333229</v>
      </c>
      <c r="DC29" s="89">
        <v>1845612.8759999995</v>
      </c>
      <c r="DD29" s="89">
        <v>509607.27240000013</v>
      </c>
      <c r="DE29" s="89">
        <v>0</v>
      </c>
      <c r="DF29" s="89">
        <v>0</v>
      </c>
      <c r="DG29" s="89">
        <v>0</v>
      </c>
      <c r="DH29" s="89">
        <v>0</v>
      </c>
      <c r="DI29" s="89">
        <v>0</v>
      </c>
      <c r="DJ29" s="89">
        <v>0</v>
      </c>
      <c r="DK29" s="89">
        <v>0</v>
      </c>
      <c r="DL29" s="89">
        <v>0</v>
      </c>
      <c r="DM29" s="89">
        <v>0</v>
      </c>
    </row>
    <row r="30" spans="1:117" s="5" customFormat="1" x14ac:dyDescent="0.25">
      <c r="A30" s="17">
        <f t="shared" si="116"/>
        <v>25</v>
      </c>
      <c r="B30" s="15" t="s">
        <v>69</v>
      </c>
      <c r="C30" s="31">
        <v>21113042.531520378</v>
      </c>
      <c r="D30" s="31">
        <v>8453087.5455203801</v>
      </c>
      <c r="E30" s="31">
        <v>4534681.01</v>
      </c>
      <c r="F30" s="31">
        <v>6726128</v>
      </c>
      <c r="G30" s="31">
        <v>499519.24</v>
      </c>
      <c r="H30" s="31">
        <v>230701.60800000004</v>
      </c>
      <c r="I30" s="31">
        <v>1168444.3679999998</v>
      </c>
      <c r="J30" s="31">
        <v>5278260.63</v>
      </c>
      <c r="K30" s="31">
        <v>2113271.89</v>
      </c>
      <c r="L30" s="31">
        <v>1133670.25</v>
      </c>
      <c r="M30" s="31">
        <v>1681532</v>
      </c>
      <c r="N30" s="31">
        <v>124879.81</v>
      </c>
      <c r="O30" s="31">
        <v>57675.4</v>
      </c>
      <c r="P30" s="31">
        <v>292111.09000000003</v>
      </c>
      <c r="Q30" s="31">
        <v>5278260.63</v>
      </c>
      <c r="R30" s="31">
        <v>2113271.89</v>
      </c>
      <c r="S30" s="31">
        <v>1133670.25</v>
      </c>
      <c r="T30" s="31">
        <v>1681532</v>
      </c>
      <c r="U30" s="31">
        <v>124879.81</v>
      </c>
      <c r="V30" s="31">
        <v>57675.4</v>
      </c>
      <c r="W30" s="31">
        <v>292111.09000000003</v>
      </c>
      <c r="X30" s="31">
        <v>5278260.63</v>
      </c>
      <c r="Y30" s="31">
        <v>2113271.89</v>
      </c>
      <c r="Z30" s="31">
        <v>1133670.25</v>
      </c>
      <c r="AA30" s="31">
        <v>1681532</v>
      </c>
      <c r="AB30" s="31">
        <v>124879.81</v>
      </c>
      <c r="AC30" s="31">
        <v>57675.4</v>
      </c>
      <c r="AD30" s="31">
        <v>292111.09000000003</v>
      </c>
      <c r="AE30" s="31">
        <v>5278260.64152038</v>
      </c>
      <c r="AF30" s="31">
        <v>2113271.8755203788</v>
      </c>
      <c r="AG30" s="31">
        <v>1133670.2599999998</v>
      </c>
      <c r="AH30" s="31">
        <v>1681532</v>
      </c>
      <c r="AI30" s="31">
        <v>124879.81</v>
      </c>
      <c r="AJ30" s="31">
        <v>57675.408000000047</v>
      </c>
      <c r="AK30" s="31">
        <v>292111.09799999959</v>
      </c>
      <c r="AL30" s="31">
        <v>3394704</v>
      </c>
      <c r="AM30" s="31">
        <v>2490325.56</v>
      </c>
      <c r="AN30" s="31">
        <v>848676</v>
      </c>
      <c r="AO30" s="31">
        <v>622581.39</v>
      </c>
      <c r="AP30" s="31">
        <v>848676</v>
      </c>
      <c r="AQ30" s="31">
        <v>622581.39</v>
      </c>
      <c r="AR30" s="31">
        <v>848676</v>
      </c>
      <c r="AS30" s="31">
        <v>622581.39</v>
      </c>
      <c r="AT30" s="31">
        <v>848676</v>
      </c>
      <c r="AU30" s="31">
        <v>622581.38999999978</v>
      </c>
      <c r="AV30" s="31">
        <v>28655352.957525894</v>
      </c>
      <c r="AW30" s="31">
        <v>8218896.3873925656</v>
      </c>
      <c r="AX30" s="43">
        <v>10822759.873333329</v>
      </c>
      <c r="AY30" s="31">
        <v>5536838.5920000002</v>
      </c>
      <c r="AZ30" s="31">
        <v>4076858.1048000003</v>
      </c>
      <c r="BA30" s="31"/>
      <c r="BB30" s="31"/>
      <c r="BC30" s="31"/>
      <c r="BD30" s="31"/>
      <c r="BE30" s="31"/>
      <c r="BF30" s="31"/>
      <c r="BG30" s="31"/>
      <c r="BH30" s="31"/>
      <c r="BI30" s="31"/>
      <c r="BJ30" s="31">
        <v>7163838.2400000002</v>
      </c>
      <c r="BK30" s="31">
        <v>2054724.1</v>
      </c>
      <c r="BL30" s="31">
        <v>2705689.97</v>
      </c>
      <c r="BM30" s="31">
        <v>1384209.65</v>
      </c>
      <c r="BN30" s="31">
        <v>1019214.53</v>
      </c>
      <c r="BO30" s="31">
        <v>0</v>
      </c>
      <c r="BP30" s="31">
        <v>0</v>
      </c>
      <c r="BQ30" s="31">
        <v>0</v>
      </c>
      <c r="BR30" s="31">
        <v>0</v>
      </c>
      <c r="BS30" s="31">
        <v>0</v>
      </c>
      <c r="BT30" s="31">
        <v>0</v>
      </c>
      <c r="BU30" s="31">
        <v>0</v>
      </c>
      <c r="BV30" s="31">
        <v>0</v>
      </c>
      <c r="BW30" s="31">
        <v>0</v>
      </c>
      <c r="BX30" s="89">
        <v>7163838.2400000002</v>
      </c>
      <c r="BY30" s="89">
        <v>2054724.1</v>
      </c>
      <c r="BZ30" s="89">
        <v>2705689.97</v>
      </c>
      <c r="CA30" s="89">
        <v>1384209.65</v>
      </c>
      <c r="CB30" s="89">
        <v>1019214.53</v>
      </c>
      <c r="CC30" s="89">
        <v>0</v>
      </c>
      <c r="CD30" s="89">
        <v>0</v>
      </c>
      <c r="CE30" s="89">
        <v>0</v>
      </c>
      <c r="CF30" s="89">
        <v>0</v>
      </c>
      <c r="CG30" s="89">
        <v>0</v>
      </c>
      <c r="CH30" s="89">
        <v>0</v>
      </c>
      <c r="CI30" s="89">
        <v>0</v>
      </c>
      <c r="CJ30" s="89">
        <v>0</v>
      </c>
      <c r="CK30" s="89">
        <v>0</v>
      </c>
      <c r="CL30" s="89">
        <v>7163838.2400000002</v>
      </c>
      <c r="CM30" s="89">
        <v>2054724.1</v>
      </c>
      <c r="CN30" s="89">
        <v>2705689.97</v>
      </c>
      <c r="CO30" s="89">
        <v>1384209.65</v>
      </c>
      <c r="CP30" s="89">
        <v>1019214.53</v>
      </c>
      <c r="CQ30" s="89">
        <v>0</v>
      </c>
      <c r="CR30" s="89">
        <v>0</v>
      </c>
      <c r="CS30" s="89">
        <v>0</v>
      </c>
      <c r="CT30" s="89">
        <v>0</v>
      </c>
      <c r="CU30" s="89">
        <v>0</v>
      </c>
      <c r="CV30" s="89">
        <v>0</v>
      </c>
      <c r="CW30" s="89">
        <v>0</v>
      </c>
      <c r="CX30" s="89">
        <v>0</v>
      </c>
      <c r="CY30" s="89">
        <v>0</v>
      </c>
      <c r="CZ30" s="89">
        <v>7163838.2375258915</v>
      </c>
      <c r="DA30" s="89">
        <v>2054724.0873925658</v>
      </c>
      <c r="DB30" s="89">
        <v>2705689.9633333278</v>
      </c>
      <c r="DC30" s="89">
        <v>1384209.6420000005</v>
      </c>
      <c r="DD30" s="89">
        <v>1019214.5148000005</v>
      </c>
      <c r="DE30" s="89">
        <v>0</v>
      </c>
      <c r="DF30" s="89">
        <v>0</v>
      </c>
      <c r="DG30" s="89">
        <v>0</v>
      </c>
      <c r="DH30" s="89">
        <v>0</v>
      </c>
      <c r="DI30" s="89">
        <v>0</v>
      </c>
      <c r="DJ30" s="89">
        <v>0</v>
      </c>
      <c r="DK30" s="89">
        <v>0</v>
      </c>
      <c r="DL30" s="89">
        <v>0</v>
      </c>
      <c r="DM30" s="89">
        <v>0</v>
      </c>
    </row>
    <row r="31" spans="1:117" s="5" customFormat="1" x14ac:dyDescent="0.25">
      <c r="A31" s="17">
        <f t="shared" si="116"/>
        <v>26</v>
      </c>
      <c r="B31" s="15" t="s">
        <v>70</v>
      </c>
      <c r="C31" s="31">
        <v>122611845.46479689</v>
      </c>
      <c r="D31" s="31">
        <v>33753510.524796903</v>
      </c>
      <c r="E31" s="31">
        <v>36923445.159999996</v>
      </c>
      <c r="F31" s="31">
        <v>43286353.100000001</v>
      </c>
      <c r="G31" s="31">
        <v>1568162.86</v>
      </c>
      <c r="H31" s="31">
        <v>1345759.3800000001</v>
      </c>
      <c r="I31" s="31">
        <v>7302777.2999999998</v>
      </c>
      <c r="J31" s="31">
        <v>30652961.370000001</v>
      </c>
      <c r="K31" s="31">
        <v>8438377.6300000008</v>
      </c>
      <c r="L31" s="31">
        <v>9230861.2899999991</v>
      </c>
      <c r="M31" s="31">
        <v>10821588.279999999</v>
      </c>
      <c r="N31" s="31">
        <v>392040.72</v>
      </c>
      <c r="O31" s="31">
        <v>336439.85</v>
      </c>
      <c r="P31" s="31">
        <v>1825694.33</v>
      </c>
      <c r="Q31" s="31">
        <v>30652961.370000001</v>
      </c>
      <c r="R31" s="31">
        <v>8438377.6300000008</v>
      </c>
      <c r="S31" s="31">
        <v>9230861.2899999991</v>
      </c>
      <c r="T31" s="31">
        <v>10821588.279999999</v>
      </c>
      <c r="U31" s="31">
        <v>392040.72</v>
      </c>
      <c r="V31" s="31">
        <v>336439.85</v>
      </c>
      <c r="W31" s="31">
        <v>1825694.33</v>
      </c>
      <c r="X31" s="31">
        <v>30652961.370000001</v>
      </c>
      <c r="Y31" s="31">
        <v>8438377.6300000008</v>
      </c>
      <c r="Z31" s="31">
        <v>9230861.2899999991</v>
      </c>
      <c r="AA31" s="31">
        <v>10821588.279999999</v>
      </c>
      <c r="AB31" s="31">
        <v>392040.72</v>
      </c>
      <c r="AC31" s="31">
        <v>336439.85</v>
      </c>
      <c r="AD31" s="31">
        <v>1825694.33</v>
      </c>
      <c r="AE31" s="31">
        <v>30652961.354796875</v>
      </c>
      <c r="AF31" s="31">
        <v>8438377.6347968969</v>
      </c>
      <c r="AG31" s="31">
        <v>9230861.2899999991</v>
      </c>
      <c r="AH31" s="31">
        <v>10821588.26</v>
      </c>
      <c r="AI31" s="31">
        <v>392040.70000000019</v>
      </c>
      <c r="AJ31" s="31">
        <v>336439.83000000019</v>
      </c>
      <c r="AK31" s="31">
        <v>1825694.3099999996</v>
      </c>
      <c r="AL31" s="31">
        <v>24002740</v>
      </c>
      <c r="AM31" s="31">
        <v>12753661.680000002</v>
      </c>
      <c r="AN31" s="31">
        <v>6000685</v>
      </c>
      <c r="AO31" s="31">
        <v>3188415.42</v>
      </c>
      <c r="AP31" s="31">
        <v>6000685</v>
      </c>
      <c r="AQ31" s="31">
        <v>3188415.42</v>
      </c>
      <c r="AR31" s="31">
        <v>6000685</v>
      </c>
      <c r="AS31" s="31">
        <v>3188415.42</v>
      </c>
      <c r="AT31" s="31">
        <v>6000685</v>
      </c>
      <c r="AU31" s="31">
        <v>3188415.4200000018</v>
      </c>
      <c r="AV31" s="31">
        <v>134107145.64086238</v>
      </c>
      <c r="AW31" s="31">
        <v>32820866.00836236</v>
      </c>
      <c r="AX31" s="43">
        <v>34557141.357500017</v>
      </c>
      <c r="AY31" s="31">
        <v>32298225.120000001</v>
      </c>
      <c r="AZ31" s="31">
        <v>25480363.154999997</v>
      </c>
      <c r="BA31" s="31">
        <v>8950550</v>
      </c>
      <c r="BB31" s="31"/>
      <c r="BC31" s="31"/>
      <c r="BD31" s="31"/>
      <c r="BE31" s="31"/>
      <c r="BF31" s="31"/>
      <c r="BG31" s="31"/>
      <c r="BH31" s="31"/>
      <c r="BI31" s="31"/>
      <c r="BJ31" s="31">
        <v>33526786.41</v>
      </c>
      <c r="BK31" s="31">
        <v>8205216.5</v>
      </c>
      <c r="BL31" s="31">
        <v>8639285.3399999999</v>
      </c>
      <c r="BM31" s="31">
        <v>8074556.2800000003</v>
      </c>
      <c r="BN31" s="31">
        <v>6370090.79</v>
      </c>
      <c r="BO31" s="31">
        <v>2237637.5</v>
      </c>
      <c r="BP31" s="31">
        <v>0</v>
      </c>
      <c r="BQ31" s="31">
        <v>0</v>
      </c>
      <c r="BR31" s="31">
        <v>0</v>
      </c>
      <c r="BS31" s="31">
        <v>0</v>
      </c>
      <c r="BT31" s="31">
        <v>0</v>
      </c>
      <c r="BU31" s="31">
        <v>0</v>
      </c>
      <c r="BV31" s="31">
        <v>0</v>
      </c>
      <c r="BW31" s="31">
        <v>0</v>
      </c>
      <c r="BX31" s="89">
        <v>33526786.41</v>
      </c>
      <c r="BY31" s="89">
        <v>8205216.5</v>
      </c>
      <c r="BZ31" s="89">
        <v>8639285.3399999999</v>
      </c>
      <c r="CA31" s="89">
        <v>8074556.2800000003</v>
      </c>
      <c r="CB31" s="89">
        <v>6370090.79</v>
      </c>
      <c r="CC31" s="89">
        <v>2237637.5</v>
      </c>
      <c r="CD31" s="89">
        <v>0</v>
      </c>
      <c r="CE31" s="89">
        <v>0</v>
      </c>
      <c r="CF31" s="89">
        <v>0</v>
      </c>
      <c r="CG31" s="89">
        <v>0</v>
      </c>
      <c r="CH31" s="89">
        <v>0</v>
      </c>
      <c r="CI31" s="89">
        <v>0</v>
      </c>
      <c r="CJ31" s="89">
        <v>0</v>
      </c>
      <c r="CK31" s="89">
        <v>0</v>
      </c>
      <c r="CL31" s="89">
        <v>33526786.41</v>
      </c>
      <c r="CM31" s="89">
        <v>8205216.5</v>
      </c>
      <c r="CN31" s="89">
        <v>8639285.3399999999</v>
      </c>
      <c r="CO31" s="89">
        <v>8074556.2800000003</v>
      </c>
      <c r="CP31" s="89">
        <v>6370090.79</v>
      </c>
      <c r="CQ31" s="89">
        <v>2237637.5</v>
      </c>
      <c r="CR31" s="89">
        <v>0</v>
      </c>
      <c r="CS31" s="89">
        <v>0</v>
      </c>
      <c r="CT31" s="89">
        <v>0</v>
      </c>
      <c r="CU31" s="89">
        <v>0</v>
      </c>
      <c r="CV31" s="89">
        <v>0</v>
      </c>
      <c r="CW31" s="89">
        <v>0</v>
      </c>
      <c r="CX31" s="89">
        <v>0</v>
      </c>
      <c r="CY31" s="89">
        <v>0</v>
      </c>
      <c r="CZ31" s="89">
        <v>33526786.410862383</v>
      </c>
      <c r="DA31" s="89">
        <v>8205216.5083623603</v>
      </c>
      <c r="DB31" s="89">
        <v>8639285.3375000171</v>
      </c>
      <c r="DC31" s="89">
        <v>8074556.2799999984</v>
      </c>
      <c r="DD31" s="89">
        <v>6370090.7849999992</v>
      </c>
      <c r="DE31" s="89">
        <v>2237637.5</v>
      </c>
      <c r="DF31" s="89">
        <v>0</v>
      </c>
      <c r="DG31" s="89">
        <v>0</v>
      </c>
      <c r="DH31" s="89">
        <v>0</v>
      </c>
      <c r="DI31" s="89">
        <v>0</v>
      </c>
      <c r="DJ31" s="89">
        <v>0</v>
      </c>
      <c r="DK31" s="89">
        <v>0</v>
      </c>
      <c r="DL31" s="89">
        <v>0</v>
      </c>
      <c r="DM31" s="89">
        <v>0</v>
      </c>
    </row>
    <row r="32" spans="1:117" s="5" customFormat="1" x14ac:dyDescent="0.25">
      <c r="A32" s="17">
        <f t="shared" si="116"/>
        <v>27</v>
      </c>
      <c r="B32" s="15" t="s">
        <v>71</v>
      </c>
      <c r="C32" s="31">
        <v>95566571.431873247</v>
      </c>
      <c r="D32" s="31">
        <v>31507447.429873247</v>
      </c>
      <c r="E32" s="31">
        <v>28005511.870000001</v>
      </c>
      <c r="F32" s="31">
        <v>32870817.5</v>
      </c>
      <c r="G32" s="31">
        <v>854710.17500000005</v>
      </c>
      <c r="H32" s="31">
        <v>845905.89600000007</v>
      </c>
      <c r="I32" s="31">
        <v>2336888.7359999996</v>
      </c>
      <c r="J32" s="31">
        <v>23891642.859999999</v>
      </c>
      <c r="K32" s="31">
        <v>7876861.8600000003</v>
      </c>
      <c r="L32" s="31">
        <v>7001377.9699999997</v>
      </c>
      <c r="M32" s="31">
        <v>8217704.3799999999</v>
      </c>
      <c r="N32" s="31">
        <v>213677.54</v>
      </c>
      <c r="O32" s="31">
        <v>211476.47</v>
      </c>
      <c r="P32" s="31">
        <v>584222.18000000005</v>
      </c>
      <c r="Q32" s="31">
        <v>23891642.859999999</v>
      </c>
      <c r="R32" s="31">
        <v>7876861.8600000003</v>
      </c>
      <c r="S32" s="31">
        <v>7001377.9699999997</v>
      </c>
      <c r="T32" s="31">
        <v>8217704.3799999999</v>
      </c>
      <c r="U32" s="31">
        <v>213677.54</v>
      </c>
      <c r="V32" s="31">
        <v>211476.47</v>
      </c>
      <c r="W32" s="31">
        <v>584222.18000000005</v>
      </c>
      <c r="X32" s="31">
        <v>23891642.859999999</v>
      </c>
      <c r="Y32" s="31">
        <v>7876861.8600000003</v>
      </c>
      <c r="Z32" s="31">
        <v>7001377.9699999997</v>
      </c>
      <c r="AA32" s="31">
        <v>8217704.3799999999</v>
      </c>
      <c r="AB32" s="31">
        <v>213677.54</v>
      </c>
      <c r="AC32" s="31">
        <v>211476.47</v>
      </c>
      <c r="AD32" s="31">
        <v>584222.18000000005</v>
      </c>
      <c r="AE32" s="31">
        <v>23891642.851873249</v>
      </c>
      <c r="AF32" s="31">
        <v>7876861.8498732476</v>
      </c>
      <c r="AG32" s="31">
        <v>7001377.9600000037</v>
      </c>
      <c r="AH32" s="31">
        <v>8217704.3600000022</v>
      </c>
      <c r="AI32" s="31">
        <v>213677.55499999996</v>
      </c>
      <c r="AJ32" s="31">
        <v>211476.48600000012</v>
      </c>
      <c r="AK32" s="31">
        <v>584222.19599999918</v>
      </c>
      <c r="AL32" s="31">
        <v>17822914</v>
      </c>
      <c r="AM32" s="31">
        <v>12703258.08</v>
      </c>
      <c r="AN32" s="31">
        <v>4455728.5</v>
      </c>
      <c r="AO32" s="31">
        <v>3175814.52</v>
      </c>
      <c r="AP32" s="31">
        <v>4455728.5</v>
      </c>
      <c r="AQ32" s="31">
        <v>3175814.52</v>
      </c>
      <c r="AR32" s="31">
        <v>4455728.5</v>
      </c>
      <c r="AS32" s="31">
        <v>3175814.52</v>
      </c>
      <c r="AT32" s="31">
        <v>4455728.5</v>
      </c>
      <c r="AU32" s="31">
        <v>3175814.5200000009</v>
      </c>
      <c r="AV32" s="31">
        <v>93204835.604344666</v>
      </c>
      <c r="AW32" s="31">
        <v>30636363.342173222</v>
      </c>
      <c r="AX32" s="43">
        <v>27023164.548571438</v>
      </c>
      <c r="AY32" s="31">
        <v>20301741.504000001</v>
      </c>
      <c r="AZ32" s="31">
        <v>8153716.2096000006</v>
      </c>
      <c r="BA32" s="31">
        <v>6393250</v>
      </c>
      <c r="BB32" s="31"/>
      <c r="BC32" s="31"/>
      <c r="BD32" s="31">
        <v>696600</v>
      </c>
      <c r="BE32" s="31"/>
      <c r="BF32" s="31"/>
      <c r="BG32" s="31"/>
      <c r="BH32" s="31"/>
      <c r="BI32" s="31"/>
      <c r="BJ32" s="31">
        <v>23301208.899999999</v>
      </c>
      <c r="BK32" s="31">
        <v>7659090.8399999999</v>
      </c>
      <c r="BL32" s="31">
        <v>6755791.1399999997</v>
      </c>
      <c r="BM32" s="31">
        <v>5075435.38</v>
      </c>
      <c r="BN32" s="31">
        <v>2038429.05</v>
      </c>
      <c r="BO32" s="31">
        <v>1598312.5</v>
      </c>
      <c r="BP32" s="31">
        <v>0</v>
      </c>
      <c r="BQ32" s="31">
        <v>0</v>
      </c>
      <c r="BR32" s="31">
        <v>174150</v>
      </c>
      <c r="BS32" s="31">
        <v>0</v>
      </c>
      <c r="BT32" s="31">
        <v>0</v>
      </c>
      <c r="BU32" s="31">
        <v>0</v>
      </c>
      <c r="BV32" s="31">
        <v>0</v>
      </c>
      <c r="BW32" s="31">
        <v>0</v>
      </c>
      <c r="BX32" s="89">
        <v>23301208.899999999</v>
      </c>
      <c r="BY32" s="89">
        <v>7659090.8399999999</v>
      </c>
      <c r="BZ32" s="89">
        <v>6755791.1399999997</v>
      </c>
      <c r="CA32" s="89">
        <v>5075435.38</v>
      </c>
      <c r="CB32" s="89">
        <v>2038429.05</v>
      </c>
      <c r="CC32" s="89">
        <v>1598312.5</v>
      </c>
      <c r="CD32" s="89">
        <v>0</v>
      </c>
      <c r="CE32" s="89">
        <v>0</v>
      </c>
      <c r="CF32" s="89">
        <v>174150</v>
      </c>
      <c r="CG32" s="89">
        <v>0</v>
      </c>
      <c r="CH32" s="89">
        <v>0</v>
      </c>
      <c r="CI32" s="89">
        <v>0</v>
      </c>
      <c r="CJ32" s="89">
        <v>0</v>
      </c>
      <c r="CK32" s="89">
        <v>0</v>
      </c>
      <c r="CL32" s="89">
        <v>23301208.899999999</v>
      </c>
      <c r="CM32" s="89">
        <v>7659090.8399999999</v>
      </c>
      <c r="CN32" s="89">
        <v>6755791.1399999997</v>
      </c>
      <c r="CO32" s="89">
        <v>5075435.38</v>
      </c>
      <c r="CP32" s="89">
        <v>2038429.05</v>
      </c>
      <c r="CQ32" s="89">
        <v>1598312.5</v>
      </c>
      <c r="CR32" s="89">
        <v>0</v>
      </c>
      <c r="CS32" s="89">
        <v>0</v>
      </c>
      <c r="CT32" s="89">
        <v>174150</v>
      </c>
      <c r="CU32" s="89">
        <v>0</v>
      </c>
      <c r="CV32" s="89">
        <v>0</v>
      </c>
      <c r="CW32" s="89">
        <v>0</v>
      </c>
      <c r="CX32" s="89">
        <v>0</v>
      </c>
      <c r="CY32" s="89">
        <v>0</v>
      </c>
      <c r="CZ32" s="89">
        <v>23301208.904344663</v>
      </c>
      <c r="DA32" s="89">
        <v>7659090.8221732229</v>
      </c>
      <c r="DB32" s="89">
        <v>6755791.1285714367</v>
      </c>
      <c r="DC32" s="89">
        <v>5075435.3640000029</v>
      </c>
      <c r="DD32" s="89">
        <v>2038429.059600001</v>
      </c>
      <c r="DE32" s="89">
        <v>1598312.5</v>
      </c>
      <c r="DF32" s="89">
        <v>0</v>
      </c>
      <c r="DG32" s="89">
        <v>0</v>
      </c>
      <c r="DH32" s="89">
        <v>174150</v>
      </c>
      <c r="DI32" s="89">
        <v>0</v>
      </c>
      <c r="DJ32" s="89">
        <v>0</v>
      </c>
      <c r="DK32" s="89">
        <v>0</v>
      </c>
      <c r="DL32" s="89">
        <v>0</v>
      </c>
      <c r="DM32" s="89">
        <v>0</v>
      </c>
    </row>
    <row r="33" spans="1:117" s="5" customFormat="1" ht="37.5" x14ac:dyDescent="0.25">
      <c r="A33" s="17">
        <f t="shared" si="116"/>
        <v>28</v>
      </c>
      <c r="B33" s="15" t="s">
        <v>72</v>
      </c>
      <c r="C33" s="31">
        <v>42568873.699476294</v>
      </c>
      <c r="D33" s="31">
        <v>18665156.089476287</v>
      </c>
      <c r="E33" s="31">
        <v>8834564.2300000004</v>
      </c>
      <c r="F33" s="31">
        <v>12424662.5</v>
      </c>
      <c r="G33" s="31">
        <v>448338.99</v>
      </c>
      <c r="H33" s="31">
        <v>307602.14400000003</v>
      </c>
      <c r="I33" s="31">
        <v>2336888.7359999996</v>
      </c>
      <c r="J33" s="31">
        <v>10642218.42</v>
      </c>
      <c r="K33" s="31">
        <v>4666289.0199999996</v>
      </c>
      <c r="L33" s="31">
        <v>2208641.06</v>
      </c>
      <c r="M33" s="31">
        <v>3106165.63</v>
      </c>
      <c r="N33" s="31">
        <v>112084.75</v>
      </c>
      <c r="O33" s="31">
        <v>76900.539999999994</v>
      </c>
      <c r="P33" s="31">
        <v>584222.18000000005</v>
      </c>
      <c r="Q33" s="31">
        <v>10642218.42</v>
      </c>
      <c r="R33" s="31">
        <v>4666289.0199999996</v>
      </c>
      <c r="S33" s="31">
        <v>2208641.06</v>
      </c>
      <c r="T33" s="31">
        <v>3106165.63</v>
      </c>
      <c r="U33" s="31">
        <v>112084.75</v>
      </c>
      <c r="V33" s="31">
        <v>76900.539999999994</v>
      </c>
      <c r="W33" s="31">
        <v>584222.18000000005</v>
      </c>
      <c r="X33" s="31">
        <v>10642218.42</v>
      </c>
      <c r="Y33" s="31">
        <v>4666289.0199999996</v>
      </c>
      <c r="Z33" s="31">
        <v>2208641.06</v>
      </c>
      <c r="AA33" s="31">
        <v>3106165.63</v>
      </c>
      <c r="AB33" s="31">
        <v>112084.75</v>
      </c>
      <c r="AC33" s="31">
        <v>76900.539999999994</v>
      </c>
      <c r="AD33" s="31">
        <v>584222.18000000005</v>
      </c>
      <c r="AE33" s="31">
        <v>10642218.439476291</v>
      </c>
      <c r="AF33" s="31">
        <v>4666289.0294762887</v>
      </c>
      <c r="AG33" s="31">
        <v>2208641.0499999993</v>
      </c>
      <c r="AH33" s="31">
        <v>3106165.6100000013</v>
      </c>
      <c r="AI33" s="31">
        <v>112084.73999999999</v>
      </c>
      <c r="AJ33" s="31">
        <v>76900.524000000078</v>
      </c>
      <c r="AK33" s="31">
        <v>584222.19599999918</v>
      </c>
      <c r="AL33" s="31">
        <v>7273340</v>
      </c>
      <c r="AM33" s="31">
        <v>7168942.7999999998</v>
      </c>
      <c r="AN33" s="31">
        <v>1818335</v>
      </c>
      <c r="AO33" s="31">
        <v>1792235.7</v>
      </c>
      <c r="AP33" s="31">
        <v>1818335</v>
      </c>
      <c r="AQ33" s="31">
        <v>1792235.7</v>
      </c>
      <c r="AR33" s="31">
        <v>1818335</v>
      </c>
      <c r="AS33" s="31">
        <v>1792235.7</v>
      </c>
      <c r="AT33" s="31">
        <v>1818335</v>
      </c>
      <c r="AU33" s="31">
        <v>1792235.6999999995</v>
      </c>
      <c r="AV33" s="31">
        <v>48893920.973736584</v>
      </c>
      <c r="AW33" s="31">
        <v>18153578.250993721</v>
      </c>
      <c r="AX33" s="43">
        <v>14461135.057142857</v>
      </c>
      <c r="AY33" s="31">
        <v>7382451.4560000002</v>
      </c>
      <c r="AZ33" s="31">
        <v>8153716.2096000006</v>
      </c>
      <c r="BA33" s="31"/>
      <c r="BB33" s="31"/>
      <c r="BC33" s="31"/>
      <c r="BD33" s="31">
        <v>743040</v>
      </c>
      <c r="BE33" s="31"/>
      <c r="BF33" s="31"/>
      <c r="BG33" s="31"/>
      <c r="BH33" s="31"/>
      <c r="BI33" s="31"/>
      <c r="BJ33" s="31">
        <v>12223480.24</v>
      </c>
      <c r="BK33" s="31">
        <v>4538394.5599999996</v>
      </c>
      <c r="BL33" s="31">
        <v>3615283.76</v>
      </c>
      <c r="BM33" s="31">
        <v>1845612.86</v>
      </c>
      <c r="BN33" s="31">
        <v>2038429.05</v>
      </c>
      <c r="BO33" s="31">
        <v>0</v>
      </c>
      <c r="BP33" s="31">
        <v>0</v>
      </c>
      <c r="BQ33" s="31">
        <v>0</v>
      </c>
      <c r="BR33" s="31">
        <v>185760</v>
      </c>
      <c r="BS33" s="31">
        <v>0</v>
      </c>
      <c r="BT33" s="31">
        <v>0</v>
      </c>
      <c r="BU33" s="31">
        <v>0</v>
      </c>
      <c r="BV33" s="31">
        <v>0</v>
      </c>
      <c r="BW33" s="31">
        <v>0</v>
      </c>
      <c r="BX33" s="89">
        <v>12223480.24</v>
      </c>
      <c r="BY33" s="89">
        <v>4538394.5599999996</v>
      </c>
      <c r="BZ33" s="89">
        <v>3615283.76</v>
      </c>
      <c r="CA33" s="89">
        <v>1845612.86</v>
      </c>
      <c r="CB33" s="89">
        <v>2038429.05</v>
      </c>
      <c r="CC33" s="89">
        <v>0</v>
      </c>
      <c r="CD33" s="89">
        <v>0</v>
      </c>
      <c r="CE33" s="89">
        <v>0</v>
      </c>
      <c r="CF33" s="89">
        <v>185760</v>
      </c>
      <c r="CG33" s="89">
        <v>0</v>
      </c>
      <c r="CH33" s="89">
        <v>0</v>
      </c>
      <c r="CI33" s="89">
        <v>0</v>
      </c>
      <c r="CJ33" s="89">
        <v>0</v>
      </c>
      <c r="CK33" s="89">
        <v>0</v>
      </c>
      <c r="CL33" s="89">
        <v>12223480.24</v>
      </c>
      <c r="CM33" s="89">
        <v>4538394.5599999996</v>
      </c>
      <c r="CN33" s="89">
        <v>3615283.76</v>
      </c>
      <c r="CO33" s="89">
        <v>1845612.86</v>
      </c>
      <c r="CP33" s="89">
        <v>2038429.05</v>
      </c>
      <c r="CQ33" s="89">
        <v>0</v>
      </c>
      <c r="CR33" s="89">
        <v>0</v>
      </c>
      <c r="CS33" s="89">
        <v>0</v>
      </c>
      <c r="CT33" s="89">
        <v>185760</v>
      </c>
      <c r="CU33" s="89">
        <v>0</v>
      </c>
      <c r="CV33" s="89">
        <v>0</v>
      </c>
      <c r="CW33" s="89">
        <v>0</v>
      </c>
      <c r="CX33" s="89">
        <v>0</v>
      </c>
      <c r="CY33" s="89">
        <v>0</v>
      </c>
      <c r="CZ33" s="89">
        <v>12223480.25373658</v>
      </c>
      <c r="DA33" s="89">
        <v>4538394.5709937243</v>
      </c>
      <c r="DB33" s="89">
        <v>3615283.7771428581</v>
      </c>
      <c r="DC33" s="89">
        <v>1845612.8759999995</v>
      </c>
      <c r="DD33" s="89">
        <v>2038429.059600001</v>
      </c>
      <c r="DE33" s="89">
        <v>0</v>
      </c>
      <c r="DF33" s="89">
        <v>0</v>
      </c>
      <c r="DG33" s="89">
        <v>0</v>
      </c>
      <c r="DH33" s="89">
        <v>185760</v>
      </c>
      <c r="DI33" s="89">
        <v>0</v>
      </c>
      <c r="DJ33" s="89">
        <v>0</v>
      </c>
      <c r="DK33" s="89">
        <v>0</v>
      </c>
      <c r="DL33" s="89">
        <v>0</v>
      </c>
      <c r="DM33" s="89">
        <v>0</v>
      </c>
    </row>
    <row r="34" spans="1:117" s="5" customFormat="1" ht="37.5" x14ac:dyDescent="0.25">
      <c r="A34" s="17">
        <f t="shared" si="116"/>
        <v>29</v>
      </c>
      <c r="B34" s="15" t="s">
        <v>73</v>
      </c>
      <c r="C34" s="31">
        <v>28596200.143386614</v>
      </c>
      <c r="D34" s="31">
        <v>9508779.617386613</v>
      </c>
      <c r="E34" s="31">
        <v>8357907.1699999999</v>
      </c>
      <c r="F34" s="31">
        <v>9330367.3800000008</v>
      </c>
      <c r="G34" s="31">
        <v>574242.40500000003</v>
      </c>
      <c r="H34" s="31">
        <v>230701.60800000004</v>
      </c>
      <c r="I34" s="31">
        <v>1168444.3679999998</v>
      </c>
      <c r="J34" s="31">
        <v>7149050.04</v>
      </c>
      <c r="K34" s="31">
        <v>2377194.9</v>
      </c>
      <c r="L34" s="31">
        <v>2089476.79</v>
      </c>
      <c r="M34" s="31">
        <v>2332591.85</v>
      </c>
      <c r="N34" s="31">
        <v>143560.6</v>
      </c>
      <c r="O34" s="31">
        <v>57675.4</v>
      </c>
      <c r="P34" s="31">
        <v>292111.09000000003</v>
      </c>
      <c r="Q34" s="31">
        <v>7149050.04</v>
      </c>
      <c r="R34" s="31">
        <v>2377194.9</v>
      </c>
      <c r="S34" s="31">
        <v>2089476.79</v>
      </c>
      <c r="T34" s="31">
        <v>2332591.85</v>
      </c>
      <c r="U34" s="31">
        <v>143560.6</v>
      </c>
      <c r="V34" s="31">
        <v>57675.4</v>
      </c>
      <c r="W34" s="31">
        <v>292111.09000000003</v>
      </c>
      <c r="X34" s="31">
        <v>7149050.04</v>
      </c>
      <c r="Y34" s="31">
        <v>2377194.9</v>
      </c>
      <c r="Z34" s="31">
        <v>2089476.79</v>
      </c>
      <c r="AA34" s="31">
        <v>2332591.85</v>
      </c>
      <c r="AB34" s="31">
        <v>143560.6</v>
      </c>
      <c r="AC34" s="31">
        <v>57675.4</v>
      </c>
      <c r="AD34" s="31">
        <v>292111.09000000003</v>
      </c>
      <c r="AE34" s="31">
        <v>7149050.0233866153</v>
      </c>
      <c r="AF34" s="31">
        <v>2377194.9173866124</v>
      </c>
      <c r="AG34" s="31">
        <v>2089476.7999999998</v>
      </c>
      <c r="AH34" s="31">
        <v>2332591.8300000015</v>
      </c>
      <c r="AI34" s="31">
        <v>143560.60500000007</v>
      </c>
      <c r="AJ34" s="31">
        <v>57675.408000000047</v>
      </c>
      <c r="AK34" s="31">
        <v>292111.09799999959</v>
      </c>
      <c r="AL34" s="31">
        <v>5500598</v>
      </c>
      <c r="AM34" s="31">
        <v>1187974.08</v>
      </c>
      <c r="AN34" s="31">
        <v>1375149.5</v>
      </c>
      <c r="AO34" s="31">
        <v>296993.52</v>
      </c>
      <c r="AP34" s="31">
        <v>1375149.5</v>
      </c>
      <c r="AQ34" s="31">
        <v>296993.52</v>
      </c>
      <c r="AR34" s="31">
        <v>1375149.5</v>
      </c>
      <c r="AS34" s="31">
        <v>296993.52</v>
      </c>
      <c r="AT34" s="31">
        <v>1375149.5</v>
      </c>
      <c r="AU34" s="31">
        <v>296993.52</v>
      </c>
      <c r="AV34" s="31">
        <v>20776019.087922014</v>
      </c>
      <c r="AW34" s="31">
        <v>9248161.3377886787</v>
      </c>
      <c r="AX34" s="43">
        <v>1914161.0533333332</v>
      </c>
      <c r="AY34" s="31">
        <v>5536838.5920000002</v>
      </c>
      <c r="AZ34" s="31">
        <v>4076858.1048000003</v>
      </c>
      <c r="BA34" s="31"/>
      <c r="BB34" s="31"/>
      <c r="BC34" s="31"/>
      <c r="BD34" s="31"/>
      <c r="BE34" s="31"/>
      <c r="BF34" s="31"/>
      <c r="BG34" s="31"/>
      <c r="BH34" s="31"/>
      <c r="BI34" s="31"/>
      <c r="BJ34" s="31">
        <v>5194004.7699999996</v>
      </c>
      <c r="BK34" s="31">
        <v>2312040.33</v>
      </c>
      <c r="BL34" s="31">
        <v>478540.26</v>
      </c>
      <c r="BM34" s="31">
        <v>1384209.65</v>
      </c>
      <c r="BN34" s="31">
        <v>1019214.53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1">
        <v>0</v>
      </c>
      <c r="BU34" s="31">
        <v>0</v>
      </c>
      <c r="BV34" s="31">
        <v>0</v>
      </c>
      <c r="BW34" s="31">
        <v>0</v>
      </c>
      <c r="BX34" s="89">
        <v>5194004.7699999996</v>
      </c>
      <c r="BY34" s="89">
        <v>2312040.33</v>
      </c>
      <c r="BZ34" s="89">
        <v>478540.26</v>
      </c>
      <c r="CA34" s="89">
        <v>1384209.65</v>
      </c>
      <c r="CB34" s="89">
        <v>1019214.53</v>
      </c>
      <c r="CC34" s="89">
        <v>0</v>
      </c>
      <c r="CD34" s="89">
        <v>0</v>
      </c>
      <c r="CE34" s="89">
        <v>0</v>
      </c>
      <c r="CF34" s="89">
        <v>0</v>
      </c>
      <c r="CG34" s="89">
        <v>0</v>
      </c>
      <c r="CH34" s="89">
        <v>0</v>
      </c>
      <c r="CI34" s="89">
        <v>0</v>
      </c>
      <c r="CJ34" s="89">
        <v>0</v>
      </c>
      <c r="CK34" s="89">
        <v>0</v>
      </c>
      <c r="CL34" s="89">
        <v>5194004.7699999996</v>
      </c>
      <c r="CM34" s="89">
        <v>2312040.33</v>
      </c>
      <c r="CN34" s="89">
        <v>478540.26</v>
      </c>
      <c r="CO34" s="89">
        <v>1384209.65</v>
      </c>
      <c r="CP34" s="89">
        <v>1019214.53</v>
      </c>
      <c r="CQ34" s="89">
        <v>0</v>
      </c>
      <c r="CR34" s="89">
        <v>0</v>
      </c>
      <c r="CS34" s="89">
        <v>0</v>
      </c>
      <c r="CT34" s="89">
        <v>0</v>
      </c>
      <c r="CU34" s="89">
        <v>0</v>
      </c>
      <c r="CV34" s="89">
        <v>0</v>
      </c>
      <c r="CW34" s="89">
        <v>0</v>
      </c>
      <c r="CX34" s="89">
        <v>0</v>
      </c>
      <c r="CY34" s="89">
        <v>0</v>
      </c>
      <c r="CZ34" s="89">
        <v>5194004.7779220156</v>
      </c>
      <c r="DA34" s="89">
        <v>2312040.3477886785</v>
      </c>
      <c r="DB34" s="89">
        <v>478540.2733333332</v>
      </c>
      <c r="DC34" s="89">
        <v>1384209.6420000005</v>
      </c>
      <c r="DD34" s="89">
        <v>1019214.5148000005</v>
      </c>
      <c r="DE34" s="89">
        <v>0</v>
      </c>
      <c r="DF34" s="89">
        <v>0</v>
      </c>
      <c r="DG34" s="89">
        <v>0</v>
      </c>
      <c r="DH34" s="89">
        <v>0</v>
      </c>
      <c r="DI34" s="89">
        <v>0</v>
      </c>
      <c r="DJ34" s="89">
        <v>0</v>
      </c>
      <c r="DK34" s="89">
        <v>0</v>
      </c>
      <c r="DL34" s="89">
        <v>0</v>
      </c>
      <c r="DM34" s="89">
        <v>0</v>
      </c>
    </row>
    <row r="35" spans="1:117" s="5" customFormat="1" x14ac:dyDescent="0.25">
      <c r="A35" s="17">
        <f t="shared" si="116"/>
        <v>30</v>
      </c>
      <c r="B35" s="15" t="s">
        <v>74</v>
      </c>
      <c r="C35" s="31">
        <v>40068650.583519652</v>
      </c>
      <c r="D35" s="31">
        <v>13847365.38751965</v>
      </c>
      <c r="E35" s="31">
        <v>11548231.029999999</v>
      </c>
      <c r="F35" s="31">
        <v>11951662.75</v>
      </c>
      <c r="G35" s="31">
        <v>724712.34</v>
      </c>
      <c r="H35" s="31">
        <v>384502.68000000005</v>
      </c>
      <c r="I35" s="31">
        <v>2336888.7359999996</v>
      </c>
      <c r="J35" s="31">
        <v>10017162.65</v>
      </c>
      <c r="K35" s="31">
        <v>3461841.35</v>
      </c>
      <c r="L35" s="31">
        <v>2887057.76</v>
      </c>
      <c r="M35" s="31">
        <v>2987915.69</v>
      </c>
      <c r="N35" s="31">
        <v>181178.09</v>
      </c>
      <c r="O35" s="31">
        <v>96125.67</v>
      </c>
      <c r="P35" s="31">
        <v>584222.18000000005</v>
      </c>
      <c r="Q35" s="31">
        <v>10017162.65</v>
      </c>
      <c r="R35" s="31">
        <v>3461841.35</v>
      </c>
      <c r="S35" s="31">
        <v>2887057.76</v>
      </c>
      <c r="T35" s="31">
        <v>2987915.69</v>
      </c>
      <c r="U35" s="31">
        <v>181178.09</v>
      </c>
      <c r="V35" s="31">
        <v>96125.67</v>
      </c>
      <c r="W35" s="31">
        <v>584222.18000000005</v>
      </c>
      <c r="X35" s="31">
        <v>10017162.65</v>
      </c>
      <c r="Y35" s="31">
        <v>3461841.35</v>
      </c>
      <c r="Z35" s="31">
        <v>2887057.76</v>
      </c>
      <c r="AA35" s="31">
        <v>2987915.69</v>
      </c>
      <c r="AB35" s="31">
        <v>181178.09</v>
      </c>
      <c r="AC35" s="31">
        <v>96125.67</v>
      </c>
      <c r="AD35" s="31">
        <v>584222.18000000005</v>
      </c>
      <c r="AE35" s="31">
        <v>10017162.633519655</v>
      </c>
      <c r="AF35" s="31">
        <v>3461841.3375196508</v>
      </c>
      <c r="AG35" s="31">
        <v>2887057.75</v>
      </c>
      <c r="AH35" s="31">
        <v>2987915.6800000011</v>
      </c>
      <c r="AI35" s="31">
        <v>181178.07000000004</v>
      </c>
      <c r="AJ35" s="31">
        <v>96125.670000000086</v>
      </c>
      <c r="AK35" s="31">
        <v>584222.19599999918</v>
      </c>
      <c r="AL35" s="31">
        <v>7036400</v>
      </c>
      <c r="AM35" s="31">
        <v>2230553.16</v>
      </c>
      <c r="AN35" s="31">
        <v>1759100</v>
      </c>
      <c r="AO35" s="31">
        <v>557638.29</v>
      </c>
      <c r="AP35" s="31">
        <v>1759100</v>
      </c>
      <c r="AQ35" s="31">
        <v>557638.29</v>
      </c>
      <c r="AR35" s="31">
        <v>1759100</v>
      </c>
      <c r="AS35" s="31">
        <v>557638.29</v>
      </c>
      <c r="AT35" s="31">
        <v>1759100</v>
      </c>
      <c r="AU35" s="31">
        <v>557638.29</v>
      </c>
      <c r="AV35" s="31">
        <v>45053249.066954345</v>
      </c>
      <c r="AW35" s="31">
        <v>13467834.397354338</v>
      </c>
      <c r="AX35" s="43">
        <v>10643782.139999999</v>
      </c>
      <c r="AY35" s="31">
        <v>9228064.3200000022</v>
      </c>
      <c r="AZ35" s="31">
        <v>8153716.2096000006</v>
      </c>
      <c r="BA35" s="31">
        <v>2045840.0000000002</v>
      </c>
      <c r="BB35" s="31"/>
      <c r="BC35" s="31">
        <v>1049612</v>
      </c>
      <c r="BD35" s="31">
        <v>464400</v>
      </c>
      <c r="BE35" s="31"/>
      <c r="BF35" s="31"/>
      <c r="BG35" s="31"/>
      <c r="BH35" s="31"/>
      <c r="BI35" s="31"/>
      <c r="BJ35" s="31">
        <v>11263312.27</v>
      </c>
      <c r="BK35" s="31">
        <v>3366958.6</v>
      </c>
      <c r="BL35" s="31">
        <v>2660945.54</v>
      </c>
      <c r="BM35" s="31">
        <v>2307016.08</v>
      </c>
      <c r="BN35" s="31">
        <v>2038429.05</v>
      </c>
      <c r="BO35" s="31">
        <v>511460</v>
      </c>
      <c r="BP35" s="31">
        <v>0</v>
      </c>
      <c r="BQ35" s="31">
        <v>262403</v>
      </c>
      <c r="BR35" s="31">
        <v>116100</v>
      </c>
      <c r="BS35" s="31">
        <v>0</v>
      </c>
      <c r="BT35" s="31">
        <v>0</v>
      </c>
      <c r="BU35" s="31">
        <v>0</v>
      </c>
      <c r="BV35" s="31">
        <v>0</v>
      </c>
      <c r="BW35" s="31">
        <v>0</v>
      </c>
      <c r="BX35" s="89">
        <v>11263312.27</v>
      </c>
      <c r="BY35" s="89">
        <v>3366958.6</v>
      </c>
      <c r="BZ35" s="89">
        <v>2660945.54</v>
      </c>
      <c r="CA35" s="89">
        <v>2307016.08</v>
      </c>
      <c r="CB35" s="89">
        <v>2038429.05</v>
      </c>
      <c r="CC35" s="89">
        <v>511460</v>
      </c>
      <c r="CD35" s="89">
        <v>0</v>
      </c>
      <c r="CE35" s="89">
        <v>262403</v>
      </c>
      <c r="CF35" s="89">
        <v>116100</v>
      </c>
      <c r="CG35" s="89">
        <v>0</v>
      </c>
      <c r="CH35" s="89">
        <v>0</v>
      </c>
      <c r="CI35" s="89">
        <v>0</v>
      </c>
      <c r="CJ35" s="89">
        <v>0</v>
      </c>
      <c r="CK35" s="89">
        <v>0</v>
      </c>
      <c r="CL35" s="89">
        <v>11263312.27</v>
      </c>
      <c r="CM35" s="89">
        <v>3366958.6</v>
      </c>
      <c r="CN35" s="89">
        <v>2660945.54</v>
      </c>
      <c r="CO35" s="89">
        <v>2307016.08</v>
      </c>
      <c r="CP35" s="89">
        <v>2038429.05</v>
      </c>
      <c r="CQ35" s="89">
        <v>511460</v>
      </c>
      <c r="CR35" s="89">
        <v>0</v>
      </c>
      <c r="CS35" s="89">
        <v>262403</v>
      </c>
      <c r="CT35" s="89">
        <v>116100</v>
      </c>
      <c r="CU35" s="89">
        <v>0</v>
      </c>
      <c r="CV35" s="89">
        <v>0</v>
      </c>
      <c r="CW35" s="89">
        <v>0</v>
      </c>
      <c r="CX35" s="89">
        <v>0</v>
      </c>
      <c r="CY35" s="89">
        <v>0</v>
      </c>
      <c r="CZ35" s="89">
        <v>11263312.25695435</v>
      </c>
      <c r="DA35" s="89">
        <v>3366958.597354339</v>
      </c>
      <c r="DB35" s="89">
        <v>2660945.5199999986</v>
      </c>
      <c r="DC35" s="89">
        <v>2307016.0800000019</v>
      </c>
      <c r="DD35" s="89">
        <v>2038429.059600001</v>
      </c>
      <c r="DE35" s="89">
        <v>511460.00000000023</v>
      </c>
      <c r="DF35" s="89">
        <v>0</v>
      </c>
      <c r="DG35" s="89">
        <v>262403</v>
      </c>
      <c r="DH35" s="89">
        <v>116100</v>
      </c>
      <c r="DI35" s="89">
        <v>0</v>
      </c>
      <c r="DJ35" s="89">
        <v>0</v>
      </c>
      <c r="DK35" s="89">
        <v>0</v>
      </c>
      <c r="DL35" s="89">
        <v>0</v>
      </c>
      <c r="DM35" s="89">
        <v>0</v>
      </c>
    </row>
    <row r="36" spans="1:117" s="5" customFormat="1" x14ac:dyDescent="0.25">
      <c r="A36" s="17">
        <f t="shared" si="116"/>
        <v>31</v>
      </c>
      <c r="B36" s="15" t="s">
        <v>75</v>
      </c>
      <c r="C36" s="31">
        <v>36897472.41867175</v>
      </c>
      <c r="D36" s="31">
        <v>14254865.30867175</v>
      </c>
      <c r="E36" s="31">
        <v>7650378.5300000003</v>
      </c>
      <c r="F36" s="31">
        <v>11686614.98</v>
      </c>
      <c r="G36" s="31">
        <v>452433.41000000003</v>
      </c>
      <c r="H36" s="31">
        <v>384502.68000000005</v>
      </c>
      <c r="I36" s="31">
        <v>2921110.92</v>
      </c>
      <c r="J36" s="31">
        <v>9224368.0999999996</v>
      </c>
      <c r="K36" s="31">
        <v>3563716.33</v>
      </c>
      <c r="L36" s="31">
        <v>1912594.63</v>
      </c>
      <c r="M36" s="31">
        <v>2921653.75</v>
      </c>
      <c r="N36" s="31">
        <v>113108.35</v>
      </c>
      <c r="O36" s="31">
        <v>96125.67</v>
      </c>
      <c r="P36" s="31">
        <v>730277.73</v>
      </c>
      <c r="Q36" s="31">
        <v>9224368.0999999996</v>
      </c>
      <c r="R36" s="31">
        <v>3563716.33</v>
      </c>
      <c r="S36" s="31">
        <v>1912594.63</v>
      </c>
      <c r="T36" s="31">
        <v>2921653.75</v>
      </c>
      <c r="U36" s="31">
        <v>113108.35</v>
      </c>
      <c r="V36" s="31">
        <v>96125.67</v>
      </c>
      <c r="W36" s="31">
        <v>730277.73</v>
      </c>
      <c r="X36" s="31">
        <v>9224368.0999999996</v>
      </c>
      <c r="Y36" s="31">
        <v>3563716.33</v>
      </c>
      <c r="Z36" s="31">
        <v>1912594.63</v>
      </c>
      <c r="AA36" s="31">
        <v>2921653.75</v>
      </c>
      <c r="AB36" s="31">
        <v>113108.35</v>
      </c>
      <c r="AC36" s="31">
        <v>96125.67</v>
      </c>
      <c r="AD36" s="31">
        <v>730277.73</v>
      </c>
      <c r="AE36" s="31">
        <v>9224368.1186717469</v>
      </c>
      <c r="AF36" s="31">
        <v>3563716.3186717499</v>
      </c>
      <c r="AG36" s="31">
        <v>1912594.6400000006</v>
      </c>
      <c r="AH36" s="31">
        <v>2921653.7300000004</v>
      </c>
      <c r="AI36" s="31">
        <v>113108.36000000004</v>
      </c>
      <c r="AJ36" s="31">
        <v>96125.670000000086</v>
      </c>
      <c r="AK36" s="31">
        <v>730277.73</v>
      </c>
      <c r="AL36" s="31">
        <v>6160440</v>
      </c>
      <c r="AM36" s="31">
        <v>2726059.3200000003</v>
      </c>
      <c r="AN36" s="31">
        <v>1540110</v>
      </c>
      <c r="AO36" s="31">
        <v>681514.83</v>
      </c>
      <c r="AP36" s="31">
        <v>1540110</v>
      </c>
      <c r="AQ36" s="31">
        <v>681514.83</v>
      </c>
      <c r="AR36" s="31">
        <v>1540110</v>
      </c>
      <c r="AS36" s="31">
        <v>681514.83</v>
      </c>
      <c r="AT36" s="31">
        <v>1540110</v>
      </c>
      <c r="AU36" s="31">
        <v>681514.83000000019</v>
      </c>
      <c r="AV36" s="31">
        <v>46516694.950992964</v>
      </c>
      <c r="AW36" s="31">
        <v>13864165.488992967</v>
      </c>
      <c r="AX36" s="43">
        <v>13232319.879999995</v>
      </c>
      <c r="AY36" s="31">
        <v>9228064.3200000022</v>
      </c>
      <c r="AZ36" s="31">
        <v>10192145.262</v>
      </c>
      <c r="BA36" s="31"/>
      <c r="BB36" s="31"/>
      <c r="BC36" s="31"/>
      <c r="BD36" s="31"/>
      <c r="BE36" s="31"/>
      <c r="BF36" s="31"/>
      <c r="BG36" s="31"/>
      <c r="BH36" s="31"/>
      <c r="BI36" s="31"/>
      <c r="BJ36" s="31">
        <v>11629173.74</v>
      </c>
      <c r="BK36" s="31">
        <v>3466041.37</v>
      </c>
      <c r="BL36" s="31">
        <v>3308079.97</v>
      </c>
      <c r="BM36" s="31">
        <v>2307016.08</v>
      </c>
      <c r="BN36" s="31">
        <v>2548036.3199999998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1">
        <v>0</v>
      </c>
      <c r="BU36" s="31">
        <v>0</v>
      </c>
      <c r="BV36" s="31">
        <v>0</v>
      </c>
      <c r="BW36" s="31">
        <v>0</v>
      </c>
      <c r="BX36" s="89">
        <v>11629173.74</v>
      </c>
      <c r="BY36" s="89">
        <v>3466041.37</v>
      </c>
      <c r="BZ36" s="89">
        <v>3308079.97</v>
      </c>
      <c r="CA36" s="89">
        <v>2307016.08</v>
      </c>
      <c r="CB36" s="89">
        <v>2548036.3199999998</v>
      </c>
      <c r="CC36" s="89">
        <v>0</v>
      </c>
      <c r="CD36" s="89">
        <v>0</v>
      </c>
      <c r="CE36" s="89">
        <v>0</v>
      </c>
      <c r="CF36" s="89">
        <v>0</v>
      </c>
      <c r="CG36" s="89">
        <v>0</v>
      </c>
      <c r="CH36" s="89">
        <v>0</v>
      </c>
      <c r="CI36" s="89">
        <v>0</v>
      </c>
      <c r="CJ36" s="89">
        <v>0</v>
      </c>
      <c r="CK36" s="89">
        <v>0</v>
      </c>
      <c r="CL36" s="89">
        <v>11629173.74</v>
      </c>
      <c r="CM36" s="89">
        <v>3466041.37</v>
      </c>
      <c r="CN36" s="89">
        <v>3308079.97</v>
      </c>
      <c r="CO36" s="89">
        <v>2307016.08</v>
      </c>
      <c r="CP36" s="89">
        <v>2548036.3199999998</v>
      </c>
      <c r="CQ36" s="89">
        <v>0</v>
      </c>
      <c r="CR36" s="89">
        <v>0</v>
      </c>
      <c r="CS36" s="89">
        <v>0</v>
      </c>
      <c r="CT36" s="89">
        <v>0</v>
      </c>
      <c r="CU36" s="89">
        <v>0</v>
      </c>
      <c r="CV36" s="89">
        <v>0</v>
      </c>
      <c r="CW36" s="89">
        <v>0</v>
      </c>
      <c r="CX36" s="89">
        <v>0</v>
      </c>
      <c r="CY36" s="89">
        <v>0</v>
      </c>
      <c r="CZ36" s="89">
        <v>11629173.73099296</v>
      </c>
      <c r="DA36" s="89">
        <v>3466041.3789929654</v>
      </c>
      <c r="DB36" s="89">
        <v>3308079.9699999937</v>
      </c>
      <c r="DC36" s="89">
        <v>2307016.0800000019</v>
      </c>
      <c r="DD36" s="89">
        <v>2548036.3019999997</v>
      </c>
      <c r="DE36" s="89">
        <v>0</v>
      </c>
      <c r="DF36" s="89">
        <v>0</v>
      </c>
      <c r="DG36" s="89">
        <v>0</v>
      </c>
      <c r="DH36" s="89">
        <v>0</v>
      </c>
      <c r="DI36" s="89">
        <v>0</v>
      </c>
      <c r="DJ36" s="89">
        <v>0</v>
      </c>
      <c r="DK36" s="89">
        <v>0</v>
      </c>
      <c r="DL36" s="89">
        <v>0</v>
      </c>
      <c r="DM36" s="89">
        <v>0</v>
      </c>
    </row>
    <row r="37" spans="1:117" s="5" customFormat="1" x14ac:dyDescent="0.25">
      <c r="A37" s="17">
        <f t="shared" si="116"/>
        <v>32</v>
      </c>
      <c r="B37" s="15" t="s">
        <v>76</v>
      </c>
      <c r="C37" s="31">
        <v>50057573.002313234</v>
      </c>
      <c r="D37" s="31">
        <v>14583881.928313242</v>
      </c>
      <c r="E37" s="31">
        <v>15081193.609999999</v>
      </c>
      <c r="F37" s="31">
        <v>18101527.16</v>
      </c>
      <c r="G37" s="31">
        <v>1072738.04</v>
      </c>
      <c r="H37" s="31">
        <v>538303.75200000009</v>
      </c>
      <c r="I37" s="31">
        <v>1752666.5519999999</v>
      </c>
      <c r="J37" s="31">
        <v>12514393.25</v>
      </c>
      <c r="K37" s="31">
        <v>3645970.48</v>
      </c>
      <c r="L37" s="31">
        <v>3770298.4</v>
      </c>
      <c r="M37" s="31">
        <v>4525381.79</v>
      </c>
      <c r="N37" s="31">
        <v>268184.51</v>
      </c>
      <c r="O37" s="31">
        <v>134575.94</v>
      </c>
      <c r="P37" s="31">
        <v>438166.64</v>
      </c>
      <c r="Q37" s="31">
        <v>12514393.25</v>
      </c>
      <c r="R37" s="31">
        <v>3645970.48</v>
      </c>
      <c r="S37" s="31">
        <v>3770298.4</v>
      </c>
      <c r="T37" s="31">
        <v>4525381.79</v>
      </c>
      <c r="U37" s="31">
        <v>268184.51</v>
      </c>
      <c r="V37" s="31">
        <v>134575.94</v>
      </c>
      <c r="W37" s="31">
        <v>438166.64</v>
      </c>
      <c r="X37" s="31">
        <v>12514393.25</v>
      </c>
      <c r="Y37" s="31">
        <v>3645970.48</v>
      </c>
      <c r="Z37" s="31">
        <v>3770298.4</v>
      </c>
      <c r="AA37" s="31">
        <v>4525381.79</v>
      </c>
      <c r="AB37" s="31">
        <v>268184.51</v>
      </c>
      <c r="AC37" s="31">
        <v>134575.94</v>
      </c>
      <c r="AD37" s="31">
        <v>438166.64</v>
      </c>
      <c r="AE37" s="31">
        <v>12514393.252313234</v>
      </c>
      <c r="AF37" s="31">
        <v>3645970.4883132414</v>
      </c>
      <c r="AG37" s="31">
        <v>3770298.4099999988</v>
      </c>
      <c r="AH37" s="31">
        <v>4525381.7900000019</v>
      </c>
      <c r="AI37" s="31">
        <v>268184.51</v>
      </c>
      <c r="AJ37" s="31">
        <v>134575.93200000009</v>
      </c>
      <c r="AK37" s="31">
        <v>438166.63199999998</v>
      </c>
      <c r="AL37" s="31">
        <v>9775570</v>
      </c>
      <c r="AM37" s="31">
        <v>2700082.08</v>
      </c>
      <c r="AN37" s="31">
        <v>2443892.5</v>
      </c>
      <c r="AO37" s="31">
        <v>675020.52</v>
      </c>
      <c r="AP37" s="31">
        <v>2443892.5</v>
      </c>
      <c r="AQ37" s="31">
        <v>675020.52</v>
      </c>
      <c r="AR37" s="31">
        <v>2443892.5</v>
      </c>
      <c r="AS37" s="31">
        <v>675020.52</v>
      </c>
      <c r="AT37" s="31">
        <v>2443892.5</v>
      </c>
      <c r="AU37" s="31">
        <v>675020.52</v>
      </c>
      <c r="AV37" s="31">
        <v>51464945.79410132</v>
      </c>
      <c r="AW37" s="31">
        <v>14184164.368901324</v>
      </c>
      <c r="AX37" s="43">
        <v>17543102.61999999</v>
      </c>
      <c r="AY37" s="31">
        <v>12919290.048000002</v>
      </c>
      <c r="AZ37" s="31">
        <v>6115287.1572000002</v>
      </c>
      <c r="BA37" s="31"/>
      <c r="BB37" s="31"/>
      <c r="BC37" s="31"/>
      <c r="BD37" s="31">
        <v>703101.6</v>
      </c>
      <c r="BE37" s="31"/>
      <c r="BF37" s="31"/>
      <c r="BG37" s="31"/>
      <c r="BH37" s="31"/>
      <c r="BI37" s="31"/>
      <c r="BJ37" s="31">
        <v>12866236.449999999</v>
      </c>
      <c r="BK37" s="31">
        <v>3546041.09</v>
      </c>
      <c r="BL37" s="31">
        <v>4385775.66</v>
      </c>
      <c r="BM37" s="31">
        <v>3229822.51</v>
      </c>
      <c r="BN37" s="31">
        <v>1528821.79</v>
      </c>
      <c r="BO37" s="31">
        <v>0</v>
      </c>
      <c r="BP37" s="31">
        <v>0</v>
      </c>
      <c r="BQ37" s="31">
        <v>0</v>
      </c>
      <c r="BR37" s="31">
        <v>175775.4</v>
      </c>
      <c r="BS37" s="31">
        <v>0</v>
      </c>
      <c r="BT37" s="31">
        <v>0</v>
      </c>
      <c r="BU37" s="31">
        <v>0</v>
      </c>
      <c r="BV37" s="31">
        <v>0</v>
      </c>
      <c r="BW37" s="31">
        <v>0</v>
      </c>
      <c r="BX37" s="89">
        <v>12866236.449999999</v>
      </c>
      <c r="BY37" s="89">
        <v>3546041.09</v>
      </c>
      <c r="BZ37" s="89">
        <v>4385775.66</v>
      </c>
      <c r="CA37" s="89">
        <v>3229822.51</v>
      </c>
      <c r="CB37" s="89">
        <v>1528821.79</v>
      </c>
      <c r="CC37" s="89">
        <v>0</v>
      </c>
      <c r="CD37" s="89">
        <v>0</v>
      </c>
      <c r="CE37" s="89">
        <v>0</v>
      </c>
      <c r="CF37" s="89">
        <v>175775.4</v>
      </c>
      <c r="CG37" s="89">
        <v>0</v>
      </c>
      <c r="CH37" s="89">
        <v>0</v>
      </c>
      <c r="CI37" s="89">
        <v>0</v>
      </c>
      <c r="CJ37" s="89">
        <v>0</v>
      </c>
      <c r="CK37" s="89">
        <v>0</v>
      </c>
      <c r="CL37" s="89">
        <v>12866236.449999999</v>
      </c>
      <c r="CM37" s="89">
        <v>3546041.09</v>
      </c>
      <c r="CN37" s="89">
        <v>4385775.66</v>
      </c>
      <c r="CO37" s="89">
        <v>3229822.51</v>
      </c>
      <c r="CP37" s="89">
        <v>1528821.79</v>
      </c>
      <c r="CQ37" s="89">
        <v>0</v>
      </c>
      <c r="CR37" s="89">
        <v>0</v>
      </c>
      <c r="CS37" s="89">
        <v>0</v>
      </c>
      <c r="CT37" s="89">
        <v>175775.4</v>
      </c>
      <c r="CU37" s="89">
        <v>0</v>
      </c>
      <c r="CV37" s="89">
        <v>0</v>
      </c>
      <c r="CW37" s="89">
        <v>0</v>
      </c>
      <c r="CX37" s="89">
        <v>0</v>
      </c>
      <c r="CY37" s="89">
        <v>0</v>
      </c>
      <c r="CZ37" s="89">
        <v>12866236.444101326</v>
      </c>
      <c r="DA37" s="89">
        <v>3546041.098901324</v>
      </c>
      <c r="DB37" s="89">
        <v>4385775.6399999894</v>
      </c>
      <c r="DC37" s="89">
        <v>3229822.518000003</v>
      </c>
      <c r="DD37" s="89">
        <v>1528821.7872000001</v>
      </c>
      <c r="DE37" s="89">
        <v>0</v>
      </c>
      <c r="DF37" s="89">
        <v>0</v>
      </c>
      <c r="DG37" s="89">
        <v>0</v>
      </c>
      <c r="DH37" s="89">
        <v>175775.39999999994</v>
      </c>
      <c r="DI37" s="89">
        <v>0</v>
      </c>
      <c r="DJ37" s="89">
        <v>0</v>
      </c>
      <c r="DK37" s="89">
        <v>0</v>
      </c>
      <c r="DL37" s="89">
        <v>0</v>
      </c>
      <c r="DM37" s="89">
        <v>0</v>
      </c>
    </row>
    <row r="38" spans="1:117" s="5" customFormat="1" x14ac:dyDescent="0.25">
      <c r="A38" s="17">
        <f t="shared" si="116"/>
        <v>33</v>
      </c>
      <c r="B38" s="15" t="s">
        <v>77</v>
      </c>
      <c r="C38" s="31">
        <v>80912801.851616263</v>
      </c>
      <c r="D38" s="31">
        <v>27459675.009616256</v>
      </c>
      <c r="E38" s="31">
        <v>21023740.609999999</v>
      </c>
      <c r="F38" s="31">
        <v>28116597.5</v>
      </c>
      <c r="G38" s="31">
        <v>656130.80500000005</v>
      </c>
      <c r="H38" s="31">
        <v>807455.62800000014</v>
      </c>
      <c r="I38" s="31">
        <v>3505333.1039999998</v>
      </c>
      <c r="J38" s="31">
        <v>20228200.460000001</v>
      </c>
      <c r="K38" s="31">
        <v>6864918.75</v>
      </c>
      <c r="L38" s="31">
        <v>5255935.1500000004</v>
      </c>
      <c r="M38" s="31">
        <v>7029149.3799999999</v>
      </c>
      <c r="N38" s="31">
        <v>164032.70000000001</v>
      </c>
      <c r="O38" s="31">
        <v>201863.91</v>
      </c>
      <c r="P38" s="31">
        <v>876333.28</v>
      </c>
      <c r="Q38" s="31">
        <v>20228200.460000001</v>
      </c>
      <c r="R38" s="31">
        <v>6864918.75</v>
      </c>
      <c r="S38" s="31">
        <v>5255935.1500000004</v>
      </c>
      <c r="T38" s="31">
        <v>7029149.3799999999</v>
      </c>
      <c r="U38" s="31">
        <v>164032.70000000001</v>
      </c>
      <c r="V38" s="31">
        <v>201863.91</v>
      </c>
      <c r="W38" s="31">
        <v>876333.28</v>
      </c>
      <c r="X38" s="31">
        <v>20228200.460000001</v>
      </c>
      <c r="Y38" s="31">
        <v>6864918.75</v>
      </c>
      <c r="Z38" s="31">
        <v>5255935.1500000004</v>
      </c>
      <c r="AA38" s="31">
        <v>7029149.3799999999</v>
      </c>
      <c r="AB38" s="31">
        <v>164032.70000000001</v>
      </c>
      <c r="AC38" s="31">
        <v>201863.91</v>
      </c>
      <c r="AD38" s="31">
        <v>876333.28</v>
      </c>
      <c r="AE38" s="31">
        <v>20228200.471616261</v>
      </c>
      <c r="AF38" s="31">
        <v>6864918.7596162558</v>
      </c>
      <c r="AG38" s="31">
        <v>5255935.1599999983</v>
      </c>
      <c r="AH38" s="31">
        <v>7029149.3600000022</v>
      </c>
      <c r="AI38" s="31">
        <v>164032.70500000002</v>
      </c>
      <c r="AJ38" s="31">
        <v>201863.89800000007</v>
      </c>
      <c r="AK38" s="31">
        <v>876333.26399999997</v>
      </c>
      <c r="AL38" s="31">
        <v>15578446</v>
      </c>
      <c r="AM38" s="31">
        <v>7457406.4800000004</v>
      </c>
      <c r="AN38" s="31">
        <v>3894611.5</v>
      </c>
      <c r="AO38" s="31">
        <v>1864351.62</v>
      </c>
      <c r="AP38" s="31">
        <v>3894611.5</v>
      </c>
      <c r="AQ38" s="31">
        <v>1864351.62</v>
      </c>
      <c r="AR38" s="31">
        <v>3894611.5</v>
      </c>
      <c r="AS38" s="31">
        <v>1864351.62</v>
      </c>
      <c r="AT38" s="31">
        <v>3894611.5</v>
      </c>
      <c r="AU38" s="31">
        <v>1864351.62</v>
      </c>
      <c r="AV38" s="31">
        <v>95620981.376234651</v>
      </c>
      <c r="AW38" s="31">
        <v>26699532.974596553</v>
      </c>
      <c r="AX38" s="43">
        <v>28778565.015238095</v>
      </c>
      <c r="AY38" s="31">
        <v>19378935.072000001</v>
      </c>
      <c r="AZ38" s="31">
        <v>12230574.3144</v>
      </c>
      <c r="BA38" s="31">
        <v>7671900.0000000009</v>
      </c>
      <c r="BB38" s="31"/>
      <c r="BC38" s="31">
        <v>861474</v>
      </c>
      <c r="BD38" s="31"/>
      <c r="BE38" s="31"/>
      <c r="BF38" s="31"/>
      <c r="BG38" s="31"/>
      <c r="BH38" s="31"/>
      <c r="BI38" s="31"/>
      <c r="BJ38" s="31">
        <v>23905245.34</v>
      </c>
      <c r="BK38" s="31">
        <v>6674883.2400000002</v>
      </c>
      <c r="BL38" s="31">
        <v>7194641.25</v>
      </c>
      <c r="BM38" s="31">
        <v>4844733.7699999996</v>
      </c>
      <c r="BN38" s="31">
        <v>3057643.58</v>
      </c>
      <c r="BO38" s="31">
        <v>1917975</v>
      </c>
      <c r="BP38" s="31">
        <v>0</v>
      </c>
      <c r="BQ38" s="31">
        <v>215368.5</v>
      </c>
      <c r="BR38" s="31">
        <v>0</v>
      </c>
      <c r="BS38" s="31">
        <v>0</v>
      </c>
      <c r="BT38" s="31">
        <v>0</v>
      </c>
      <c r="BU38" s="31">
        <v>0</v>
      </c>
      <c r="BV38" s="31">
        <v>0</v>
      </c>
      <c r="BW38" s="31">
        <v>0</v>
      </c>
      <c r="BX38" s="89">
        <v>23905245.34</v>
      </c>
      <c r="BY38" s="89">
        <v>6674883.2400000002</v>
      </c>
      <c r="BZ38" s="89">
        <v>7194641.25</v>
      </c>
      <c r="CA38" s="89">
        <v>4844733.7699999996</v>
      </c>
      <c r="CB38" s="89">
        <v>3057643.58</v>
      </c>
      <c r="CC38" s="89">
        <v>1917975</v>
      </c>
      <c r="CD38" s="89">
        <v>0</v>
      </c>
      <c r="CE38" s="89">
        <v>215368.5</v>
      </c>
      <c r="CF38" s="89">
        <v>0</v>
      </c>
      <c r="CG38" s="89">
        <v>0</v>
      </c>
      <c r="CH38" s="89">
        <v>0</v>
      </c>
      <c r="CI38" s="89">
        <v>0</v>
      </c>
      <c r="CJ38" s="89">
        <v>0</v>
      </c>
      <c r="CK38" s="89">
        <v>0</v>
      </c>
      <c r="CL38" s="89">
        <v>23905245.34</v>
      </c>
      <c r="CM38" s="89">
        <v>6674883.2400000002</v>
      </c>
      <c r="CN38" s="89">
        <v>7194641.25</v>
      </c>
      <c r="CO38" s="89">
        <v>4844733.7699999996</v>
      </c>
      <c r="CP38" s="89">
        <v>3057643.58</v>
      </c>
      <c r="CQ38" s="89">
        <v>1917975</v>
      </c>
      <c r="CR38" s="89">
        <v>0</v>
      </c>
      <c r="CS38" s="89">
        <v>215368.5</v>
      </c>
      <c r="CT38" s="89">
        <v>0</v>
      </c>
      <c r="CU38" s="89">
        <v>0</v>
      </c>
      <c r="CV38" s="89">
        <v>0</v>
      </c>
      <c r="CW38" s="89">
        <v>0</v>
      </c>
      <c r="CX38" s="89">
        <v>0</v>
      </c>
      <c r="CY38" s="89">
        <v>0</v>
      </c>
      <c r="CZ38" s="89">
        <v>23905245.356234644</v>
      </c>
      <c r="DA38" s="89">
        <v>6674883.25459655</v>
      </c>
      <c r="DB38" s="89">
        <v>7194641.2652380951</v>
      </c>
      <c r="DC38" s="89">
        <v>4844733.762000002</v>
      </c>
      <c r="DD38" s="89">
        <v>3057643.5744000003</v>
      </c>
      <c r="DE38" s="89">
        <v>1917975.0000000009</v>
      </c>
      <c r="DF38" s="89">
        <v>0</v>
      </c>
      <c r="DG38" s="89">
        <v>215368.5</v>
      </c>
      <c r="DH38" s="89">
        <v>0</v>
      </c>
      <c r="DI38" s="89">
        <v>0</v>
      </c>
      <c r="DJ38" s="89">
        <v>0</v>
      </c>
      <c r="DK38" s="89">
        <v>0</v>
      </c>
      <c r="DL38" s="89">
        <v>0</v>
      </c>
      <c r="DM38" s="89">
        <v>0</v>
      </c>
    </row>
    <row r="39" spans="1:117" s="5" customFormat="1" x14ac:dyDescent="0.25">
      <c r="A39" s="17">
        <f t="shared" si="116"/>
        <v>34</v>
      </c>
      <c r="B39" s="15" t="s">
        <v>78</v>
      </c>
      <c r="C39" s="31">
        <v>88061339.518521205</v>
      </c>
      <c r="D39" s="31">
        <v>26159510.878521211</v>
      </c>
      <c r="E39" s="31">
        <v>28407595.32</v>
      </c>
      <c r="F39" s="31">
        <v>29212149.329999998</v>
      </c>
      <c r="G39" s="31">
        <v>900772.4</v>
      </c>
      <c r="H39" s="31">
        <v>922806.43200000015</v>
      </c>
      <c r="I39" s="31">
        <v>3359277.5579999997</v>
      </c>
      <c r="J39" s="31">
        <v>22015334.879999999</v>
      </c>
      <c r="K39" s="31">
        <v>6539877.7199999997</v>
      </c>
      <c r="L39" s="31">
        <v>7101898.8300000001</v>
      </c>
      <c r="M39" s="31">
        <v>7303037.3300000001</v>
      </c>
      <c r="N39" s="31">
        <v>225193.1</v>
      </c>
      <c r="O39" s="31">
        <v>230701.61</v>
      </c>
      <c r="P39" s="31">
        <v>839819.39</v>
      </c>
      <c r="Q39" s="31">
        <v>22015334.879999999</v>
      </c>
      <c r="R39" s="31">
        <v>6539877.7199999997</v>
      </c>
      <c r="S39" s="31">
        <v>7101898.8300000001</v>
      </c>
      <c r="T39" s="31">
        <v>7303037.3300000001</v>
      </c>
      <c r="U39" s="31">
        <v>225193.1</v>
      </c>
      <c r="V39" s="31">
        <v>230701.61</v>
      </c>
      <c r="W39" s="31">
        <v>839819.39</v>
      </c>
      <c r="X39" s="31">
        <v>22015334.879999999</v>
      </c>
      <c r="Y39" s="31">
        <v>6539877.7199999997</v>
      </c>
      <c r="Z39" s="31">
        <v>7101898.8300000001</v>
      </c>
      <c r="AA39" s="31">
        <v>7303037.3300000001</v>
      </c>
      <c r="AB39" s="31">
        <v>225193.1</v>
      </c>
      <c r="AC39" s="31">
        <v>230701.61</v>
      </c>
      <c r="AD39" s="31">
        <v>839819.39</v>
      </c>
      <c r="AE39" s="31">
        <v>22015334.878521215</v>
      </c>
      <c r="AF39" s="31">
        <v>6539877.7185212141</v>
      </c>
      <c r="AG39" s="31">
        <v>7101898.8300000019</v>
      </c>
      <c r="AH39" s="31">
        <v>7303037.3399999999</v>
      </c>
      <c r="AI39" s="31">
        <v>225193.10000000006</v>
      </c>
      <c r="AJ39" s="31">
        <v>230701.60200000019</v>
      </c>
      <c r="AK39" s="31">
        <v>839819.38799999945</v>
      </c>
      <c r="AL39" s="31">
        <v>17133634</v>
      </c>
      <c r="AM39" s="31">
        <v>12449689.200000001</v>
      </c>
      <c r="AN39" s="31">
        <v>4283408.5</v>
      </c>
      <c r="AO39" s="31">
        <v>3112422.3</v>
      </c>
      <c r="AP39" s="31">
        <v>4283408.5</v>
      </c>
      <c r="AQ39" s="31">
        <v>3112422.3</v>
      </c>
      <c r="AR39" s="31">
        <v>4283408.5</v>
      </c>
      <c r="AS39" s="31">
        <v>3112422.3</v>
      </c>
      <c r="AT39" s="31">
        <v>4283408.5</v>
      </c>
      <c r="AU39" s="31">
        <v>3112422.3000000026</v>
      </c>
      <c r="AV39" s="31">
        <v>114296176.78980511</v>
      </c>
      <c r="AW39" s="31">
        <v>25442526.470505059</v>
      </c>
      <c r="AX39" s="43">
        <v>48668180.900000058</v>
      </c>
      <c r="AY39" s="31">
        <v>22147354.368000001</v>
      </c>
      <c r="AZ39" s="31">
        <v>11720967.051300002</v>
      </c>
      <c r="BA39" s="31">
        <v>4910016</v>
      </c>
      <c r="BB39" s="31"/>
      <c r="BC39" s="31"/>
      <c r="BD39" s="31">
        <v>1407132</v>
      </c>
      <c r="BE39" s="31"/>
      <c r="BF39" s="31"/>
      <c r="BG39" s="31"/>
      <c r="BH39" s="31"/>
      <c r="BI39" s="31"/>
      <c r="BJ39" s="31">
        <v>28574044.199999999</v>
      </c>
      <c r="BK39" s="31">
        <v>6360631.6200000001</v>
      </c>
      <c r="BL39" s="31">
        <v>12167045.23</v>
      </c>
      <c r="BM39" s="31">
        <v>5536838.5899999999</v>
      </c>
      <c r="BN39" s="31">
        <v>2930241.76</v>
      </c>
      <c r="BO39" s="31">
        <v>1227504</v>
      </c>
      <c r="BP39" s="31">
        <v>0</v>
      </c>
      <c r="BQ39" s="31">
        <v>0</v>
      </c>
      <c r="BR39" s="31">
        <v>351783</v>
      </c>
      <c r="BS39" s="31">
        <v>0</v>
      </c>
      <c r="BT39" s="31">
        <v>0</v>
      </c>
      <c r="BU39" s="31">
        <v>0</v>
      </c>
      <c r="BV39" s="31">
        <v>0</v>
      </c>
      <c r="BW39" s="31">
        <v>0</v>
      </c>
      <c r="BX39" s="89">
        <v>28574044.199999999</v>
      </c>
      <c r="BY39" s="89">
        <v>6360631.6200000001</v>
      </c>
      <c r="BZ39" s="89">
        <v>12167045.23</v>
      </c>
      <c r="CA39" s="89">
        <v>5536838.5899999999</v>
      </c>
      <c r="CB39" s="89">
        <v>2930241.76</v>
      </c>
      <c r="CC39" s="89">
        <v>1227504</v>
      </c>
      <c r="CD39" s="89">
        <v>0</v>
      </c>
      <c r="CE39" s="89">
        <v>0</v>
      </c>
      <c r="CF39" s="89">
        <v>351783</v>
      </c>
      <c r="CG39" s="89">
        <v>0</v>
      </c>
      <c r="CH39" s="89">
        <v>0</v>
      </c>
      <c r="CI39" s="89">
        <v>0</v>
      </c>
      <c r="CJ39" s="89">
        <v>0</v>
      </c>
      <c r="CK39" s="89">
        <v>0</v>
      </c>
      <c r="CL39" s="89">
        <v>28574044.199999999</v>
      </c>
      <c r="CM39" s="89">
        <v>6360631.6200000001</v>
      </c>
      <c r="CN39" s="89">
        <v>12167045.23</v>
      </c>
      <c r="CO39" s="89">
        <v>5536838.5899999999</v>
      </c>
      <c r="CP39" s="89">
        <v>2930241.76</v>
      </c>
      <c r="CQ39" s="89">
        <v>1227504</v>
      </c>
      <c r="CR39" s="89">
        <v>0</v>
      </c>
      <c r="CS39" s="89">
        <v>0</v>
      </c>
      <c r="CT39" s="89">
        <v>351783</v>
      </c>
      <c r="CU39" s="89">
        <v>0</v>
      </c>
      <c r="CV39" s="89">
        <v>0</v>
      </c>
      <c r="CW39" s="89">
        <v>0</v>
      </c>
      <c r="CX39" s="89">
        <v>0</v>
      </c>
      <c r="CY39" s="89">
        <v>0</v>
      </c>
      <c r="CZ39" s="89">
        <v>28574044.189805109</v>
      </c>
      <c r="DA39" s="89">
        <v>6360631.6105050566</v>
      </c>
      <c r="DB39" s="89">
        <v>12167045.21000006</v>
      </c>
      <c r="DC39" s="89">
        <v>5536838.5980000012</v>
      </c>
      <c r="DD39" s="89">
        <v>2930241.7713000029</v>
      </c>
      <c r="DE39" s="89">
        <v>1227504</v>
      </c>
      <c r="DF39" s="89">
        <v>0</v>
      </c>
      <c r="DG39" s="89">
        <v>0</v>
      </c>
      <c r="DH39" s="89">
        <v>351783</v>
      </c>
      <c r="DI39" s="89">
        <v>0</v>
      </c>
      <c r="DJ39" s="89">
        <v>0</v>
      </c>
      <c r="DK39" s="89">
        <v>0</v>
      </c>
      <c r="DL39" s="89">
        <v>0</v>
      </c>
      <c r="DM39" s="89">
        <v>0</v>
      </c>
    </row>
    <row r="40" spans="1:117" s="5" customFormat="1" x14ac:dyDescent="0.25">
      <c r="A40" s="17">
        <f t="shared" si="116"/>
        <v>35</v>
      </c>
      <c r="B40" s="15" t="s">
        <v>79</v>
      </c>
      <c r="C40" s="31">
        <v>48933281.293605104</v>
      </c>
      <c r="D40" s="31">
        <v>12467983.881605109</v>
      </c>
      <c r="E40" s="31">
        <v>16855275.84</v>
      </c>
      <c r="F40" s="31">
        <v>16150606.9</v>
      </c>
      <c r="G40" s="31">
        <v>461645.85499999998</v>
      </c>
      <c r="H40" s="31">
        <v>538303.75200000009</v>
      </c>
      <c r="I40" s="31">
        <v>2921110.92</v>
      </c>
      <c r="J40" s="31">
        <v>12233320.32</v>
      </c>
      <c r="K40" s="31">
        <v>3116995.97</v>
      </c>
      <c r="L40" s="31">
        <v>4213818.96</v>
      </c>
      <c r="M40" s="31">
        <v>4037651.73</v>
      </c>
      <c r="N40" s="31">
        <v>115411.46</v>
      </c>
      <c r="O40" s="31">
        <v>134575.94</v>
      </c>
      <c r="P40" s="31">
        <v>730277.73</v>
      </c>
      <c r="Q40" s="31">
        <v>12233320.32</v>
      </c>
      <c r="R40" s="31">
        <v>3116995.97</v>
      </c>
      <c r="S40" s="31">
        <v>4213818.96</v>
      </c>
      <c r="T40" s="31">
        <v>4037651.73</v>
      </c>
      <c r="U40" s="31">
        <v>115411.46</v>
      </c>
      <c r="V40" s="31">
        <v>134575.94</v>
      </c>
      <c r="W40" s="31">
        <v>730277.73</v>
      </c>
      <c r="X40" s="31">
        <v>12233320.32</v>
      </c>
      <c r="Y40" s="31">
        <v>3116995.97</v>
      </c>
      <c r="Z40" s="31">
        <v>4213818.96</v>
      </c>
      <c r="AA40" s="31">
        <v>4037651.73</v>
      </c>
      <c r="AB40" s="31">
        <v>115411.46</v>
      </c>
      <c r="AC40" s="31">
        <v>134575.94</v>
      </c>
      <c r="AD40" s="31">
        <v>730277.73</v>
      </c>
      <c r="AE40" s="31">
        <v>12233320.333605103</v>
      </c>
      <c r="AF40" s="31">
        <v>3116995.9716051077</v>
      </c>
      <c r="AG40" s="31">
        <v>4213818.9599999981</v>
      </c>
      <c r="AH40" s="31">
        <v>4037651.7099999995</v>
      </c>
      <c r="AI40" s="31">
        <v>115411.47499999993</v>
      </c>
      <c r="AJ40" s="31">
        <v>134575.93200000009</v>
      </c>
      <c r="AK40" s="31">
        <v>730277.73</v>
      </c>
      <c r="AL40" s="31">
        <v>9409390</v>
      </c>
      <c r="AM40" s="31">
        <v>4851928.08</v>
      </c>
      <c r="AN40" s="31">
        <v>2352347.5</v>
      </c>
      <c r="AO40" s="31">
        <v>1212982.02</v>
      </c>
      <c r="AP40" s="31">
        <v>2352347.5</v>
      </c>
      <c r="AQ40" s="31">
        <v>1212982.02</v>
      </c>
      <c r="AR40" s="31">
        <v>2352347.5</v>
      </c>
      <c r="AS40" s="31">
        <v>1212982.02</v>
      </c>
      <c r="AT40" s="31">
        <v>2352347.5</v>
      </c>
      <c r="AU40" s="31">
        <v>1212982.02</v>
      </c>
      <c r="AV40" s="31">
        <v>52033830.146161206</v>
      </c>
      <c r="AW40" s="31">
        <v>12126259.216161205</v>
      </c>
      <c r="AX40" s="43">
        <v>16796135.619999997</v>
      </c>
      <c r="AY40" s="31">
        <v>12919290.048000002</v>
      </c>
      <c r="AZ40" s="31">
        <v>10192145.262</v>
      </c>
      <c r="BA40" s="31"/>
      <c r="BB40" s="31"/>
      <c r="BC40" s="31"/>
      <c r="BD40" s="31"/>
      <c r="BE40" s="31"/>
      <c r="BF40" s="31"/>
      <c r="BG40" s="31"/>
      <c r="BH40" s="31"/>
      <c r="BI40" s="31"/>
      <c r="BJ40" s="31">
        <v>13008457.539999999</v>
      </c>
      <c r="BK40" s="31">
        <v>3031564.8</v>
      </c>
      <c r="BL40" s="31">
        <v>4199033.91</v>
      </c>
      <c r="BM40" s="31">
        <v>3229822.51</v>
      </c>
      <c r="BN40" s="31">
        <v>2548036.3199999998</v>
      </c>
      <c r="BO40" s="31">
        <v>0</v>
      </c>
      <c r="BP40" s="31">
        <v>0</v>
      </c>
      <c r="BQ40" s="31">
        <v>0</v>
      </c>
      <c r="BR40" s="31">
        <v>0</v>
      </c>
      <c r="BS40" s="31">
        <v>0</v>
      </c>
      <c r="BT40" s="31">
        <v>0</v>
      </c>
      <c r="BU40" s="31">
        <v>0</v>
      </c>
      <c r="BV40" s="31">
        <v>0</v>
      </c>
      <c r="BW40" s="31">
        <v>0</v>
      </c>
      <c r="BX40" s="89">
        <v>13008457.539999999</v>
      </c>
      <c r="BY40" s="89">
        <v>3031564.8</v>
      </c>
      <c r="BZ40" s="89">
        <v>4199033.91</v>
      </c>
      <c r="CA40" s="89">
        <v>3229822.51</v>
      </c>
      <c r="CB40" s="89">
        <v>2548036.3199999998</v>
      </c>
      <c r="CC40" s="89">
        <v>0</v>
      </c>
      <c r="CD40" s="89">
        <v>0</v>
      </c>
      <c r="CE40" s="89">
        <v>0</v>
      </c>
      <c r="CF40" s="89">
        <v>0</v>
      </c>
      <c r="CG40" s="89">
        <v>0</v>
      </c>
      <c r="CH40" s="89">
        <v>0</v>
      </c>
      <c r="CI40" s="89">
        <v>0</v>
      </c>
      <c r="CJ40" s="89">
        <v>0</v>
      </c>
      <c r="CK40" s="89">
        <v>0</v>
      </c>
      <c r="CL40" s="89">
        <v>13008457.539999999</v>
      </c>
      <c r="CM40" s="89">
        <v>3031564.8</v>
      </c>
      <c r="CN40" s="89">
        <v>4199033.91</v>
      </c>
      <c r="CO40" s="89">
        <v>3229822.51</v>
      </c>
      <c r="CP40" s="89">
        <v>2548036.3199999998</v>
      </c>
      <c r="CQ40" s="89">
        <v>0</v>
      </c>
      <c r="CR40" s="89">
        <v>0</v>
      </c>
      <c r="CS40" s="89">
        <v>0</v>
      </c>
      <c r="CT40" s="89">
        <v>0</v>
      </c>
      <c r="CU40" s="89">
        <v>0</v>
      </c>
      <c r="CV40" s="89">
        <v>0</v>
      </c>
      <c r="CW40" s="89">
        <v>0</v>
      </c>
      <c r="CX40" s="89">
        <v>0</v>
      </c>
      <c r="CY40" s="89">
        <v>0</v>
      </c>
      <c r="CZ40" s="89">
        <v>13008457.526161209</v>
      </c>
      <c r="DA40" s="89">
        <v>3031564.816161206</v>
      </c>
      <c r="DB40" s="89">
        <v>4199033.8899999969</v>
      </c>
      <c r="DC40" s="89">
        <v>3229822.518000003</v>
      </c>
      <c r="DD40" s="89">
        <v>2548036.3019999997</v>
      </c>
      <c r="DE40" s="89">
        <v>0</v>
      </c>
      <c r="DF40" s="89">
        <v>0</v>
      </c>
      <c r="DG40" s="89">
        <v>0</v>
      </c>
      <c r="DH40" s="89">
        <v>0</v>
      </c>
      <c r="DI40" s="89">
        <v>0</v>
      </c>
      <c r="DJ40" s="89">
        <v>0</v>
      </c>
      <c r="DK40" s="89">
        <v>0</v>
      </c>
      <c r="DL40" s="89">
        <v>0</v>
      </c>
      <c r="DM40" s="89">
        <v>0</v>
      </c>
    </row>
    <row r="41" spans="1:117" s="5" customFormat="1" x14ac:dyDescent="0.25">
      <c r="A41" s="17">
        <f t="shared" si="116"/>
        <v>36</v>
      </c>
      <c r="B41" s="15" t="s">
        <v>80</v>
      </c>
      <c r="C41" s="31">
        <v>29090854.510036621</v>
      </c>
      <c r="D41" s="31">
        <v>12235082.238036621</v>
      </c>
      <c r="E41" s="31">
        <v>5653086.5</v>
      </c>
      <c r="F41" s="31">
        <v>8927206.5199999996</v>
      </c>
      <c r="G41" s="31">
        <v>398182.34500000003</v>
      </c>
      <c r="H41" s="31">
        <v>230701.60800000004</v>
      </c>
      <c r="I41" s="31">
        <v>2044777.6439999999</v>
      </c>
      <c r="J41" s="31">
        <v>7272713.6299999999</v>
      </c>
      <c r="K41" s="31">
        <v>3058770.56</v>
      </c>
      <c r="L41" s="31">
        <v>1413271.63</v>
      </c>
      <c r="M41" s="31">
        <v>2231801.63</v>
      </c>
      <c r="N41" s="31">
        <v>99545.59</v>
      </c>
      <c r="O41" s="31">
        <v>57675.4</v>
      </c>
      <c r="P41" s="31">
        <v>511194.41</v>
      </c>
      <c r="Q41" s="31">
        <v>7272713.6299999999</v>
      </c>
      <c r="R41" s="31">
        <v>3058770.56</v>
      </c>
      <c r="S41" s="31">
        <v>1413271.63</v>
      </c>
      <c r="T41" s="31">
        <v>2231801.63</v>
      </c>
      <c r="U41" s="31">
        <v>99545.59</v>
      </c>
      <c r="V41" s="31">
        <v>57675.4</v>
      </c>
      <c r="W41" s="31">
        <v>511194.41</v>
      </c>
      <c r="X41" s="31">
        <v>7272713.6299999999</v>
      </c>
      <c r="Y41" s="31">
        <v>3058770.56</v>
      </c>
      <c r="Z41" s="31">
        <v>1413271.63</v>
      </c>
      <c r="AA41" s="31">
        <v>2231801.63</v>
      </c>
      <c r="AB41" s="31">
        <v>99545.59</v>
      </c>
      <c r="AC41" s="31">
        <v>57675.4</v>
      </c>
      <c r="AD41" s="31">
        <v>511194.41</v>
      </c>
      <c r="AE41" s="31">
        <v>7272713.6200366234</v>
      </c>
      <c r="AF41" s="31">
        <v>3058770.5580366203</v>
      </c>
      <c r="AG41" s="31">
        <v>1413271.6100000003</v>
      </c>
      <c r="AH41" s="31">
        <v>2231801.63</v>
      </c>
      <c r="AI41" s="31">
        <v>99545.575000000012</v>
      </c>
      <c r="AJ41" s="31">
        <v>57675.408000000047</v>
      </c>
      <c r="AK41" s="31">
        <v>511194.41400000005</v>
      </c>
      <c r="AL41" s="31">
        <v>4440830</v>
      </c>
      <c r="AM41" s="31">
        <v>3827571.84</v>
      </c>
      <c r="AN41" s="31">
        <v>1110207.5</v>
      </c>
      <c r="AO41" s="31">
        <v>956892.96</v>
      </c>
      <c r="AP41" s="31">
        <v>1110207.5</v>
      </c>
      <c r="AQ41" s="31">
        <v>956892.96</v>
      </c>
      <c r="AR41" s="31">
        <v>1110207.5</v>
      </c>
      <c r="AS41" s="31">
        <v>956892.96</v>
      </c>
      <c r="AT41" s="31">
        <v>1110207.5</v>
      </c>
      <c r="AU41" s="31">
        <v>956892.96</v>
      </c>
      <c r="AV41" s="31">
        <v>59299209.184287734</v>
      </c>
      <c r="AW41" s="31">
        <v>11899740.982221076</v>
      </c>
      <c r="AX41" s="43">
        <v>33193747.926666658</v>
      </c>
      <c r="AY41" s="31">
        <v>5536838.5920000002</v>
      </c>
      <c r="AZ41" s="31">
        <v>7134501.6834000004</v>
      </c>
      <c r="BA41" s="31">
        <v>1534380</v>
      </c>
      <c r="BB41" s="31"/>
      <c r="BC41" s="31"/>
      <c r="BD41" s="31"/>
      <c r="BE41" s="31"/>
      <c r="BF41" s="31"/>
      <c r="BG41" s="31"/>
      <c r="BH41" s="31"/>
      <c r="BI41" s="31"/>
      <c r="BJ41" s="31">
        <v>14824802.300000001</v>
      </c>
      <c r="BK41" s="31">
        <v>2974935.25</v>
      </c>
      <c r="BL41" s="31">
        <v>8298436.9800000004</v>
      </c>
      <c r="BM41" s="31">
        <v>1384209.65</v>
      </c>
      <c r="BN41" s="31">
        <v>1783625.42</v>
      </c>
      <c r="BO41" s="31">
        <v>383595</v>
      </c>
      <c r="BP41" s="31">
        <v>0</v>
      </c>
      <c r="BQ41" s="31">
        <v>0</v>
      </c>
      <c r="BR41" s="31">
        <v>0</v>
      </c>
      <c r="BS41" s="31">
        <v>0</v>
      </c>
      <c r="BT41" s="31">
        <v>0</v>
      </c>
      <c r="BU41" s="31">
        <v>0</v>
      </c>
      <c r="BV41" s="31">
        <v>0</v>
      </c>
      <c r="BW41" s="31">
        <v>0</v>
      </c>
      <c r="BX41" s="89">
        <v>14824802.300000001</v>
      </c>
      <c r="BY41" s="89">
        <v>2974935.25</v>
      </c>
      <c r="BZ41" s="89">
        <v>8298436.9800000004</v>
      </c>
      <c r="CA41" s="89">
        <v>1384209.65</v>
      </c>
      <c r="CB41" s="89">
        <v>1783625.42</v>
      </c>
      <c r="CC41" s="89">
        <v>383595</v>
      </c>
      <c r="CD41" s="89">
        <v>0</v>
      </c>
      <c r="CE41" s="89">
        <v>0</v>
      </c>
      <c r="CF41" s="89">
        <v>0</v>
      </c>
      <c r="CG41" s="89">
        <v>0</v>
      </c>
      <c r="CH41" s="89">
        <v>0</v>
      </c>
      <c r="CI41" s="89">
        <v>0</v>
      </c>
      <c r="CJ41" s="89">
        <v>0</v>
      </c>
      <c r="CK41" s="89">
        <v>0</v>
      </c>
      <c r="CL41" s="89">
        <v>14824802.300000001</v>
      </c>
      <c r="CM41" s="89">
        <v>2974935.25</v>
      </c>
      <c r="CN41" s="89">
        <v>8298436.9800000004</v>
      </c>
      <c r="CO41" s="89">
        <v>1384209.65</v>
      </c>
      <c r="CP41" s="89">
        <v>1783625.42</v>
      </c>
      <c r="CQ41" s="89">
        <v>383595</v>
      </c>
      <c r="CR41" s="89">
        <v>0</v>
      </c>
      <c r="CS41" s="89">
        <v>0</v>
      </c>
      <c r="CT41" s="89">
        <v>0</v>
      </c>
      <c r="CU41" s="89">
        <v>0</v>
      </c>
      <c r="CV41" s="89">
        <v>0</v>
      </c>
      <c r="CW41" s="89">
        <v>0</v>
      </c>
      <c r="CX41" s="89">
        <v>0</v>
      </c>
      <c r="CY41" s="89">
        <v>0</v>
      </c>
      <c r="CZ41" s="89">
        <v>14824802.284287728</v>
      </c>
      <c r="DA41" s="89">
        <v>2974935.2322210763</v>
      </c>
      <c r="DB41" s="89">
        <v>8298436.986666657</v>
      </c>
      <c r="DC41" s="89">
        <v>1384209.6420000005</v>
      </c>
      <c r="DD41" s="89">
        <v>1783625.4234000007</v>
      </c>
      <c r="DE41" s="89">
        <v>383595</v>
      </c>
      <c r="DF41" s="89">
        <v>0</v>
      </c>
      <c r="DG41" s="89">
        <v>0</v>
      </c>
      <c r="DH41" s="89">
        <v>0</v>
      </c>
      <c r="DI41" s="89">
        <v>0</v>
      </c>
      <c r="DJ41" s="89">
        <v>0</v>
      </c>
      <c r="DK41" s="89">
        <v>0</v>
      </c>
      <c r="DL41" s="89">
        <v>0</v>
      </c>
      <c r="DM41" s="89">
        <v>0</v>
      </c>
    </row>
    <row r="42" spans="1:117" s="5" customFormat="1" x14ac:dyDescent="0.25">
      <c r="A42" s="17">
        <f t="shared" si="116"/>
        <v>37</v>
      </c>
      <c r="B42" s="15" t="s">
        <v>81</v>
      </c>
      <c r="C42" s="31">
        <v>48381378.772368535</v>
      </c>
      <c r="D42" s="31">
        <v>21034541.990368538</v>
      </c>
      <c r="E42" s="31">
        <v>9032870.1799999997</v>
      </c>
      <c r="F42" s="31">
        <v>15611800.32</v>
      </c>
      <c r="G42" s="31">
        <v>904866.82000000007</v>
      </c>
      <c r="H42" s="31">
        <v>365277.54600000003</v>
      </c>
      <c r="I42" s="31">
        <v>2336888.7359999996</v>
      </c>
      <c r="J42" s="31">
        <v>12095344.689999999</v>
      </c>
      <c r="K42" s="31">
        <v>5258635.5</v>
      </c>
      <c r="L42" s="31">
        <v>2258217.5499999998</v>
      </c>
      <c r="M42" s="31">
        <v>3902950.08</v>
      </c>
      <c r="N42" s="31">
        <v>226216.71</v>
      </c>
      <c r="O42" s="31">
        <v>91319.39</v>
      </c>
      <c r="P42" s="31">
        <v>584222.18000000005</v>
      </c>
      <c r="Q42" s="31">
        <v>12095344.689999999</v>
      </c>
      <c r="R42" s="31">
        <v>5258635.5</v>
      </c>
      <c r="S42" s="31">
        <v>2258217.5499999998</v>
      </c>
      <c r="T42" s="31">
        <v>3902950.08</v>
      </c>
      <c r="U42" s="31">
        <v>226216.71</v>
      </c>
      <c r="V42" s="31">
        <v>91319.39</v>
      </c>
      <c r="W42" s="31">
        <v>584222.18000000005</v>
      </c>
      <c r="X42" s="31">
        <v>12095344.689999999</v>
      </c>
      <c r="Y42" s="31">
        <v>5258635.5</v>
      </c>
      <c r="Z42" s="31">
        <v>2258217.5499999998</v>
      </c>
      <c r="AA42" s="31">
        <v>3902950.08</v>
      </c>
      <c r="AB42" s="31">
        <v>226216.71</v>
      </c>
      <c r="AC42" s="31">
        <v>91319.39</v>
      </c>
      <c r="AD42" s="31">
        <v>584222.18000000005</v>
      </c>
      <c r="AE42" s="31">
        <v>12095344.702368541</v>
      </c>
      <c r="AF42" s="31">
        <v>5258635.4903685376</v>
      </c>
      <c r="AG42" s="31">
        <v>2258217.5300000003</v>
      </c>
      <c r="AH42" s="31">
        <v>3902950.08</v>
      </c>
      <c r="AI42" s="31">
        <v>226216.69000000015</v>
      </c>
      <c r="AJ42" s="31">
        <v>91319.376000000004</v>
      </c>
      <c r="AK42" s="31">
        <v>584222.19599999918</v>
      </c>
      <c r="AL42" s="31">
        <v>8963512</v>
      </c>
      <c r="AM42" s="31">
        <v>3012972.12</v>
      </c>
      <c r="AN42" s="31">
        <v>2240878</v>
      </c>
      <c r="AO42" s="31">
        <v>753243.03</v>
      </c>
      <c r="AP42" s="31">
        <v>2240878</v>
      </c>
      <c r="AQ42" s="31">
        <v>753243.03</v>
      </c>
      <c r="AR42" s="31">
        <v>2240878</v>
      </c>
      <c r="AS42" s="31">
        <v>753243.03</v>
      </c>
      <c r="AT42" s="31">
        <v>2240878</v>
      </c>
      <c r="AU42" s="31">
        <v>753243.0299999998</v>
      </c>
      <c r="AV42" s="31">
        <v>51034796.50853952</v>
      </c>
      <c r="AW42" s="31">
        <v>20458023.614939526</v>
      </c>
      <c r="AX42" s="43">
        <v>12035379.479999997</v>
      </c>
      <c r="AY42" s="31">
        <v>8766661.1040000003</v>
      </c>
      <c r="AZ42" s="31">
        <v>8153716.2096000006</v>
      </c>
      <c r="BA42" s="31"/>
      <c r="BB42" s="31"/>
      <c r="BC42" s="31">
        <v>565899.30000000005</v>
      </c>
      <c r="BD42" s="31">
        <v>1055116.8</v>
      </c>
      <c r="BE42" s="31"/>
      <c r="BF42" s="31"/>
      <c r="BG42" s="31"/>
      <c r="BH42" s="31"/>
      <c r="BI42" s="31"/>
      <c r="BJ42" s="31">
        <v>12758699.130000001</v>
      </c>
      <c r="BK42" s="31">
        <v>5114505.9000000004</v>
      </c>
      <c r="BL42" s="31">
        <v>3008844.87</v>
      </c>
      <c r="BM42" s="31">
        <v>2191665.2799999998</v>
      </c>
      <c r="BN42" s="31">
        <v>2038429.05</v>
      </c>
      <c r="BO42" s="31">
        <v>0</v>
      </c>
      <c r="BP42" s="31">
        <v>0</v>
      </c>
      <c r="BQ42" s="31">
        <v>141474.82999999999</v>
      </c>
      <c r="BR42" s="31">
        <v>263779.20000000001</v>
      </c>
      <c r="BS42" s="31">
        <v>0</v>
      </c>
      <c r="BT42" s="31">
        <v>0</v>
      </c>
      <c r="BU42" s="31">
        <v>0</v>
      </c>
      <c r="BV42" s="31">
        <v>0</v>
      </c>
      <c r="BW42" s="31">
        <v>0</v>
      </c>
      <c r="BX42" s="89">
        <v>12758699.130000001</v>
      </c>
      <c r="BY42" s="89">
        <v>5114505.9000000004</v>
      </c>
      <c r="BZ42" s="89">
        <v>3008844.87</v>
      </c>
      <c r="CA42" s="89">
        <v>2191665.2799999998</v>
      </c>
      <c r="CB42" s="89">
        <v>2038429.05</v>
      </c>
      <c r="CC42" s="89">
        <v>0</v>
      </c>
      <c r="CD42" s="89">
        <v>0</v>
      </c>
      <c r="CE42" s="89">
        <v>141474.82999999999</v>
      </c>
      <c r="CF42" s="89">
        <v>263779.20000000001</v>
      </c>
      <c r="CG42" s="89">
        <v>0</v>
      </c>
      <c r="CH42" s="89">
        <v>0</v>
      </c>
      <c r="CI42" s="89">
        <v>0</v>
      </c>
      <c r="CJ42" s="89">
        <v>0</v>
      </c>
      <c r="CK42" s="89">
        <v>0</v>
      </c>
      <c r="CL42" s="89">
        <v>12758699.130000001</v>
      </c>
      <c r="CM42" s="89">
        <v>5114505.9000000004</v>
      </c>
      <c r="CN42" s="89">
        <v>3008844.87</v>
      </c>
      <c r="CO42" s="89">
        <v>2191665.2799999998</v>
      </c>
      <c r="CP42" s="89">
        <v>2038429.05</v>
      </c>
      <c r="CQ42" s="89">
        <v>0</v>
      </c>
      <c r="CR42" s="89">
        <v>0</v>
      </c>
      <c r="CS42" s="89">
        <v>141474.82999999999</v>
      </c>
      <c r="CT42" s="89">
        <v>263779.20000000001</v>
      </c>
      <c r="CU42" s="89">
        <v>0</v>
      </c>
      <c r="CV42" s="89">
        <v>0</v>
      </c>
      <c r="CW42" s="89">
        <v>0</v>
      </c>
      <c r="CX42" s="89">
        <v>0</v>
      </c>
      <c r="CY42" s="89">
        <v>0</v>
      </c>
      <c r="CZ42" s="89">
        <v>12758699.118539514</v>
      </c>
      <c r="DA42" s="89">
        <v>5114505.9149395246</v>
      </c>
      <c r="DB42" s="89">
        <v>3008844.8699999955</v>
      </c>
      <c r="DC42" s="89">
        <v>2191665.2640000018</v>
      </c>
      <c r="DD42" s="89">
        <v>2038429.059600001</v>
      </c>
      <c r="DE42" s="89">
        <v>0</v>
      </c>
      <c r="DF42" s="89">
        <v>0</v>
      </c>
      <c r="DG42" s="89">
        <v>141474.81000000014</v>
      </c>
      <c r="DH42" s="89">
        <v>263779.20000000013</v>
      </c>
      <c r="DI42" s="89">
        <v>0</v>
      </c>
      <c r="DJ42" s="89">
        <v>0</v>
      </c>
      <c r="DK42" s="89">
        <v>0</v>
      </c>
      <c r="DL42" s="89">
        <v>0</v>
      </c>
      <c r="DM42" s="89">
        <v>0</v>
      </c>
    </row>
    <row r="43" spans="1:117" s="5" customFormat="1" x14ac:dyDescent="0.25">
      <c r="A43" s="17">
        <f t="shared" si="116"/>
        <v>38</v>
      </c>
      <c r="B43" s="15" t="s">
        <v>82</v>
      </c>
      <c r="C43" s="31">
        <v>255642924.16451567</v>
      </c>
      <c r="D43" s="31">
        <v>71075315.844515696</v>
      </c>
      <c r="E43" s="31">
        <v>80732104.439999998</v>
      </c>
      <c r="F43" s="31">
        <v>88137296</v>
      </c>
      <c r="G43" s="31">
        <v>1971463.23</v>
      </c>
      <c r="H43" s="31">
        <v>2845319.8319999999</v>
      </c>
      <c r="I43" s="31">
        <v>12852888.048</v>
      </c>
      <c r="J43" s="31">
        <v>63910731.039999999</v>
      </c>
      <c r="K43" s="31">
        <v>17768828.960000001</v>
      </c>
      <c r="L43" s="31">
        <v>20183026.109999999</v>
      </c>
      <c r="M43" s="31">
        <v>22034324</v>
      </c>
      <c r="N43" s="31">
        <v>492865.81</v>
      </c>
      <c r="O43" s="31">
        <v>711329.96</v>
      </c>
      <c r="P43" s="31">
        <v>3213222.01</v>
      </c>
      <c r="Q43" s="31">
        <v>63910731.039999999</v>
      </c>
      <c r="R43" s="31">
        <v>17768828.960000001</v>
      </c>
      <c r="S43" s="31">
        <v>20183026.109999999</v>
      </c>
      <c r="T43" s="31">
        <v>22034324</v>
      </c>
      <c r="U43" s="31">
        <v>492865.81</v>
      </c>
      <c r="V43" s="31">
        <v>711329.96</v>
      </c>
      <c r="W43" s="31">
        <v>3213222.01</v>
      </c>
      <c r="X43" s="31">
        <v>63910731.039999999</v>
      </c>
      <c r="Y43" s="31">
        <v>17768828.960000001</v>
      </c>
      <c r="Z43" s="31">
        <v>20183026.109999999</v>
      </c>
      <c r="AA43" s="31">
        <v>22034324</v>
      </c>
      <c r="AB43" s="31">
        <v>492865.81</v>
      </c>
      <c r="AC43" s="31">
        <v>711329.96</v>
      </c>
      <c r="AD43" s="31">
        <v>3213222.01</v>
      </c>
      <c r="AE43" s="31">
        <v>63910731.044515692</v>
      </c>
      <c r="AF43" s="31">
        <v>17768828.964515693</v>
      </c>
      <c r="AG43" s="31">
        <v>20183026.109999999</v>
      </c>
      <c r="AH43" s="31">
        <v>22034324</v>
      </c>
      <c r="AI43" s="31">
        <v>492865.79999999987</v>
      </c>
      <c r="AJ43" s="31">
        <v>711329.95200000005</v>
      </c>
      <c r="AK43" s="31">
        <v>3213222.0180000011</v>
      </c>
      <c r="AL43" s="31">
        <v>52701200</v>
      </c>
      <c r="AM43" s="31">
        <v>12552435</v>
      </c>
      <c r="AN43" s="31">
        <v>13175300</v>
      </c>
      <c r="AO43" s="31">
        <v>3138108.75</v>
      </c>
      <c r="AP43" s="31">
        <v>13175300</v>
      </c>
      <c r="AQ43" s="31">
        <v>3138108.75</v>
      </c>
      <c r="AR43" s="31">
        <v>13175300</v>
      </c>
      <c r="AS43" s="31">
        <v>3138108.75</v>
      </c>
      <c r="AT43" s="31">
        <v>13175300</v>
      </c>
      <c r="AU43" s="31">
        <v>3138108.75</v>
      </c>
      <c r="AV43" s="31">
        <v>236380381.4426077</v>
      </c>
      <c r="AW43" s="31">
        <v>69122256.251569554</v>
      </c>
      <c r="AX43" s="43">
        <v>31640707.270238116</v>
      </c>
      <c r="AY43" s="31">
        <v>68287675.967999995</v>
      </c>
      <c r="AZ43" s="31">
        <v>44845439.152800001</v>
      </c>
      <c r="BA43" s="31">
        <v>7671900.0000000009</v>
      </c>
      <c r="BB43" s="31">
        <v>5538610</v>
      </c>
      <c r="BC43" s="31">
        <v>1746712.8</v>
      </c>
      <c r="BD43" s="31">
        <v>1486080</v>
      </c>
      <c r="BE43" s="31"/>
      <c r="BF43" s="31"/>
      <c r="BG43" s="31">
        <v>6041000</v>
      </c>
      <c r="BH43" s="31"/>
      <c r="BI43" s="31"/>
      <c r="BJ43" s="31">
        <v>59095095.359999999</v>
      </c>
      <c r="BK43" s="31">
        <v>17280564.059999999</v>
      </c>
      <c r="BL43" s="31">
        <v>7910176.8200000003</v>
      </c>
      <c r="BM43" s="31">
        <v>17071918.989999998</v>
      </c>
      <c r="BN43" s="31">
        <v>11211359.789999999</v>
      </c>
      <c r="BO43" s="31">
        <v>1917975</v>
      </c>
      <c r="BP43" s="31">
        <v>1384652.5</v>
      </c>
      <c r="BQ43" s="31">
        <v>436678.2</v>
      </c>
      <c r="BR43" s="31">
        <v>371520</v>
      </c>
      <c r="BS43" s="31">
        <v>0</v>
      </c>
      <c r="BT43" s="31">
        <v>0</v>
      </c>
      <c r="BU43" s="31">
        <v>1510250</v>
      </c>
      <c r="BV43" s="31">
        <v>0</v>
      </c>
      <c r="BW43" s="31">
        <v>0</v>
      </c>
      <c r="BX43" s="89">
        <v>59095095.359999999</v>
      </c>
      <c r="BY43" s="89">
        <v>17280564.059999999</v>
      </c>
      <c r="BZ43" s="89">
        <v>7910176.8200000003</v>
      </c>
      <c r="CA43" s="89">
        <v>17071918.989999998</v>
      </c>
      <c r="CB43" s="89">
        <v>11211359.789999999</v>
      </c>
      <c r="CC43" s="89">
        <v>1917975</v>
      </c>
      <c r="CD43" s="89">
        <v>1384652.5</v>
      </c>
      <c r="CE43" s="89">
        <v>436678.2</v>
      </c>
      <c r="CF43" s="89">
        <v>371520</v>
      </c>
      <c r="CG43" s="89">
        <v>0</v>
      </c>
      <c r="CH43" s="89">
        <v>0</v>
      </c>
      <c r="CI43" s="89">
        <v>1510250</v>
      </c>
      <c r="CJ43" s="89">
        <v>0</v>
      </c>
      <c r="CK43" s="89">
        <v>0</v>
      </c>
      <c r="CL43" s="89">
        <v>59095095.359999999</v>
      </c>
      <c r="CM43" s="89">
        <v>17280564.059999999</v>
      </c>
      <c r="CN43" s="89">
        <v>7910176.8200000003</v>
      </c>
      <c r="CO43" s="89">
        <v>17071918.989999998</v>
      </c>
      <c r="CP43" s="89">
        <v>11211359.789999999</v>
      </c>
      <c r="CQ43" s="89">
        <v>1917975</v>
      </c>
      <c r="CR43" s="89">
        <v>1384652.5</v>
      </c>
      <c r="CS43" s="89">
        <v>436678.2</v>
      </c>
      <c r="CT43" s="89">
        <v>371520</v>
      </c>
      <c r="CU43" s="89">
        <v>0</v>
      </c>
      <c r="CV43" s="89">
        <v>0</v>
      </c>
      <c r="CW43" s="89">
        <v>1510250</v>
      </c>
      <c r="CX43" s="89">
        <v>0</v>
      </c>
      <c r="CY43" s="89">
        <v>0</v>
      </c>
      <c r="CZ43" s="89">
        <v>59095095.362607688</v>
      </c>
      <c r="DA43" s="89">
        <v>17280564.071569551</v>
      </c>
      <c r="DB43" s="89">
        <v>7910176.8102381155</v>
      </c>
      <c r="DC43" s="89">
        <v>17071918.998000007</v>
      </c>
      <c r="DD43" s="89">
        <v>11211359.782800004</v>
      </c>
      <c r="DE43" s="89">
        <v>1917975.0000000009</v>
      </c>
      <c r="DF43" s="89">
        <v>1384652.5</v>
      </c>
      <c r="DG43" s="89">
        <v>436678.20000000013</v>
      </c>
      <c r="DH43" s="89">
        <v>371520</v>
      </c>
      <c r="DI43" s="89">
        <v>0</v>
      </c>
      <c r="DJ43" s="89">
        <v>0</v>
      </c>
      <c r="DK43" s="89">
        <v>1510250</v>
      </c>
      <c r="DL43" s="89">
        <v>0</v>
      </c>
      <c r="DM43" s="89">
        <v>0</v>
      </c>
    </row>
    <row r="44" spans="1:117" s="5" customFormat="1" x14ac:dyDescent="0.25">
      <c r="A44" s="17">
        <f t="shared" si="116"/>
        <v>39</v>
      </c>
      <c r="B44" s="15" t="s">
        <v>83</v>
      </c>
      <c r="C44" s="31">
        <v>31879533.463556256</v>
      </c>
      <c r="D44" s="31">
        <v>14222635.933556253</v>
      </c>
      <c r="E44" s="31">
        <v>6277864.6299999999</v>
      </c>
      <c r="F44" s="31">
        <v>10333407.5</v>
      </c>
      <c r="G44" s="31">
        <v>253854.04</v>
      </c>
      <c r="H44" s="31">
        <v>461403.21600000007</v>
      </c>
      <c r="I44" s="31">
        <v>584222.18399999989</v>
      </c>
      <c r="J44" s="31">
        <v>7969883.3700000001</v>
      </c>
      <c r="K44" s="31">
        <v>3555658.98</v>
      </c>
      <c r="L44" s="31">
        <v>1569466.16</v>
      </c>
      <c r="M44" s="31">
        <v>2583351.88</v>
      </c>
      <c r="N44" s="31">
        <v>63463.51</v>
      </c>
      <c r="O44" s="31">
        <v>115350.8</v>
      </c>
      <c r="P44" s="31">
        <v>146055.54999999999</v>
      </c>
      <c r="Q44" s="31">
        <v>7969883.3700000001</v>
      </c>
      <c r="R44" s="31">
        <v>3555658.98</v>
      </c>
      <c r="S44" s="31">
        <v>1569466.16</v>
      </c>
      <c r="T44" s="31">
        <v>2583351.88</v>
      </c>
      <c r="U44" s="31">
        <v>63463.51</v>
      </c>
      <c r="V44" s="31">
        <v>115350.8</v>
      </c>
      <c r="W44" s="31">
        <v>146055.54999999999</v>
      </c>
      <c r="X44" s="31">
        <v>7969883.3700000001</v>
      </c>
      <c r="Y44" s="31">
        <v>3555658.98</v>
      </c>
      <c r="Z44" s="31">
        <v>1569466.16</v>
      </c>
      <c r="AA44" s="31">
        <v>2583351.88</v>
      </c>
      <c r="AB44" s="31">
        <v>63463.51</v>
      </c>
      <c r="AC44" s="31">
        <v>115350.8</v>
      </c>
      <c r="AD44" s="31">
        <v>146055.54999999999</v>
      </c>
      <c r="AE44" s="31">
        <v>7969883.3535562539</v>
      </c>
      <c r="AF44" s="31">
        <v>3555658.9935562522</v>
      </c>
      <c r="AG44" s="31">
        <v>1569466.1499999997</v>
      </c>
      <c r="AH44" s="31">
        <v>2583351.8600000003</v>
      </c>
      <c r="AI44" s="31">
        <v>63463.509999999987</v>
      </c>
      <c r="AJ44" s="31">
        <v>115350.81600000009</v>
      </c>
      <c r="AK44" s="31">
        <v>146055.53399999993</v>
      </c>
      <c r="AL44" s="31">
        <v>5382128</v>
      </c>
      <c r="AM44" s="31">
        <v>5523459.1200000001</v>
      </c>
      <c r="AN44" s="31">
        <v>1345532</v>
      </c>
      <c r="AO44" s="31">
        <v>1380864.78</v>
      </c>
      <c r="AP44" s="31">
        <v>1345532</v>
      </c>
      <c r="AQ44" s="31">
        <v>1380864.78</v>
      </c>
      <c r="AR44" s="31">
        <v>1345532</v>
      </c>
      <c r="AS44" s="31">
        <v>1380864.78</v>
      </c>
      <c r="AT44" s="31">
        <v>1345532</v>
      </c>
      <c r="AU44" s="31">
        <v>1380864.7799999996</v>
      </c>
      <c r="AV44" s="31">
        <v>47304864.841358773</v>
      </c>
      <c r="AW44" s="31">
        <v>13830311.958292115</v>
      </c>
      <c r="AX44" s="43">
        <v>20362446.646666657</v>
      </c>
      <c r="AY44" s="31">
        <v>11073677.184</v>
      </c>
      <c r="AZ44" s="31">
        <v>2038429.0524000002</v>
      </c>
      <c r="BA44" s="31"/>
      <c r="BB44" s="31"/>
      <c r="BC44" s="31"/>
      <c r="BD44" s="31"/>
      <c r="BE44" s="31"/>
      <c r="BF44" s="31"/>
      <c r="BG44" s="31"/>
      <c r="BH44" s="31"/>
      <c r="BI44" s="31"/>
      <c r="BJ44" s="31">
        <v>11826216.210000001</v>
      </c>
      <c r="BK44" s="31">
        <v>3457577.99</v>
      </c>
      <c r="BL44" s="31">
        <v>5090611.66</v>
      </c>
      <c r="BM44" s="31">
        <v>2768419.3</v>
      </c>
      <c r="BN44" s="31">
        <v>509607.26</v>
      </c>
      <c r="BO44" s="31">
        <v>0</v>
      </c>
      <c r="BP44" s="31">
        <v>0</v>
      </c>
      <c r="BQ44" s="31">
        <v>0</v>
      </c>
      <c r="BR44" s="31">
        <v>0</v>
      </c>
      <c r="BS44" s="31">
        <v>0</v>
      </c>
      <c r="BT44" s="31">
        <v>0</v>
      </c>
      <c r="BU44" s="31">
        <v>0</v>
      </c>
      <c r="BV44" s="31">
        <v>0</v>
      </c>
      <c r="BW44" s="31">
        <v>0</v>
      </c>
      <c r="BX44" s="89">
        <v>11826216.210000001</v>
      </c>
      <c r="BY44" s="89">
        <v>3457577.99</v>
      </c>
      <c r="BZ44" s="89">
        <v>5090611.66</v>
      </c>
      <c r="CA44" s="89">
        <v>2768419.3</v>
      </c>
      <c r="CB44" s="89">
        <v>509607.26</v>
      </c>
      <c r="CC44" s="89">
        <v>0</v>
      </c>
      <c r="CD44" s="89">
        <v>0</v>
      </c>
      <c r="CE44" s="89">
        <v>0</v>
      </c>
      <c r="CF44" s="89">
        <v>0</v>
      </c>
      <c r="CG44" s="89">
        <v>0</v>
      </c>
      <c r="CH44" s="89">
        <v>0</v>
      </c>
      <c r="CI44" s="89">
        <v>0</v>
      </c>
      <c r="CJ44" s="89">
        <v>0</v>
      </c>
      <c r="CK44" s="89">
        <v>0</v>
      </c>
      <c r="CL44" s="89">
        <v>11826216.210000001</v>
      </c>
      <c r="CM44" s="89">
        <v>3457577.99</v>
      </c>
      <c r="CN44" s="89">
        <v>5090611.66</v>
      </c>
      <c r="CO44" s="89">
        <v>2768419.3</v>
      </c>
      <c r="CP44" s="89">
        <v>509607.26</v>
      </c>
      <c r="CQ44" s="89">
        <v>0</v>
      </c>
      <c r="CR44" s="89">
        <v>0</v>
      </c>
      <c r="CS44" s="89">
        <v>0</v>
      </c>
      <c r="CT44" s="89">
        <v>0</v>
      </c>
      <c r="CU44" s="89">
        <v>0</v>
      </c>
      <c r="CV44" s="89">
        <v>0</v>
      </c>
      <c r="CW44" s="89">
        <v>0</v>
      </c>
      <c r="CX44" s="89">
        <v>0</v>
      </c>
      <c r="CY44" s="89">
        <v>0</v>
      </c>
      <c r="CZ44" s="89">
        <v>11826216.211358771</v>
      </c>
      <c r="DA44" s="89">
        <v>3457577.9882921148</v>
      </c>
      <c r="DB44" s="89">
        <v>5090611.6666666567</v>
      </c>
      <c r="DC44" s="89">
        <v>2768419.2840000009</v>
      </c>
      <c r="DD44" s="89">
        <v>509607.27240000013</v>
      </c>
      <c r="DE44" s="89">
        <v>0</v>
      </c>
      <c r="DF44" s="89">
        <v>0</v>
      </c>
      <c r="DG44" s="89">
        <v>0</v>
      </c>
      <c r="DH44" s="89">
        <v>0</v>
      </c>
      <c r="DI44" s="89">
        <v>0</v>
      </c>
      <c r="DJ44" s="89">
        <v>0</v>
      </c>
      <c r="DK44" s="89">
        <v>0</v>
      </c>
      <c r="DL44" s="89">
        <v>0</v>
      </c>
      <c r="DM44" s="89">
        <v>0</v>
      </c>
    </row>
    <row r="45" spans="1:117" s="5" customFormat="1" x14ac:dyDescent="0.25">
      <c r="A45" s="17">
        <f t="shared" si="116"/>
        <v>40</v>
      </c>
      <c r="B45" s="15" t="s">
        <v>84</v>
      </c>
      <c r="C45" s="31">
        <v>54221647.04663942</v>
      </c>
      <c r="D45" s="31">
        <v>20932754.518639412</v>
      </c>
      <c r="E45" s="31">
        <v>12677034.08</v>
      </c>
      <c r="F45" s="31">
        <v>17406104.600000001</v>
      </c>
      <c r="G45" s="31">
        <v>763609.33</v>
      </c>
      <c r="H45" s="31">
        <v>576754.02</v>
      </c>
      <c r="I45" s="31">
        <v>2628999.8279999997</v>
      </c>
      <c r="J45" s="31">
        <v>13555411.76</v>
      </c>
      <c r="K45" s="31">
        <v>5233188.63</v>
      </c>
      <c r="L45" s="31">
        <v>3169258.52</v>
      </c>
      <c r="M45" s="31">
        <v>4351526.1500000004</v>
      </c>
      <c r="N45" s="31">
        <v>190902.33</v>
      </c>
      <c r="O45" s="31">
        <v>144188.51</v>
      </c>
      <c r="P45" s="31">
        <v>657249.96</v>
      </c>
      <c r="Q45" s="31">
        <v>13555411.76</v>
      </c>
      <c r="R45" s="31">
        <v>5233188.63</v>
      </c>
      <c r="S45" s="31">
        <v>3169258.52</v>
      </c>
      <c r="T45" s="31">
        <v>4351526.1500000004</v>
      </c>
      <c r="U45" s="31">
        <v>190902.33</v>
      </c>
      <c r="V45" s="31">
        <v>144188.51</v>
      </c>
      <c r="W45" s="31">
        <v>657249.96</v>
      </c>
      <c r="X45" s="31">
        <v>13555411.76</v>
      </c>
      <c r="Y45" s="31">
        <v>5233188.63</v>
      </c>
      <c r="Z45" s="31">
        <v>3169258.52</v>
      </c>
      <c r="AA45" s="31">
        <v>4351526.1500000004</v>
      </c>
      <c r="AB45" s="31">
        <v>190902.33</v>
      </c>
      <c r="AC45" s="31">
        <v>144188.51</v>
      </c>
      <c r="AD45" s="31">
        <v>657249.96</v>
      </c>
      <c r="AE45" s="31">
        <v>13555411.766639424</v>
      </c>
      <c r="AF45" s="31">
        <v>5233188.628639414</v>
      </c>
      <c r="AG45" s="31">
        <v>3169258.5200000009</v>
      </c>
      <c r="AH45" s="31">
        <v>4351526.1500000004</v>
      </c>
      <c r="AI45" s="31">
        <v>190902.34000000005</v>
      </c>
      <c r="AJ45" s="31">
        <v>144188.49</v>
      </c>
      <c r="AK45" s="31">
        <v>657249.94799999986</v>
      </c>
      <c r="AL45" s="31">
        <v>9173168</v>
      </c>
      <c r="AM45" s="31">
        <v>9675552.5999999996</v>
      </c>
      <c r="AN45" s="31">
        <v>2293292</v>
      </c>
      <c r="AO45" s="31">
        <v>2418888.15</v>
      </c>
      <c r="AP45" s="31">
        <v>2293292</v>
      </c>
      <c r="AQ45" s="31">
        <v>2418888.15</v>
      </c>
      <c r="AR45" s="31">
        <v>2293292</v>
      </c>
      <c r="AS45" s="31">
        <v>2418888.15</v>
      </c>
      <c r="AT45" s="31">
        <v>2293292</v>
      </c>
      <c r="AU45" s="31">
        <v>2418888.149999999</v>
      </c>
      <c r="AV45" s="31">
        <v>98105109.661931068</v>
      </c>
      <c r="AW45" s="31">
        <v>20356518.47946436</v>
      </c>
      <c r="AX45" s="43">
        <v>47991703.966666721</v>
      </c>
      <c r="AY45" s="31">
        <v>13842096.48</v>
      </c>
      <c r="AZ45" s="31">
        <v>9172930.7358000018</v>
      </c>
      <c r="BA45" s="31">
        <v>6648980.0000000009</v>
      </c>
      <c r="BB45" s="31"/>
      <c r="BC45" s="31"/>
      <c r="BD45" s="31">
        <v>92880</v>
      </c>
      <c r="BE45" s="31"/>
      <c r="BF45" s="31"/>
      <c r="BG45" s="31"/>
      <c r="BH45" s="31"/>
      <c r="BI45" s="31"/>
      <c r="BJ45" s="31">
        <v>24526277.420000002</v>
      </c>
      <c r="BK45" s="31">
        <v>5089129.62</v>
      </c>
      <c r="BL45" s="31">
        <v>11997925.99</v>
      </c>
      <c r="BM45" s="31">
        <v>3460524.12</v>
      </c>
      <c r="BN45" s="31">
        <v>2293232.6800000002</v>
      </c>
      <c r="BO45" s="31">
        <v>1662245</v>
      </c>
      <c r="BP45" s="31">
        <v>0</v>
      </c>
      <c r="BQ45" s="31">
        <v>0</v>
      </c>
      <c r="BR45" s="31">
        <v>23220</v>
      </c>
      <c r="BS45" s="31">
        <v>0</v>
      </c>
      <c r="BT45" s="31">
        <v>0</v>
      </c>
      <c r="BU45" s="31">
        <v>0</v>
      </c>
      <c r="BV45" s="31">
        <v>0</v>
      </c>
      <c r="BW45" s="31">
        <v>0</v>
      </c>
      <c r="BX45" s="89">
        <v>24526277.420000002</v>
      </c>
      <c r="BY45" s="89">
        <v>5089129.62</v>
      </c>
      <c r="BZ45" s="89">
        <v>11997925.99</v>
      </c>
      <c r="CA45" s="89">
        <v>3460524.12</v>
      </c>
      <c r="CB45" s="89">
        <v>2293232.6800000002</v>
      </c>
      <c r="CC45" s="89">
        <v>1662245</v>
      </c>
      <c r="CD45" s="89">
        <v>0</v>
      </c>
      <c r="CE45" s="89">
        <v>0</v>
      </c>
      <c r="CF45" s="89">
        <v>23220</v>
      </c>
      <c r="CG45" s="89">
        <v>0</v>
      </c>
      <c r="CH45" s="89">
        <v>0</v>
      </c>
      <c r="CI45" s="89">
        <v>0</v>
      </c>
      <c r="CJ45" s="89">
        <v>0</v>
      </c>
      <c r="CK45" s="89">
        <v>0</v>
      </c>
      <c r="CL45" s="89">
        <v>24526277.420000002</v>
      </c>
      <c r="CM45" s="89">
        <v>5089129.62</v>
      </c>
      <c r="CN45" s="89">
        <v>11997925.99</v>
      </c>
      <c r="CO45" s="89">
        <v>3460524.12</v>
      </c>
      <c r="CP45" s="89">
        <v>2293232.6800000002</v>
      </c>
      <c r="CQ45" s="89">
        <v>1662245</v>
      </c>
      <c r="CR45" s="89">
        <v>0</v>
      </c>
      <c r="CS45" s="89">
        <v>0</v>
      </c>
      <c r="CT45" s="89">
        <v>23220</v>
      </c>
      <c r="CU45" s="89">
        <v>0</v>
      </c>
      <c r="CV45" s="89">
        <v>0</v>
      </c>
      <c r="CW45" s="89">
        <v>0</v>
      </c>
      <c r="CX45" s="89">
        <v>0</v>
      </c>
      <c r="CY45" s="89">
        <v>0</v>
      </c>
      <c r="CZ45" s="89">
        <v>24526277.401931062</v>
      </c>
      <c r="DA45" s="89">
        <v>5089129.6194643574</v>
      </c>
      <c r="DB45" s="89">
        <v>11997925.996666716</v>
      </c>
      <c r="DC45" s="89">
        <v>3460524.1199999992</v>
      </c>
      <c r="DD45" s="89">
        <v>2293232.6958000022</v>
      </c>
      <c r="DE45" s="89">
        <v>1662245.0000000009</v>
      </c>
      <c r="DF45" s="89">
        <v>0</v>
      </c>
      <c r="DG45" s="89">
        <v>0</v>
      </c>
      <c r="DH45" s="89">
        <v>23220</v>
      </c>
      <c r="DI45" s="89">
        <v>0</v>
      </c>
      <c r="DJ45" s="89">
        <v>0</v>
      </c>
      <c r="DK45" s="89">
        <v>0</v>
      </c>
      <c r="DL45" s="89">
        <v>0</v>
      </c>
      <c r="DM45" s="89">
        <v>0</v>
      </c>
    </row>
    <row r="46" spans="1:117" s="5" customFormat="1" x14ac:dyDescent="0.25">
      <c r="A46" s="17">
        <f t="shared" si="116"/>
        <v>41</v>
      </c>
      <c r="B46" s="15" t="s">
        <v>85</v>
      </c>
      <c r="C46" s="31">
        <v>39517892.032103054</v>
      </c>
      <c r="D46" s="31">
        <v>14304901.530103058</v>
      </c>
      <c r="E46" s="31">
        <v>10847141.289999999</v>
      </c>
      <c r="F46" s="31">
        <v>12366990</v>
      </c>
      <c r="G46" s="31">
        <v>421725.26</v>
      </c>
      <c r="H46" s="31">
        <v>538303.75200000009</v>
      </c>
      <c r="I46" s="31">
        <v>1460555.46</v>
      </c>
      <c r="J46" s="31">
        <v>9879473.0099999998</v>
      </c>
      <c r="K46" s="31">
        <v>3576225.38</v>
      </c>
      <c r="L46" s="31">
        <v>2711785.32</v>
      </c>
      <c r="M46" s="31">
        <v>3091747.5</v>
      </c>
      <c r="N46" s="31">
        <v>105431.32</v>
      </c>
      <c r="O46" s="31">
        <v>134575.94</v>
      </c>
      <c r="P46" s="31">
        <v>365138.87</v>
      </c>
      <c r="Q46" s="31">
        <v>9879473.0099999998</v>
      </c>
      <c r="R46" s="31">
        <v>3576225.38</v>
      </c>
      <c r="S46" s="31">
        <v>2711785.32</v>
      </c>
      <c r="T46" s="31">
        <v>3091747.5</v>
      </c>
      <c r="U46" s="31">
        <v>105431.32</v>
      </c>
      <c r="V46" s="31">
        <v>134575.94</v>
      </c>
      <c r="W46" s="31">
        <v>365138.87</v>
      </c>
      <c r="X46" s="31">
        <v>9879473.0099999998</v>
      </c>
      <c r="Y46" s="31">
        <v>3576225.38</v>
      </c>
      <c r="Z46" s="31">
        <v>2711785.32</v>
      </c>
      <c r="AA46" s="31">
        <v>3091747.5</v>
      </c>
      <c r="AB46" s="31">
        <v>105431.32</v>
      </c>
      <c r="AC46" s="31">
        <v>134575.94</v>
      </c>
      <c r="AD46" s="31">
        <v>365138.87</v>
      </c>
      <c r="AE46" s="31">
        <v>9879473.0021030586</v>
      </c>
      <c r="AF46" s="31">
        <v>3576225.3901030589</v>
      </c>
      <c r="AG46" s="31">
        <v>2711785.3299999987</v>
      </c>
      <c r="AH46" s="31">
        <v>3091747.5</v>
      </c>
      <c r="AI46" s="31">
        <v>105431.29999999999</v>
      </c>
      <c r="AJ46" s="31">
        <v>134575.93200000009</v>
      </c>
      <c r="AK46" s="31">
        <v>365138.84999999986</v>
      </c>
      <c r="AL46" s="31">
        <v>7304932</v>
      </c>
      <c r="AM46" s="31">
        <v>5162879.5200000005</v>
      </c>
      <c r="AN46" s="31">
        <v>1826233</v>
      </c>
      <c r="AO46" s="31">
        <v>1290719.8799999999</v>
      </c>
      <c r="AP46" s="31">
        <v>1826233</v>
      </c>
      <c r="AQ46" s="31">
        <v>1290719.8799999999</v>
      </c>
      <c r="AR46" s="31">
        <v>1826233</v>
      </c>
      <c r="AS46" s="31">
        <v>1290719.8799999999</v>
      </c>
      <c r="AT46" s="31">
        <v>1826233</v>
      </c>
      <c r="AU46" s="31">
        <v>1290719.8800000008</v>
      </c>
      <c r="AV46" s="31">
        <v>55811098.76409553</v>
      </c>
      <c r="AW46" s="31">
        <v>13912830.30509554</v>
      </c>
      <c r="AX46" s="43">
        <v>23882905.77999999</v>
      </c>
      <c r="AY46" s="31">
        <v>12919290.048000002</v>
      </c>
      <c r="AZ46" s="31">
        <v>5096072.6310000001</v>
      </c>
      <c r="BA46" s="31"/>
      <c r="BB46" s="31"/>
      <c r="BC46" s="31"/>
      <c r="BD46" s="31"/>
      <c r="BE46" s="31"/>
      <c r="BF46" s="31"/>
      <c r="BG46" s="31"/>
      <c r="BH46" s="31"/>
      <c r="BI46" s="31"/>
      <c r="BJ46" s="31">
        <v>13952774.689999999</v>
      </c>
      <c r="BK46" s="31">
        <v>3478207.58</v>
      </c>
      <c r="BL46" s="31">
        <v>5970726.4500000002</v>
      </c>
      <c r="BM46" s="31">
        <v>3229822.51</v>
      </c>
      <c r="BN46" s="31">
        <v>1274018.1599999999</v>
      </c>
      <c r="BO46" s="31">
        <v>0</v>
      </c>
      <c r="BP46" s="31">
        <v>0</v>
      </c>
      <c r="BQ46" s="31">
        <v>0</v>
      </c>
      <c r="BR46" s="31">
        <v>0</v>
      </c>
      <c r="BS46" s="31">
        <v>0</v>
      </c>
      <c r="BT46" s="31">
        <v>0</v>
      </c>
      <c r="BU46" s="31">
        <v>0</v>
      </c>
      <c r="BV46" s="31">
        <v>0</v>
      </c>
      <c r="BW46" s="31">
        <v>0</v>
      </c>
      <c r="BX46" s="89">
        <v>13952774.689999999</v>
      </c>
      <c r="BY46" s="89">
        <v>3478207.58</v>
      </c>
      <c r="BZ46" s="89">
        <v>5970726.4500000002</v>
      </c>
      <c r="CA46" s="89">
        <v>3229822.51</v>
      </c>
      <c r="CB46" s="89">
        <v>1274018.1599999999</v>
      </c>
      <c r="CC46" s="89">
        <v>0</v>
      </c>
      <c r="CD46" s="89">
        <v>0</v>
      </c>
      <c r="CE46" s="89">
        <v>0</v>
      </c>
      <c r="CF46" s="89">
        <v>0</v>
      </c>
      <c r="CG46" s="89">
        <v>0</v>
      </c>
      <c r="CH46" s="89">
        <v>0</v>
      </c>
      <c r="CI46" s="89">
        <v>0</v>
      </c>
      <c r="CJ46" s="89">
        <v>0</v>
      </c>
      <c r="CK46" s="89">
        <v>0</v>
      </c>
      <c r="CL46" s="89">
        <v>13952774.689999999</v>
      </c>
      <c r="CM46" s="89">
        <v>3478207.58</v>
      </c>
      <c r="CN46" s="89">
        <v>5970726.4500000002</v>
      </c>
      <c r="CO46" s="89">
        <v>3229822.51</v>
      </c>
      <c r="CP46" s="89">
        <v>1274018.1599999999</v>
      </c>
      <c r="CQ46" s="89">
        <v>0</v>
      </c>
      <c r="CR46" s="89">
        <v>0</v>
      </c>
      <c r="CS46" s="89">
        <v>0</v>
      </c>
      <c r="CT46" s="89">
        <v>0</v>
      </c>
      <c r="CU46" s="89">
        <v>0</v>
      </c>
      <c r="CV46" s="89">
        <v>0</v>
      </c>
      <c r="CW46" s="89">
        <v>0</v>
      </c>
      <c r="CX46" s="89">
        <v>0</v>
      </c>
      <c r="CY46" s="89">
        <v>0</v>
      </c>
      <c r="CZ46" s="89">
        <v>13952774.694095535</v>
      </c>
      <c r="DA46" s="89">
        <v>3478207.5650955401</v>
      </c>
      <c r="DB46" s="89">
        <v>5970726.4299999913</v>
      </c>
      <c r="DC46" s="89">
        <v>3229822.518000003</v>
      </c>
      <c r="DD46" s="89">
        <v>1274018.1509999998</v>
      </c>
      <c r="DE46" s="89">
        <v>0</v>
      </c>
      <c r="DF46" s="89">
        <v>0</v>
      </c>
      <c r="DG46" s="89">
        <v>0</v>
      </c>
      <c r="DH46" s="89">
        <v>0</v>
      </c>
      <c r="DI46" s="89">
        <v>0</v>
      </c>
      <c r="DJ46" s="89">
        <v>0</v>
      </c>
      <c r="DK46" s="89">
        <v>0</v>
      </c>
      <c r="DL46" s="89">
        <v>0</v>
      </c>
      <c r="DM46" s="89">
        <v>0</v>
      </c>
    </row>
    <row r="47" spans="1:117" s="5" customFormat="1" x14ac:dyDescent="0.25">
      <c r="A47" s="17">
        <f t="shared" si="116"/>
        <v>42</v>
      </c>
      <c r="B47" s="15" t="s">
        <v>86</v>
      </c>
      <c r="C47" s="31">
        <v>20990726.156768892</v>
      </c>
      <c r="D47" s="31">
        <v>9207977.2507688925</v>
      </c>
      <c r="E47" s="31">
        <v>4455872.93</v>
      </c>
      <c r="F47" s="31">
        <v>5927730</v>
      </c>
      <c r="G47" s="31">
        <v>99289.684999999998</v>
      </c>
      <c r="H47" s="31">
        <v>230701.60800000004</v>
      </c>
      <c r="I47" s="31">
        <v>1168444.3679999998</v>
      </c>
      <c r="J47" s="31">
        <v>5247681.54</v>
      </c>
      <c r="K47" s="31">
        <v>2301994.31</v>
      </c>
      <c r="L47" s="31">
        <v>1113968.23</v>
      </c>
      <c r="M47" s="31">
        <v>1481932.5</v>
      </c>
      <c r="N47" s="31">
        <v>24822.42</v>
      </c>
      <c r="O47" s="31">
        <v>57675.4</v>
      </c>
      <c r="P47" s="31">
        <v>292111.09000000003</v>
      </c>
      <c r="Q47" s="31">
        <v>5247681.54</v>
      </c>
      <c r="R47" s="31">
        <v>2301994.31</v>
      </c>
      <c r="S47" s="31">
        <v>1113968.23</v>
      </c>
      <c r="T47" s="31">
        <v>1481932.5</v>
      </c>
      <c r="U47" s="31">
        <v>24822.42</v>
      </c>
      <c r="V47" s="31">
        <v>57675.4</v>
      </c>
      <c r="W47" s="31">
        <v>292111.09000000003</v>
      </c>
      <c r="X47" s="31">
        <v>5247681.54</v>
      </c>
      <c r="Y47" s="31">
        <v>2301994.31</v>
      </c>
      <c r="Z47" s="31">
        <v>1113968.23</v>
      </c>
      <c r="AA47" s="31">
        <v>1481932.5</v>
      </c>
      <c r="AB47" s="31">
        <v>24822.42</v>
      </c>
      <c r="AC47" s="31">
        <v>57675.4</v>
      </c>
      <c r="AD47" s="31">
        <v>292111.09000000003</v>
      </c>
      <c r="AE47" s="31">
        <v>5247681.5367688937</v>
      </c>
      <c r="AF47" s="31">
        <v>2301994.3207688914</v>
      </c>
      <c r="AG47" s="31">
        <v>1113968.2399999998</v>
      </c>
      <c r="AH47" s="31">
        <v>1481932.5</v>
      </c>
      <c r="AI47" s="31">
        <v>24822.425000000003</v>
      </c>
      <c r="AJ47" s="31">
        <v>57675.408000000047</v>
      </c>
      <c r="AK47" s="31">
        <v>292111.09799999959</v>
      </c>
      <c r="AL47" s="31">
        <v>3616566</v>
      </c>
      <c r="AM47" s="31">
        <v>3768250.68</v>
      </c>
      <c r="AN47" s="31">
        <v>904141.5</v>
      </c>
      <c r="AO47" s="31">
        <v>942062.67</v>
      </c>
      <c r="AP47" s="31">
        <v>904141.5</v>
      </c>
      <c r="AQ47" s="31">
        <v>942062.67</v>
      </c>
      <c r="AR47" s="31">
        <v>904141.5</v>
      </c>
      <c r="AS47" s="31">
        <v>942062.67</v>
      </c>
      <c r="AT47" s="31">
        <v>904141.5</v>
      </c>
      <c r="AU47" s="31">
        <v>942062.67000000027</v>
      </c>
      <c r="AV47" s="31">
        <v>42886188.564758271</v>
      </c>
      <c r="AW47" s="31">
        <v>8955603.4146249481</v>
      </c>
      <c r="AX47" s="43">
        <v>24316888.453333322</v>
      </c>
      <c r="AY47" s="31">
        <v>5536838.5920000002</v>
      </c>
      <c r="AZ47" s="31">
        <v>4076858.1048000003</v>
      </c>
      <c r="BA47" s="31"/>
      <c r="BB47" s="31"/>
      <c r="BC47" s="31"/>
      <c r="BD47" s="31"/>
      <c r="BE47" s="31"/>
      <c r="BF47" s="31"/>
      <c r="BG47" s="31"/>
      <c r="BH47" s="31"/>
      <c r="BI47" s="31"/>
      <c r="BJ47" s="31">
        <v>10721547.140000001</v>
      </c>
      <c r="BK47" s="31">
        <v>2238900.85</v>
      </c>
      <c r="BL47" s="31">
        <v>6079222.1100000003</v>
      </c>
      <c r="BM47" s="31">
        <v>1384209.65</v>
      </c>
      <c r="BN47" s="31">
        <v>1019214.53</v>
      </c>
      <c r="BO47" s="31">
        <v>0</v>
      </c>
      <c r="BP47" s="31">
        <v>0</v>
      </c>
      <c r="BQ47" s="31">
        <v>0</v>
      </c>
      <c r="BR47" s="31">
        <v>0</v>
      </c>
      <c r="BS47" s="31">
        <v>0</v>
      </c>
      <c r="BT47" s="31">
        <v>0</v>
      </c>
      <c r="BU47" s="31">
        <v>0</v>
      </c>
      <c r="BV47" s="31">
        <v>0</v>
      </c>
      <c r="BW47" s="31">
        <v>0</v>
      </c>
      <c r="BX47" s="89">
        <v>10721547.140000001</v>
      </c>
      <c r="BY47" s="89">
        <v>2238900.85</v>
      </c>
      <c r="BZ47" s="89">
        <v>6079222.1100000003</v>
      </c>
      <c r="CA47" s="89">
        <v>1384209.65</v>
      </c>
      <c r="CB47" s="89">
        <v>1019214.53</v>
      </c>
      <c r="CC47" s="89">
        <v>0</v>
      </c>
      <c r="CD47" s="89">
        <v>0</v>
      </c>
      <c r="CE47" s="89">
        <v>0</v>
      </c>
      <c r="CF47" s="89">
        <v>0</v>
      </c>
      <c r="CG47" s="89">
        <v>0</v>
      </c>
      <c r="CH47" s="89">
        <v>0</v>
      </c>
      <c r="CI47" s="89">
        <v>0</v>
      </c>
      <c r="CJ47" s="89">
        <v>0</v>
      </c>
      <c r="CK47" s="89">
        <v>0</v>
      </c>
      <c r="CL47" s="89">
        <v>10721547.140000001</v>
      </c>
      <c r="CM47" s="89">
        <v>2238900.85</v>
      </c>
      <c r="CN47" s="89">
        <v>6079222.1100000003</v>
      </c>
      <c r="CO47" s="89">
        <v>1384209.65</v>
      </c>
      <c r="CP47" s="89">
        <v>1019214.53</v>
      </c>
      <c r="CQ47" s="89">
        <v>0</v>
      </c>
      <c r="CR47" s="89">
        <v>0</v>
      </c>
      <c r="CS47" s="89">
        <v>0</v>
      </c>
      <c r="CT47" s="89">
        <v>0</v>
      </c>
      <c r="CU47" s="89">
        <v>0</v>
      </c>
      <c r="CV47" s="89">
        <v>0</v>
      </c>
      <c r="CW47" s="89">
        <v>0</v>
      </c>
      <c r="CX47" s="89">
        <v>0</v>
      </c>
      <c r="CY47" s="89">
        <v>0</v>
      </c>
      <c r="CZ47" s="89">
        <v>10721547.144758269</v>
      </c>
      <c r="DA47" s="89">
        <v>2238900.8646249487</v>
      </c>
      <c r="DB47" s="89">
        <v>6079222.1233333228</v>
      </c>
      <c r="DC47" s="89">
        <v>1384209.6420000005</v>
      </c>
      <c r="DD47" s="89">
        <v>1019214.5148000005</v>
      </c>
      <c r="DE47" s="89">
        <v>0</v>
      </c>
      <c r="DF47" s="89">
        <v>0</v>
      </c>
      <c r="DG47" s="89">
        <v>0</v>
      </c>
      <c r="DH47" s="89">
        <v>0</v>
      </c>
      <c r="DI47" s="89">
        <v>0</v>
      </c>
      <c r="DJ47" s="89">
        <v>0</v>
      </c>
      <c r="DK47" s="89">
        <v>0</v>
      </c>
      <c r="DL47" s="89">
        <v>0</v>
      </c>
      <c r="DM47" s="89">
        <v>0</v>
      </c>
    </row>
    <row r="48" spans="1:117" s="5" customFormat="1" x14ac:dyDescent="0.25">
      <c r="A48" s="17">
        <f t="shared" si="116"/>
        <v>43</v>
      </c>
      <c r="B48" s="15" t="s">
        <v>87</v>
      </c>
      <c r="C48" s="31">
        <v>20771007.589802373</v>
      </c>
      <c r="D48" s="31">
        <v>7542696.2458023708</v>
      </c>
      <c r="E48" s="31">
        <v>4575851.4400000004</v>
      </c>
      <c r="F48" s="31">
        <v>7022612.3200000003</v>
      </c>
      <c r="G48" s="31">
        <v>342907.67499999999</v>
      </c>
      <c r="H48" s="31">
        <v>461403.21600000007</v>
      </c>
      <c r="I48" s="31">
        <v>1168444.3679999998</v>
      </c>
      <c r="J48" s="31">
        <v>5192751.9000000004</v>
      </c>
      <c r="K48" s="31">
        <v>1885674.06</v>
      </c>
      <c r="L48" s="31">
        <v>1143962.8600000001</v>
      </c>
      <c r="M48" s="31">
        <v>1755653.08</v>
      </c>
      <c r="N48" s="31">
        <v>85726.92</v>
      </c>
      <c r="O48" s="31">
        <v>115350.8</v>
      </c>
      <c r="P48" s="31">
        <v>292111.09000000003</v>
      </c>
      <c r="Q48" s="31">
        <v>5192751.9000000004</v>
      </c>
      <c r="R48" s="31">
        <v>1885674.06</v>
      </c>
      <c r="S48" s="31">
        <v>1143962.8600000001</v>
      </c>
      <c r="T48" s="31">
        <v>1755653.08</v>
      </c>
      <c r="U48" s="31">
        <v>85726.92</v>
      </c>
      <c r="V48" s="31">
        <v>115350.8</v>
      </c>
      <c r="W48" s="31">
        <v>292111.09000000003</v>
      </c>
      <c r="X48" s="31">
        <v>5192751.9000000004</v>
      </c>
      <c r="Y48" s="31">
        <v>1885674.06</v>
      </c>
      <c r="Z48" s="31">
        <v>1143962.8600000001</v>
      </c>
      <c r="AA48" s="31">
        <v>1755653.08</v>
      </c>
      <c r="AB48" s="31">
        <v>85726.92</v>
      </c>
      <c r="AC48" s="31">
        <v>115350.8</v>
      </c>
      <c r="AD48" s="31">
        <v>292111.09000000003</v>
      </c>
      <c r="AE48" s="31">
        <v>5192751.8898023721</v>
      </c>
      <c r="AF48" s="31">
        <v>1885674.0658023702</v>
      </c>
      <c r="AG48" s="31">
        <v>1143962.8599999996</v>
      </c>
      <c r="AH48" s="31">
        <v>1755653.08</v>
      </c>
      <c r="AI48" s="31">
        <v>85726.915000000023</v>
      </c>
      <c r="AJ48" s="31">
        <v>115350.81600000009</v>
      </c>
      <c r="AK48" s="31">
        <v>292111.09799999959</v>
      </c>
      <c r="AL48" s="31">
        <v>3521790</v>
      </c>
      <c r="AM48" s="31">
        <v>2436044.7600000002</v>
      </c>
      <c r="AN48" s="31">
        <v>880447.5</v>
      </c>
      <c r="AO48" s="31">
        <v>609011.18999999994</v>
      </c>
      <c r="AP48" s="31">
        <v>880447.5</v>
      </c>
      <c r="AQ48" s="31">
        <v>609011.18999999994</v>
      </c>
      <c r="AR48" s="31">
        <v>880447.5</v>
      </c>
      <c r="AS48" s="31">
        <v>609011.18999999994</v>
      </c>
      <c r="AT48" s="31">
        <v>880447.5</v>
      </c>
      <c r="AU48" s="31">
        <v>609011.19000000041</v>
      </c>
      <c r="AV48" s="31">
        <v>56159919.848685399</v>
      </c>
      <c r="AW48" s="31">
        <v>7335964.7198854005</v>
      </c>
      <c r="AX48" s="43">
        <v>33673419.839999996</v>
      </c>
      <c r="AY48" s="31">
        <v>11073677.184</v>
      </c>
      <c r="AZ48" s="31">
        <v>4076858.1048000003</v>
      </c>
      <c r="BA48" s="31"/>
      <c r="BB48" s="31"/>
      <c r="BC48" s="31"/>
      <c r="BD48" s="31"/>
      <c r="BE48" s="31"/>
      <c r="BF48" s="31"/>
      <c r="BG48" s="31"/>
      <c r="BH48" s="31"/>
      <c r="BI48" s="31"/>
      <c r="BJ48" s="31">
        <v>14039979.960000001</v>
      </c>
      <c r="BK48" s="31">
        <v>1833991.18</v>
      </c>
      <c r="BL48" s="31">
        <v>8418354.9600000009</v>
      </c>
      <c r="BM48" s="31">
        <v>2768419.3</v>
      </c>
      <c r="BN48" s="31">
        <v>1019214.53</v>
      </c>
      <c r="BO48" s="31">
        <v>0</v>
      </c>
      <c r="BP48" s="31">
        <v>0</v>
      </c>
      <c r="BQ48" s="31">
        <v>0</v>
      </c>
      <c r="BR48" s="31">
        <v>0</v>
      </c>
      <c r="BS48" s="31">
        <v>0</v>
      </c>
      <c r="BT48" s="31">
        <v>0</v>
      </c>
      <c r="BU48" s="31">
        <v>0</v>
      </c>
      <c r="BV48" s="31">
        <v>0</v>
      </c>
      <c r="BW48" s="31">
        <v>0</v>
      </c>
      <c r="BX48" s="89">
        <v>14039979.960000001</v>
      </c>
      <c r="BY48" s="89">
        <v>1833991.18</v>
      </c>
      <c r="BZ48" s="89">
        <v>8418354.9600000009</v>
      </c>
      <c r="CA48" s="89">
        <v>2768419.3</v>
      </c>
      <c r="CB48" s="89">
        <v>1019214.53</v>
      </c>
      <c r="CC48" s="89">
        <v>0</v>
      </c>
      <c r="CD48" s="89">
        <v>0</v>
      </c>
      <c r="CE48" s="89">
        <v>0</v>
      </c>
      <c r="CF48" s="89">
        <v>0</v>
      </c>
      <c r="CG48" s="89">
        <v>0</v>
      </c>
      <c r="CH48" s="89">
        <v>0</v>
      </c>
      <c r="CI48" s="89">
        <v>0</v>
      </c>
      <c r="CJ48" s="89">
        <v>0</v>
      </c>
      <c r="CK48" s="89">
        <v>0</v>
      </c>
      <c r="CL48" s="89">
        <v>14039979.960000001</v>
      </c>
      <c r="CM48" s="89">
        <v>1833991.18</v>
      </c>
      <c r="CN48" s="89">
        <v>8418354.9600000009</v>
      </c>
      <c r="CO48" s="89">
        <v>2768419.3</v>
      </c>
      <c r="CP48" s="89">
        <v>1019214.53</v>
      </c>
      <c r="CQ48" s="89">
        <v>0</v>
      </c>
      <c r="CR48" s="89">
        <v>0</v>
      </c>
      <c r="CS48" s="89">
        <v>0</v>
      </c>
      <c r="CT48" s="89">
        <v>0</v>
      </c>
      <c r="CU48" s="89">
        <v>0</v>
      </c>
      <c r="CV48" s="89">
        <v>0</v>
      </c>
      <c r="CW48" s="89">
        <v>0</v>
      </c>
      <c r="CX48" s="89">
        <v>0</v>
      </c>
      <c r="CY48" s="89">
        <v>0</v>
      </c>
      <c r="CZ48" s="89">
        <v>14039979.968685396</v>
      </c>
      <c r="DA48" s="89">
        <v>1833991.1798854012</v>
      </c>
      <c r="DB48" s="89">
        <v>8418354.9599999934</v>
      </c>
      <c r="DC48" s="89">
        <v>2768419.2840000009</v>
      </c>
      <c r="DD48" s="89">
        <v>1019214.5148000005</v>
      </c>
      <c r="DE48" s="89">
        <v>0</v>
      </c>
      <c r="DF48" s="89">
        <v>0</v>
      </c>
      <c r="DG48" s="89">
        <v>0</v>
      </c>
      <c r="DH48" s="89">
        <v>0</v>
      </c>
      <c r="DI48" s="89">
        <v>0</v>
      </c>
      <c r="DJ48" s="89">
        <v>0</v>
      </c>
      <c r="DK48" s="89">
        <v>0</v>
      </c>
      <c r="DL48" s="89">
        <v>0</v>
      </c>
      <c r="DM48" s="89">
        <v>0</v>
      </c>
    </row>
    <row r="49" spans="1:117" s="5" customFormat="1" x14ac:dyDescent="0.25">
      <c r="A49" s="17">
        <f t="shared" si="116"/>
        <v>44</v>
      </c>
      <c r="B49" s="15" t="s">
        <v>88</v>
      </c>
      <c r="C49" s="31">
        <v>54975603.458609395</v>
      </c>
      <c r="D49" s="31">
        <v>25566126.318609398</v>
      </c>
      <c r="E49" s="31">
        <v>10778463.07</v>
      </c>
      <c r="F49" s="31">
        <v>15313643.5</v>
      </c>
      <c r="G49" s="31">
        <v>799435.505</v>
      </c>
      <c r="H49" s="31">
        <v>980481.83400000015</v>
      </c>
      <c r="I49" s="31">
        <v>2336888.7359999996</v>
      </c>
      <c r="J49" s="31">
        <v>13743900.859999999</v>
      </c>
      <c r="K49" s="31">
        <v>6391531.5800000001</v>
      </c>
      <c r="L49" s="31">
        <v>2694615.77</v>
      </c>
      <c r="M49" s="31">
        <v>3828410.88</v>
      </c>
      <c r="N49" s="31">
        <v>199858.88</v>
      </c>
      <c r="O49" s="31">
        <v>245120.46</v>
      </c>
      <c r="P49" s="31">
        <v>584222.18000000005</v>
      </c>
      <c r="Q49" s="31">
        <v>13743900.859999999</v>
      </c>
      <c r="R49" s="31">
        <v>6391531.5800000001</v>
      </c>
      <c r="S49" s="31">
        <v>2694615.77</v>
      </c>
      <c r="T49" s="31">
        <v>3828410.88</v>
      </c>
      <c r="U49" s="31">
        <v>199858.88</v>
      </c>
      <c r="V49" s="31">
        <v>245120.46</v>
      </c>
      <c r="W49" s="31">
        <v>584222.18000000005</v>
      </c>
      <c r="X49" s="31">
        <v>13743900.859999999</v>
      </c>
      <c r="Y49" s="31">
        <v>6391531.5800000001</v>
      </c>
      <c r="Z49" s="31">
        <v>2694615.77</v>
      </c>
      <c r="AA49" s="31">
        <v>3828410.88</v>
      </c>
      <c r="AB49" s="31">
        <v>199858.88</v>
      </c>
      <c r="AC49" s="31">
        <v>245120.46</v>
      </c>
      <c r="AD49" s="31">
        <v>584222.18000000005</v>
      </c>
      <c r="AE49" s="31">
        <v>13743900.878609397</v>
      </c>
      <c r="AF49" s="31">
        <v>6391531.5786093958</v>
      </c>
      <c r="AG49" s="31">
        <v>2694615.7600000012</v>
      </c>
      <c r="AH49" s="31">
        <v>3828410.8600000013</v>
      </c>
      <c r="AI49" s="31">
        <v>199858.86499999999</v>
      </c>
      <c r="AJ49" s="31">
        <v>245120.45400000023</v>
      </c>
      <c r="AK49" s="31">
        <v>584222.19599999918</v>
      </c>
      <c r="AL49" s="31">
        <v>7620852</v>
      </c>
      <c r="AM49" s="31">
        <v>5447466.0000000009</v>
      </c>
      <c r="AN49" s="31">
        <v>1905213</v>
      </c>
      <c r="AO49" s="31">
        <v>1361866.5</v>
      </c>
      <c r="AP49" s="31">
        <v>1905213</v>
      </c>
      <c r="AQ49" s="31">
        <v>1361866.5</v>
      </c>
      <c r="AR49" s="31">
        <v>1905213</v>
      </c>
      <c r="AS49" s="31">
        <v>1361866.5</v>
      </c>
      <c r="AT49" s="31">
        <v>1905213</v>
      </c>
      <c r="AU49" s="31">
        <v>1361866.5000000009</v>
      </c>
      <c r="AV49" s="31">
        <v>98025746.207189739</v>
      </c>
      <c r="AW49" s="31">
        <v>24860390.510756418</v>
      </c>
      <c r="AX49" s="43">
        <v>32031380.470833324</v>
      </c>
      <c r="AY49" s="31">
        <v>23531564.016000003</v>
      </c>
      <c r="AZ49" s="31">
        <v>8153716.2096000006</v>
      </c>
      <c r="BA49" s="31">
        <v>8055495.0000000009</v>
      </c>
      <c r="BB49" s="31"/>
      <c r="BC49" s="31"/>
      <c r="BD49" s="31">
        <v>1393200</v>
      </c>
      <c r="BE49" s="31"/>
      <c r="BF49" s="31"/>
      <c r="BG49" s="31"/>
      <c r="BH49" s="31"/>
      <c r="BI49" s="31"/>
      <c r="BJ49" s="31">
        <v>24506436.550000001</v>
      </c>
      <c r="BK49" s="31">
        <v>6215097.6299999999</v>
      </c>
      <c r="BL49" s="31">
        <v>8007845.1200000001</v>
      </c>
      <c r="BM49" s="31">
        <v>5882891</v>
      </c>
      <c r="BN49" s="31">
        <v>2038429.05</v>
      </c>
      <c r="BO49" s="31">
        <v>2013873.75</v>
      </c>
      <c r="BP49" s="31">
        <v>0</v>
      </c>
      <c r="BQ49" s="31">
        <v>0</v>
      </c>
      <c r="BR49" s="31">
        <v>348300</v>
      </c>
      <c r="BS49" s="31">
        <v>0</v>
      </c>
      <c r="BT49" s="31">
        <v>0</v>
      </c>
      <c r="BU49" s="31">
        <v>0</v>
      </c>
      <c r="BV49" s="31">
        <v>0</v>
      </c>
      <c r="BW49" s="31">
        <v>0</v>
      </c>
      <c r="BX49" s="89">
        <v>24506436.550000001</v>
      </c>
      <c r="BY49" s="89">
        <v>6215097.6299999999</v>
      </c>
      <c r="BZ49" s="89">
        <v>8007845.1200000001</v>
      </c>
      <c r="CA49" s="89">
        <v>5882891</v>
      </c>
      <c r="CB49" s="89">
        <v>2038429.05</v>
      </c>
      <c r="CC49" s="89">
        <v>2013873.75</v>
      </c>
      <c r="CD49" s="89">
        <v>0</v>
      </c>
      <c r="CE49" s="89">
        <v>0</v>
      </c>
      <c r="CF49" s="89">
        <v>348300</v>
      </c>
      <c r="CG49" s="89">
        <v>0</v>
      </c>
      <c r="CH49" s="89">
        <v>0</v>
      </c>
      <c r="CI49" s="89">
        <v>0</v>
      </c>
      <c r="CJ49" s="89">
        <v>0</v>
      </c>
      <c r="CK49" s="89">
        <v>0</v>
      </c>
      <c r="CL49" s="89">
        <v>24506436.550000001</v>
      </c>
      <c r="CM49" s="89">
        <v>6215097.6299999999</v>
      </c>
      <c r="CN49" s="89">
        <v>8007845.1200000001</v>
      </c>
      <c r="CO49" s="89">
        <v>5882891</v>
      </c>
      <c r="CP49" s="89">
        <v>2038429.05</v>
      </c>
      <c r="CQ49" s="89">
        <v>2013873.75</v>
      </c>
      <c r="CR49" s="89">
        <v>0</v>
      </c>
      <c r="CS49" s="89">
        <v>0</v>
      </c>
      <c r="CT49" s="89">
        <v>348300</v>
      </c>
      <c r="CU49" s="89">
        <v>0</v>
      </c>
      <c r="CV49" s="89">
        <v>0</v>
      </c>
      <c r="CW49" s="89">
        <v>0</v>
      </c>
      <c r="CX49" s="89">
        <v>0</v>
      </c>
      <c r="CY49" s="89">
        <v>0</v>
      </c>
      <c r="CZ49" s="89">
        <v>24506436.557189744</v>
      </c>
      <c r="DA49" s="89">
        <v>6215097.6207564203</v>
      </c>
      <c r="DB49" s="89">
        <v>8007845.1108333217</v>
      </c>
      <c r="DC49" s="89">
        <v>5882891.0160000026</v>
      </c>
      <c r="DD49" s="89">
        <v>2038429.059600001</v>
      </c>
      <c r="DE49" s="89">
        <v>2013873.7500000009</v>
      </c>
      <c r="DF49" s="89">
        <v>0</v>
      </c>
      <c r="DG49" s="89">
        <v>0</v>
      </c>
      <c r="DH49" s="89">
        <v>348300</v>
      </c>
      <c r="DI49" s="89">
        <v>0</v>
      </c>
      <c r="DJ49" s="89">
        <v>0</v>
      </c>
      <c r="DK49" s="89">
        <v>0</v>
      </c>
      <c r="DL49" s="89">
        <v>0</v>
      </c>
      <c r="DM49" s="89">
        <v>0</v>
      </c>
    </row>
    <row r="50" spans="1:117" s="5" customFormat="1" x14ac:dyDescent="0.25">
      <c r="A50" s="18"/>
      <c r="B50" s="19" t="s">
        <v>89</v>
      </c>
      <c r="C50" s="32">
        <v>2806945253.0583887</v>
      </c>
      <c r="D50" s="32">
        <v>942839020.83588898</v>
      </c>
      <c r="E50" s="32">
        <v>754700714.96000004</v>
      </c>
      <c r="F50" s="32">
        <v>932540659.07250023</v>
      </c>
      <c r="G50" s="32">
        <v>34793357.554999992</v>
      </c>
      <c r="H50" s="32">
        <v>28472423.454000004</v>
      </c>
      <c r="I50" s="32">
        <v>148392434.736</v>
      </c>
      <c r="J50" s="32">
        <v>701736313.26999998</v>
      </c>
      <c r="K50" s="32">
        <v>235709755.22</v>
      </c>
      <c r="L50" s="32">
        <v>188675178.79000008</v>
      </c>
      <c r="M50" s="32">
        <v>233135164.86000001</v>
      </c>
      <c r="N50" s="32">
        <v>8698339.4099999983</v>
      </c>
      <c r="O50" s="32">
        <v>7118105.8900000015</v>
      </c>
      <c r="P50" s="32">
        <v>37098108.690000005</v>
      </c>
      <c r="Q50" s="32">
        <v>701736313.26999998</v>
      </c>
      <c r="R50" s="32">
        <v>235709755.22</v>
      </c>
      <c r="S50" s="32">
        <v>188675178.79000008</v>
      </c>
      <c r="T50" s="32">
        <v>233135164.86000001</v>
      </c>
      <c r="U50" s="32">
        <v>8698339.4099999983</v>
      </c>
      <c r="V50" s="32">
        <v>7118105.8900000015</v>
      </c>
      <c r="W50" s="32">
        <v>37098108.690000005</v>
      </c>
      <c r="X50" s="32">
        <v>701736313.26999998</v>
      </c>
      <c r="Y50" s="32">
        <v>235709755.22</v>
      </c>
      <c r="Z50" s="32">
        <v>188675178.79000008</v>
      </c>
      <c r="AA50" s="32">
        <v>233135164.86000001</v>
      </c>
      <c r="AB50" s="32">
        <v>8698339.4099999983</v>
      </c>
      <c r="AC50" s="32">
        <v>7118105.8900000015</v>
      </c>
      <c r="AD50" s="32">
        <v>37098108.690000005</v>
      </c>
      <c r="AE50" s="32">
        <v>701736313.24838924</v>
      </c>
      <c r="AF50" s="32">
        <v>235709755.17588905</v>
      </c>
      <c r="AG50" s="32">
        <v>188675178.59000006</v>
      </c>
      <c r="AH50" s="32">
        <v>233135164.49250013</v>
      </c>
      <c r="AI50" s="32">
        <v>8698339.3249999974</v>
      </c>
      <c r="AJ50" s="32">
        <v>7118105.7840000018</v>
      </c>
      <c r="AK50" s="32">
        <v>37098108.665999986</v>
      </c>
      <c r="AL50" s="32">
        <v>532890984</v>
      </c>
      <c r="AM50" s="32">
        <v>256081693.32000005</v>
      </c>
      <c r="AN50" s="32">
        <v>133222746</v>
      </c>
      <c r="AO50" s="32">
        <v>64020423.330000013</v>
      </c>
      <c r="AP50" s="32">
        <v>133222746</v>
      </c>
      <c r="AQ50" s="32">
        <v>64020423.330000013</v>
      </c>
      <c r="AR50" s="32">
        <v>133222746</v>
      </c>
      <c r="AS50" s="32">
        <v>64020423.330000013</v>
      </c>
      <c r="AT50" s="32">
        <v>133222746</v>
      </c>
      <c r="AU50" s="32">
        <v>64020423.330000021</v>
      </c>
      <c r="AV50" s="32">
        <v>3180772090.2609544</v>
      </c>
      <c r="AW50" s="32">
        <v>916887195.51850975</v>
      </c>
      <c r="AX50" s="32">
        <v>921187237.93684554</v>
      </c>
      <c r="AY50" s="32">
        <v>683338162.89600003</v>
      </c>
      <c r="AZ50" s="32">
        <v>517760979.30959982</v>
      </c>
      <c r="BA50" s="32">
        <v>98550670.100000009</v>
      </c>
      <c r="BB50" s="32">
        <v>5538610</v>
      </c>
      <c r="BC50" s="32">
        <v>7374514.5</v>
      </c>
      <c r="BD50" s="32">
        <v>12971620.800000001</v>
      </c>
      <c r="BE50" s="32">
        <v>0</v>
      </c>
      <c r="BF50" s="32">
        <v>0</v>
      </c>
      <c r="BG50" s="32">
        <v>6041000</v>
      </c>
      <c r="BH50" s="32">
        <v>0</v>
      </c>
      <c r="BI50" s="32">
        <v>11122099.199999999</v>
      </c>
      <c r="BJ50" s="32">
        <v>795193022.55000007</v>
      </c>
      <c r="BK50" s="32">
        <v>229221798.87000009</v>
      </c>
      <c r="BL50" s="32">
        <v>230296809.50000003</v>
      </c>
      <c r="BM50" s="32">
        <v>170834540.71000004</v>
      </c>
      <c r="BN50" s="32">
        <v>129440244.83000001</v>
      </c>
      <c r="BO50" s="32">
        <v>24637667.530000001</v>
      </c>
      <c r="BP50" s="32">
        <v>1384652.5</v>
      </c>
      <c r="BQ50" s="32">
        <v>1843628.6300000001</v>
      </c>
      <c r="BR50" s="32">
        <v>3242905.2</v>
      </c>
      <c r="BS50" s="32">
        <v>0</v>
      </c>
      <c r="BT50" s="32">
        <v>0</v>
      </c>
      <c r="BU50" s="32">
        <v>1510250</v>
      </c>
      <c r="BV50" s="32">
        <v>0</v>
      </c>
      <c r="BW50" s="32">
        <v>2780524.8</v>
      </c>
      <c r="BX50" s="32">
        <v>795193022.55000007</v>
      </c>
      <c r="BY50" s="32">
        <v>229221798.87000009</v>
      </c>
      <c r="BZ50" s="32">
        <v>230296809.50000003</v>
      </c>
      <c r="CA50" s="32">
        <v>170834540.71000004</v>
      </c>
      <c r="CB50" s="32">
        <v>129440244.83000001</v>
      </c>
      <c r="CC50" s="32">
        <v>24637667.530000001</v>
      </c>
      <c r="CD50" s="32">
        <v>1384652.5</v>
      </c>
      <c r="CE50" s="32">
        <v>1843628.6300000001</v>
      </c>
      <c r="CF50" s="32">
        <v>3242905.2</v>
      </c>
      <c r="CG50" s="32">
        <v>0</v>
      </c>
      <c r="CH50" s="32">
        <v>0</v>
      </c>
      <c r="CI50" s="32">
        <v>1510250</v>
      </c>
      <c r="CJ50" s="32">
        <v>0</v>
      </c>
      <c r="CK50" s="32">
        <v>2780524.8</v>
      </c>
      <c r="CL50" s="32">
        <v>795193022.55000007</v>
      </c>
      <c r="CM50" s="32">
        <v>229221798.87000009</v>
      </c>
      <c r="CN50" s="32">
        <v>230296809.50000003</v>
      </c>
      <c r="CO50" s="32">
        <v>170834540.71000004</v>
      </c>
      <c r="CP50" s="32">
        <v>129440244.83000001</v>
      </c>
      <c r="CQ50" s="32">
        <v>24637667.530000001</v>
      </c>
      <c r="CR50" s="32">
        <v>1384652.5</v>
      </c>
      <c r="CS50" s="32">
        <v>1843628.6300000001</v>
      </c>
      <c r="CT50" s="32">
        <v>3242905.2</v>
      </c>
      <c r="CU50" s="32">
        <v>0</v>
      </c>
      <c r="CV50" s="32">
        <v>0</v>
      </c>
      <c r="CW50" s="32">
        <v>1510250</v>
      </c>
      <c r="CX50" s="32">
        <v>0</v>
      </c>
      <c r="CY50" s="32">
        <v>2780524.8</v>
      </c>
      <c r="CZ50" s="32">
        <v>795193022.610955</v>
      </c>
      <c r="DA50" s="32">
        <v>229221798.9085097</v>
      </c>
      <c r="DB50" s="32">
        <v>230296809.43684533</v>
      </c>
      <c r="DC50" s="32">
        <v>170834540.76600009</v>
      </c>
      <c r="DD50" s="32">
        <v>129440244.8196</v>
      </c>
      <c r="DE50" s="32">
        <v>24637667.510000009</v>
      </c>
      <c r="DF50" s="32">
        <v>1384652.5</v>
      </c>
      <c r="DG50" s="32">
        <v>1843628.6100000006</v>
      </c>
      <c r="DH50" s="32">
        <v>3242905.1999999997</v>
      </c>
      <c r="DI50" s="32">
        <v>0</v>
      </c>
      <c r="DJ50" s="32">
        <v>0</v>
      </c>
      <c r="DK50" s="32">
        <v>1510250</v>
      </c>
      <c r="DL50" s="32">
        <v>0</v>
      </c>
      <c r="DM50" s="32">
        <v>2780524.8</v>
      </c>
    </row>
    <row r="51" spans="1:117" s="5" customFormat="1" ht="37.5" x14ac:dyDescent="0.25">
      <c r="A51" s="17">
        <f>A49+1</f>
        <v>45</v>
      </c>
      <c r="B51" s="15" t="s">
        <v>90</v>
      </c>
      <c r="C51" s="31">
        <v>25108829.609999996</v>
      </c>
      <c r="D51" s="31"/>
      <c r="E51" s="31"/>
      <c r="F51" s="31"/>
      <c r="G51" s="31"/>
      <c r="H51" s="31">
        <v>230701.60800000004</v>
      </c>
      <c r="I51" s="31">
        <v>24878128.001999997</v>
      </c>
      <c r="J51" s="31">
        <v>6277207.4000000004</v>
      </c>
      <c r="K51" s="31">
        <v>0</v>
      </c>
      <c r="L51" s="31">
        <v>0</v>
      </c>
      <c r="M51" s="31">
        <v>0</v>
      </c>
      <c r="N51" s="31">
        <v>0</v>
      </c>
      <c r="O51" s="31">
        <v>57675.4</v>
      </c>
      <c r="P51" s="31">
        <v>6219532</v>
      </c>
      <c r="Q51" s="31">
        <v>6277207.4000000004</v>
      </c>
      <c r="R51" s="31">
        <v>0</v>
      </c>
      <c r="S51" s="31">
        <v>0</v>
      </c>
      <c r="T51" s="31">
        <v>0</v>
      </c>
      <c r="U51" s="31">
        <v>0</v>
      </c>
      <c r="V51" s="31">
        <v>57675.4</v>
      </c>
      <c r="W51" s="31">
        <v>6219532</v>
      </c>
      <c r="X51" s="31">
        <v>6277207.4000000004</v>
      </c>
      <c r="Y51" s="31">
        <v>0</v>
      </c>
      <c r="Z51" s="31">
        <v>0</v>
      </c>
      <c r="AA51" s="31">
        <v>0</v>
      </c>
      <c r="AB51" s="31">
        <v>0</v>
      </c>
      <c r="AC51" s="31">
        <v>57675.4</v>
      </c>
      <c r="AD51" s="31">
        <v>6219532</v>
      </c>
      <c r="AE51" s="31">
        <v>6277207.4099999927</v>
      </c>
      <c r="AF51" s="31">
        <v>0</v>
      </c>
      <c r="AG51" s="31">
        <v>0</v>
      </c>
      <c r="AH51" s="31">
        <v>0</v>
      </c>
      <c r="AI51" s="31">
        <v>0</v>
      </c>
      <c r="AJ51" s="31">
        <v>57675.408000000047</v>
      </c>
      <c r="AK51" s="31">
        <v>6219532.0019999966</v>
      </c>
      <c r="AL51" s="31"/>
      <c r="AM51" s="31"/>
      <c r="AN51" s="31">
        <v>0</v>
      </c>
      <c r="AO51" s="31">
        <v>0</v>
      </c>
      <c r="AP51" s="31">
        <v>0</v>
      </c>
      <c r="AQ51" s="31">
        <v>0</v>
      </c>
      <c r="AR51" s="31">
        <v>0</v>
      </c>
      <c r="AS51" s="31">
        <v>0</v>
      </c>
      <c r="AT51" s="31">
        <v>0</v>
      </c>
      <c r="AU51" s="31">
        <v>0</v>
      </c>
      <c r="AV51" s="31">
        <v>92339942.406700015</v>
      </c>
      <c r="AW51" s="31"/>
      <c r="AX51" s="43"/>
      <c r="AY51" s="31">
        <v>5536838.5920000002</v>
      </c>
      <c r="AZ51" s="31">
        <v>86803103.814700007</v>
      </c>
      <c r="BA51" s="31"/>
      <c r="BB51" s="31"/>
      <c r="BC51" s="31"/>
      <c r="BD51" s="31"/>
      <c r="BE51" s="31"/>
      <c r="BF51" s="31"/>
      <c r="BG51" s="31"/>
      <c r="BH51" s="31"/>
      <c r="BI51" s="31"/>
      <c r="BJ51" s="31">
        <v>23084985.600000001</v>
      </c>
      <c r="BK51" s="31">
        <v>0</v>
      </c>
      <c r="BL51" s="31">
        <v>0</v>
      </c>
      <c r="BM51" s="31">
        <v>1384209.65</v>
      </c>
      <c r="BN51" s="31">
        <v>21700775.949999999</v>
      </c>
      <c r="BO51" s="31">
        <v>0</v>
      </c>
      <c r="BP51" s="31">
        <v>0</v>
      </c>
      <c r="BQ51" s="31">
        <v>0</v>
      </c>
      <c r="BR51" s="31">
        <v>0</v>
      </c>
      <c r="BS51" s="31">
        <v>0</v>
      </c>
      <c r="BT51" s="31">
        <v>0</v>
      </c>
      <c r="BU51" s="31">
        <v>0</v>
      </c>
      <c r="BV51" s="31">
        <v>0</v>
      </c>
      <c r="BW51" s="31">
        <v>0</v>
      </c>
      <c r="BX51" s="89">
        <v>23084985.600000001</v>
      </c>
      <c r="BY51" s="89">
        <v>0</v>
      </c>
      <c r="BZ51" s="89">
        <v>0</v>
      </c>
      <c r="CA51" s="89">
        <v>1384209.65</v>
      </c>
      <c r="CB51" s="89">
        <v>21700775.949999999</v>
      </c>
      <c r="CC51" s="89">
        <v>0</v>
      </c>
      <c r="CD51" s="89">
        <v>0</v>
      </c>
      <c r="CE51" s="89">
        <v>0</v>
      </c>
      <c r="CF51" s="89">
        <v>0</v>
      </c>
      <c r="CG51" s="89">
        <v>0</v>
      </c>
      <c r="CH51" s="89">
        <v>0</v>
      </c>
      <c r="CI51" s="89">
        <v>0</v>
      </c>
      <c r="CJ51" s="89">
        <v>0</v>
      </c>
      <c r="CK51" s="89">
        <v>0</v>
      </c>
      <c r="CL51" s="89">
        <v>23084985.600000001</v>
      </c>
      <c r="CM51" s="89">
        <v>0</v>
      </c>
      <c r="CN51" s="89">
        <v>0</v>
      </c>
      <c r="CO51" s="89">
        <v>1384209.65</v>
      </c>
      <c r="CP51" s="89">
        <v>21700775.949999999</v>
      </c>
      <c r="CQ51" s="89">
        <v>0</v>
      </c>
      <c r="CR51" s="89">
        <v>0</v>
      </c>
      <c r="CS51" s="89">
        <v>0</v>
      </c>
      <c r="CT51" s="89">
        <v>0</v>
      </c>
      <c r="CU51" s="89">
        <v>0</v>
      </c>
      <c r="CV51" s="89">
        <v>0</v>
      </c>
      <c r="CW51" s="89">
        <v>0</v>
      </c>
      <c r="CX51" s="89">
        <v>0</v>
      </c>
      <c r="CY51" s="89">
        <v>0</v>
      </c>
      <c r="CZ51" s="89">
        <v>23084985.606700018</v>
      </c>
      <c r="DA51" s="89">
        <v>0</v>
      </c>
      <c r="DB51" s="89">
        <v>0</v>
      </c>
      <c r="DC51" s="89">
        <v>1384209.6420000005</v>
      </c>
      <c r="DD51" s="89">
        <v>21700775.964700002</v>
      </c>
      <c r="DE51" s="89">
        <v>0</v>
      </c>
      <c r="DF51" s="89">
        <v>0</v>
      </c>
      <c r="DG51" s="89">
        <v>0</v>
      </c>
      <c r="DH51" s="89">
        <v>0</v>
      </c>
      <c r="DI51" s="89">
        <v>0</v>
      </c>
      <c r="DJ51" s="89">
        <v>0</v>
      </c>
      <c r="DK51" s="89">
        <v>0</v>
      </c>
      <c r="DL51" s="89">
        <v>0</v>
      </c>
      <c r="DM51" s="89">
        <v>0</v>
      </c>
    </row>
    <row r="52" spans="1:117" s="5" customFormat="1" ht="37.5" x14ac:dyDescent="0.25">
      <c r="A52" s="17">
        <f>A51+1</f>
        <v>46</v>
      </c>
      <c r="B52" s="15" t="s">
        <v>91</v>
      </c>
      <c r="C52" s="31">
        <v>15850899.504000001</v>
      </c>
      <c r="D52" s="31"/>
      <c r="E52" s="31"/>
      <c r="F52" s="31"/>
      <c r="G52" s="31"/>
      <c r="H52" s="31">
        <v>76900.536000000007</v>
      </c>
      <c r="I52" s="31">
        <v>15773998.968</v>
      </c>
      <c r="J52" s="31">
        <v>3962724.88</v>
      </c>
      <c r="K52" s="31">
        <v>0</v>
      </c>
      <c r="L52" s="31">
        <v>0</v>
      </c>
      <c r="M52" s="31">
        <v>0</v>
      </c>
      <c r="N52" s="31">
        <v>0</v>
      </c>
      <c r="O52" s="31">
        <v>19225.13</v>
      </c>
      <c r="P52" s="31">
        <v>3943499.74</v>
      </c>
      <c r="Q52" s="31">
        <v>3962724.88</v>
      </c>
      <c r="R52" s="31">
        <v>0</v>
      </c>
      <c r="S52" s="31">
        <v>0</v>
      </c>
      <c r="T52" s="31">
        <v>0</v>
      </c>
      <c r="U52" s="31">
        <v>0</v>
      </c>
      <c r="V52" s="31">
        <v>19225.13</v>
      </c>
      <c r="W52" s="31">
        <v>3943499.74</v>
      </c>
      <c r="X52" s="31">
        <v>3962724.88</v>
      </c>
      <c r="Y52" s="31">
        <v>0</v>
      </c>
      <c r="Z52" s="31">
        <v>0</v>
      </c>
      <c r="AA52" s="31">
        <v>0</v>
      </c>
      <c r="AB52" s="31">
        <v>0</v>
      </c>
      <c r="AC52" s="31">
        <v>19225.13</v>
      </c>
      <c r="AD52" s="31">
        <v>3943499.74</v>
      </c>
      <c r="AE52" s="31">
        <v>3962724.8640000019</v>
      </c>
      <c r="AF52" s="31">
        <v>0</v>
      </c>
      <c r="AG52" s="31">
        <v>0</v>
      </c>
      <c r="AH52" s="31">
        <v>0</v>
      </c>
      <c r="AI52" s="31">
        <v>0</v>
      </c>
      <c r="AJ52" s="31">
        <v>19225.145999999997</v>
      </c>
      <c r="AK52" s="31">
        <v>3943499.7479999997</v>
      </c>
      <c r="AL52" s="31"/>
      <c r="AM52" s="31"/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>
        <v>0</v>
      </c>
      <c r="AT52" s="31">
        <v>0</v>
      </c>
      <c r="AU52" s="31">
        <v>0</v>
      </c>
      <c r="AV52" s="31">
        <v>56883197.278799996</v>
      </c>
      <c r="AW52" s="31"/>
      <c r="AX52" s="43"/>
      <c r="AY52" s="31">
        <v>1845612.8640000001</v>
      </c>
      <c r="AZ52" s="31">
        <v>55037584.414799996</v>
      </c>
      <c r="BA52" s="31"/>
      <c r="BB52" s="31"/>
      <c r="BC52" s="31"/>
      <c r="BD52" s="31"/>
      <c r="BE52" s="31"/>
      <c r="BF52" s="31"/>
      <c r="BG52" s="31"/>
      <c r="BH52" s="31"/>
      <c r="BI52" s="31"/>
      <c r="BJ52" s="31">
        <v>14220799.32</v>
      </c>
      <c r="BK52" s="31">
        <v>0</v>
      </c>
      <c r="BL52" s="31">
        <v>0</v>
      </c>
      <c r="BM52" s="31">
        <v>461403.22</v>
      </c>
      <c r="BN52" s="31">
        <v>13759396.1</v>
      </c>
      <c r="BO52" s="31">
        <v>0</v>
      </c>
      <c r="BP52" s="31">
        <v>0</v>
      </c>
      <c r="BQ52" s="31">
        <v>0</v>
      </c>
      <c r="BR52" s="31">
        <v>0</v>
      </c>
      <c r="BS52" s="31">
        <v>0</v>
      </c>
      <c r="BT52" s="31">
        <v>0</v>
      </c>
      <c r="BU52" s="31">
        <v>0</v>
      </c>
      <c r="BV52" s="31">
        <v>0</v>
      </c>
      <c r="BW52" s="31">
        <v>0</v>
      </c>
      <c r="BX52" s="89">
        <v>14220799.32</v>
      </c>
      <c r="BY52" s="89">
        <v>0</v>
      </c>
      <c r="BZ52" s="89">
        <v>0</v>
      </c>
      <c r="CA52" s="89">
        <v>461403.22</v>
      </c>
      <c r="CB52" s="89">
        <v>13759396.1</v>
      </c>
      <c r="CC52" s="89">
        <v>0</v>
      </c>
      <c r="CD52" s="89">
        <v>0</v>
      </c>
      <c r="CE52" s="89">
        <v>0</v>
      </c>
      <c r="CF52" s="89">
        <v>0</v>
      </c>
      <c r="CG52" s="89">
        <v>0</v>
      </c>
      <c r="CH52" s="89">
        <v>0</v>
      </c>
      <c r="CI52" s="89">
        <v>0</v>
      </c>
      <c r="CJ52" s="89">
        <v>0</v>
      </c>
      <c r="CK52" s="89">
        <v>0</v>
      </c>
      <c r="CL52" s="89">
        <v>14220799.32</v>
      </c>
      <c r="CM52" s="89">
        <v>0</v>
      </c>
      <c r="CN52" s="89">
        <v>0</v>
      </c>
      <c r="CO52" s="89">
        <v>461403.22</v>
      </c>
      <c r="CP52" s="89">
        <v>13759396.1</v>
      </c>
      <c r="CQ52" s="89">
        <v>0</v>
      </c>
      <c r="CR52" s="89">
        <v>0</v>
      </c>
      <c r="CS52" s="89">
        <v>0</v>
      </c>
      <c r="CT52" s="89">
        <v>0</v>
      </c>
      <c r="CU52" s="89">
        <v>0</v>
      </c>
      <c r="CV52" s="89">
        <v>0</v>
      </c>
      <c r="CW52" s="89">
        <v>0</v>
      </c>
      <c r="CX52" s="89">
        <v>0</v>
      </c>
      <c r="CY52" s="89">
        <v>0</v>
      </c>
      <c r="CZ52" s="89">
        <v>14220799.318799995</v>
      </c>
      <c r="DA52" s="89">
        <v>0</v>
      </c>
      <c r="DB52" s="89">
        <v>0</v>
      </c>
      <c r="DC52" s="89">
        <v>461403.20400000014</v>
      </c>
      <c r="DD52" s="89">
        <v>13759396.114799993</v>
      </c>
      <c r="DE52" s="89">
        <v>0</v>
      </c>
      <c r="DF52" s="89">
        <v>0</v>
      </c>
      <c r="DG52" s="89">
        <v>0</v>
      </c>
      <c r="DH52" s="89">
        <v>0</v>
      </c>
      <c r="DI52" s="89">
        <v>0</v>
      </c>
      <c r="DJ52" s="89">
        <v>0</v>
      </c>
      <c r="DK52" s="89">
        <v>0</v>
      </c>
      <c r="DL52" s="89">
        <v>0</v>
      </c>
      <c r="DM52" s="89">
        <v>0</v>
      </c>
    </row>
    <row r="53" spans="1:117" s="5" customFormat="1" x14ac:dyDescent="0.25">
      <c r="A53" s="17">
        <f>A52+1</f>
        <v>47</v>
      </c>
      <c r="B53" s="15" t="s">
        <v>92</v>
      </c>
      <c r="C53" s="31"/>
      <c r="D53" s="31"/>
      <c r="E53" s="31"/>
      <c r="F53" s="31"/>
      <c r="G53" s="31"/>
      <c r="H53" s="31"/>
      <c r="I53" s="31"/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3231000</v>
      </c>
      <c r="AM53" s="31"/>
      <c r="AN53" s="31">
        <v>807750</v>
      </c>
      <c r="AO53" s="31">
        <v>0</v>
      </c>
      <c r="AP53" s="31">
        <v>807750</v>
      </c>
      <c r="AQ53" s="31">
        <v>0</v>
      </c>
      <c r="AR53" s="31">
        <v>807750</v>
      </c>
      <c r="AS53" s="31">
        <v>0</v>
      </c>
      <c r="AT53" s="31">
        <v>807750</v>
      </c>
      <c r="AU53" s="31">
        <v>0</v>
      </c>
      <c r="AV53" s="31">
        <v>613752</v>
      </c>
      <c r="AW53" s="31"/>
      <c r="AX53" s="43"/>
      <c r="AY53" s="31"/>
      <c r="AZ53" s="31"/>
      <c r="BA53" s="31">
        <v>613752</v>
      </c>
      <c r="BB53" s="31"/>
      <c r="BC53" s="31"/>
      <c r="BD53" s="31"/>
      <c r="BE53" s="31"/>
      <c r="BF53" s="31"/>
      <c r="BG53" s="31"/>
      <c r="BH53" s="31"/>
      <c r="BI53" s="31"/>
      <c r="BJ53" s="31">
        <v>153438</v>
      </c>
      <c r="BK53" s="31">
        <v>0</v>
      </c>
      <c r="BL53" s="31">
        <v>0</v>
      </c>
      <c r="BM53" s="31">
        <v>0</v>
      </c>
      <c r="BN53" s="31">
        <v>0</v>
      </c>
      <c r="BO53" s="31">
        <v>153438</v>
      </c>
      <c r="BP53" s="31">
        <v>0</v>
      </c>
      <c r="BQ53" s="31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89">
        <v>153438</v>
      </c>
      <c r="BY53" s="89">
        <v>0</v>
      </c>
      <c r="BZ53" s="89">
        <v>0</v>
      </c>
      <c r="CA53" s="89">
        <v>0</v>
      </c>
      <c r="CB53" s="89">
        <v>0</v>
      </c>
      <c r="CC53" s="89">
        <v>153438</v>
      </c>
      <c r="CD53" s="89">
        <v>0</v>
      </c>
      <c r="CE53" s="89">
        <v>0</v>
      </c>
      <c r="CF53" s="89">
        <v>0</v>
      </c>
      <c r="CG53" s="89">
        <v>0</v>
      </c>
      <c r="CH53" s="89">
        <v>0</v>
      </c>
      <c r="CI53" s="89">
        <v>0</v>
      </c>
      <c r="CJ53" s="89">
        <v>0</v>
      </c>
      <c r="CK53" s="89">
        <v>0</v>
      </c>
      <c r="CL53" s="89">
        <v>153438</v>
      </c>
      <c r="CM53" s="89">
        <v>0</v>
      </c>
      <c r="CN53" s="89">
        <v>0</v>
      </c>
      <c r="CO53" s="89">
        <v>0</v>
      </c>
      <c r="CP53" s="89">
        <v>0</v>
      </c>
      <c r="CQ53" s="89">
        <v>153438</v>
      </c>
      <c r="CR53" s="89">
        <v>0</v>
      </c>
      <c r="CS53" s="89">
        <v>0</v>
      </c>
      <c r="CT53" s="89">
        <v>0</v>
      </c>
      <c r="CU53" s="89">
        <v>0</v>
      </c>
      <c r="CV53" s="89">
        <v>0</v>
      </c>
      <c r="CW53" s="89">
        <v>0</v>
      </c>
      <c r="CX53" s="89">
        <v>0</v>
      </c>
      <c r="CY53" s="89">
        <v>0</v>
      </c>
      <c r="CZ53" s="89">
        <v>153438</v>
      </c>
      <c r="DA53" s="89">
        <v>0</v>
      </c>
      <c r="DB53" s="89">
        <v>0</v>
      </c>
      <c r="DC53" s="89">
        <v>0</v>
      </c>
      <c r="DD53" s="89">
        <v>0</v>
      </c>
      <c r="DE53" s="89">
        <v>153438</v>
      </c>
      <c r="DF53" s="89">
        <v>0</v>
      </c>
      <c r="DG53" s="89">
        <v>0</v>
      </c>
      <c r="DH53" s="89">
        <v>0</v>
      </c>
      <c r="DI53" s="89">
        <v>0</v>
      </c>
      <c r="DJ53" s="89">
        <v>0</v>
      </c>
      <c r="DK53" s="89">
        <v>0</v>
      </c>
      <c r="DL53" s="89">
        <v>0</v>
      </c>
      <c r="DM53" s="89">
        <v>0</v>
      </c>
    </row>
    <row r="54" spans="1:117" s="5" customFormat="1" ht="37.5" x14ac:dyDescent="0.25">
      <c r="A54" s="17">
        <f t="shared" ref="A54:A69" si="117">A53+1</f>
        <v>48</v>
      </c>
      <c r="B54" s="15" t="s">
        <v>93</v>
      </c>
      <c r="C54" s="31">
        <v>119155743.94418877</v>
      </c>
      <c r="D54" s="31">
        <v>38473488.152188778</v>
      </c>
      <c r="E54" s="31">
        <v>38742966.759999998</v>
      </c>
      <c r="F54" s="31">
        <v>33803607.5</v>
      </c>
      <c r="G54" s="31">
        <v>2753497.45</v>
      </c>
      <c r="H54" s="31">
        <v>346052.41200000001</v>
      </c>
      <c r="I54" s="31">
        <v>7789629.1199999992</v>
      </c>
      <c r="J54" s="31">
        <v>29788935.989999998</v>
      </c>
      <c r="K54" s="31">
        <v>9618372.0399999991</v>
      </c>
      <c r="L54" s="31">
        <v>9685741.6899999995</v>
      </c>
      <c r="M54" s="31">
        <v>8450901.8800000008</v>
      </c>
      <c r="N54" s="31">
        <v>688374.36</v>
      </c>
      <c r="O54" s="31">
        <v>86513.1</v>
      </c>
      <c r="P54" s="31">
        <v>1947407.28</v>
      </c>
      <c r="Q54" s="31">
        <v>29788935.989999998</v>
      </c>
      <c r="R54" s="31">
        <v>9618372.0399999991</v>
      </c>
      <c r="S54" s="31">
        <v>9685741.6899999995</v>
      </c>
      <c r="T54" s="31">
        <v>8450901.8800000008</v>
      </c>
      <c r="U54" s="31">
        <v>688374.36</v>
      </c>
      <c r="V54" s="31">
        <v>86513.1</v>
      </c>
      <c r="W54" s="31">
        <v>1947407.28</v>
      </c>
      <c r="X54" s="31">
        <v>29788935.989999998</v>
      </c>
      <c r="Y54" s="31">
        <v>9618372.0399999991</v>
      </c>
      <c r="Z54" s="31">
        <v>9685741.6899999995</v>
      </c>
      <c r="AA54" s="31">
        <v>8450901.8800000008</v>
      </c>
      <c r="AB54" s="31">
        <v>688374.36</v>
      </c>
      <c r="AC54" s="31">
        <v>86513.1</v>
      </c>
      <c r="AD54" s="31">
        <v>1947407.28</v>
      </c>
      <c r="AE54" s="31">
        <v>29788935.974188786</v>
      </c>
      <c r="AF54" s="31">
        <v>9618372.0321887806</v>
      </c>
      <c r="AG54" s="31">
        <v>9685741.6900000032</v>
      </c>
      <c r="AH54" s="31">
        <v>8450901.8599999938</v>
      </c>
      <c r="AI54" s="31">
        <v>688374.37000000046</v>
      </c>
      <c r="AJ54" s="31">
        <v>86513.111999999994</v>
      </c>
      <c r="AK54" s="31">
        <v>1947407.2799999986</v>
      </c>
      <c r="AL54" s="31">
        <v>19691150</v>
      </c>
      <c r="AM54" s="31"/>
      <c r="AN54" s="31">
        <v>4922787.5</v>
      </c>
      <c r="AO54" s="31">
        <v>0</v>
      </c>
      <c r="AP54" s="31">
        <v>4922787.5</v>
      </c>
      <c r="AQ54" s="31">
        <v>0</v>
      </c>
      <c r="AR54" s="31">
        <v>4922787.5</v>
      </c>
      <c r="AS54" s="31">
        <v>0</v>
      </c>
      <c r="AT54" s="31">
        <v>4922787.5</v>
      </c>
      <c r="AU54" s="31">
        <v>0</v>
      </c>
      <c r="AV54" s="31">
        <v>91390120.537586898</v>
      </c>
      <c r="AW54" s="31">
        <v>37406462.617586896</v>
      </c>
      <c r="AX54" s="43"/>
      <c r="AY54" s="31">
        <v>8305257.8880000003</v>
      </c>
      <c r="AZ54" s="31">
        <v>27179054.032000002</v>
      </c>
      <c r="BA54" s="31">
        <v>8950550</v>
      </c>
      <c r="BB54" s="31">
        <v>5754400</v>
      </c>
      <c r="BC54" s="31">
        <v>2475500</v>
      </c>
      <c r="BD54" s="31">
        <v>1318896</v>
      </c>
      <c r="BE54" s="31"/>
      <c r="BF54" s="31"/>
      <c r="BG54" s="31"/>
      <c r="BH54" s="31"/>
      <c r="BI54" s="31"/>
      <c r="BJ54" s="31">
        <v>22847530.129999999</v>
      </c>
      <c r="BK54" s="31">
        <v>9351615.6500000004</v>
      </c>
      <c r="BL54" s="31">
        <v>0</v>
      </c>
      <c r="BM54" s="31">
        <v>2076314.47</v>
      </c>
      <c r="BN54" s="31">
        <v>6794763.5099999998</v>
      </c>
      <c r="BO54" s="31">
        <v>2237637.5</v>
      </c>
      <c r="BP54" s="31">
        <v>1438600</v>
      </c>
      <c r="BQ54" s="31">
        <v>618875</v>
      </c>
      <c r="BR54" s="31">
        <v>329724</v>
      </c>
      <c r="BS54" s="31">
        <v>0</v>
      </c>
      <c r="BT54" s="31">
        <v>0</v>
      </c>
      <c r="BU54" s="31">
        <v>0</v>
      </c>
      <c r="BV54" s="31">
        <v>0</v>
      </c>
      <c r="BW54" s="31">
        <v>0</v>
      </c>
      <c r="BX54" s="89">
        <v>22847530.129999999</v>
      </c>
      <c r="BY54" s="89">
        <v>9351615.6500000004</v>
      </c>
      <c r="BZ54" s="89">
        <v>0</v>
      </c>
      <c r="CA54" s="89">
        <v>2076314.47</v>
      </c>
      <c r="CB54" s="89">
        <v>6794763.5099999998</v>
      </c>
      <c r="CC54" s="89">
        <v>2237637.5</v>
      </c>
      <c r="CD54" s="89">
        <v>1438600</v>
      </c>
      <c r="CE54" s="89">
        <v>618875</v>
      </c>
      <c r="CF54" s="89">
        <v>329724</v>
      </c>
      <c r="CG54" s="89">
        <v>0</v>
      </c>
      <c r="CH54" s="89">
        <v>0</v>
      </c>
      <c r="CI54" s="89">
        <v>0</v>
      </c>
      <c r="CJ54" s="89">
        <v>0</v>
      </c>
      <c r="CK54" s="89">
        <v>0</v>
      </c>
      <c r="CL54" s="89">
        <v>22847530.129999999</v>
      </c>
      <c r="CM54" s="89">
        <v>9351615.6500000004</v>
      </c>
      <c r="CN54" s="89">
        <v>0</v>
      </c>
      <c r="CO54" s="89">
        <v>2076314.47</v>
      </c>
      <c r="CP54" s="89">
        <v>6794763.5099999998</v>
      </c>
      <c r="CQ54" s="89">
        <v>2237637.5</v>
      </c>
      <c r="CR54" s="89">
        <v>1438600</v>
      </c>
      <c r="CS54" s="89">
        <v>618875</v>
      </c>
      <c r="CT54" s="89">
        <v>329724</v>
      </c>
      <c r="CU54" s="89">
        <v>0</v>
      </c>
      <c r="CV54" s="89">
        <v>0</v>
      </c>
      <c r="CW54" s="89">
        <v>0</v>
      </c>
      <c r="CX54" s="89">
        <v>0</v>
      </c>
      <c r="CY54" s="89">
        <v>0</v>
      </c>
      <c r="CZ54" s="89">
        <v>22847530.147586908</v>
      </c>
      <c r="DA54" s="89">
        <v>9351615.6675868984</v>
      </c>
      <c r="DB54" s="89">
        <v>0</v>
      </c>
      <c r="DC54" s="89">
        <v>2076314.4780000008</v>
      </c>
      <c r="DD54" s="89">
        <v>6794763.5020000003</v>
      </c>
      <c r="DE54" s="89">
        <v>2237637.5</v>
      </c>
      <c r="DF54" s="89">
        <v>1438600</v>
      </c>
      <c r="DG54" s="89">
        <v>618875</v>
      </c>
      <c r="DH54" s="89">
        <v>329724</v>
      </c>
      <c r="DI54" s="89">
        <v>0</v>
      </c>
      <c r="DJ54" s="89">
        <v>0</v>
      </c>
      <c r="DK54" s="89">
        <v>0</v>
      </c>
      <c r="DL54" s="89">
        <v>0</v>
      </c>
      <c r="DM54" s="89">
        <v>0</v>
      </c>
    </row>
    <row r="55" spans="1:117" s="5" customFormat="1" ht="37.5" x14ac:dyDescent="0.25">
      <c r="A55" s="17">
        <f t="shared" si="117"/>
        <v>49</v>
      </c>
      <c r="B55" s="15" t="s">
        <v>94</v>
      </c>
      <c r="C55" s="31">
        <v>36145563.090030104</v>
      </c>
      <c r="D55" s="31">
        <v>13281168.282030098</v>
      </c>
      <c r="E55" s="31">
        <v>2529875.2400000002</v>
      </c>
      <c r="F55" s="31">
        <v>18643262.5</v>
      </c>
      <c r="G55" s="31">
        <v>1551785.18</v>
      </c>
      <c r="H55" s="31">
        <v>230701.60800000004</v>
      </c>
      <c r="I55" s="31">
        <v>1460555.46</v>
      </c>
      <c r="J55" s="31">
        <v>9036390.7699999996</v>
      </c>
      <c r="K55" s="31">
        <v>3320292.07</v>
      </c>
      <c r="L55" s="31">
        <v>632468.81000000006</v>
      </c>
      <c r="M55" s="31">
        <v>4660815.63</v>
      </c>
      <c r="N55" s="31">
        <v>387946.3</v>
      </c>
      <c r="O55" s="31">
        <v>57675.4</v>
      </c>
      <c r="P55" s="31">
        <v>365138.87</v>
      </c>
      <c r="Q55" s="31">
        <v>9036390.7699999996</v>
      </c>
      <c r="R55" s="31">
        <v>3320292.07</v>
      </c>
      <c r="S55" s="31">
        <v>632468.81000000006</v>
      </c>
      <c r="T55" s="31">
        <v>4660815.63</v>
      </c>
      <c r="U55" s="31">
        <v>387946.3</v>
      </c>
      <c r="V55" s="31">
        <v>57675.4</v>
      </c>
      <c r="W55" s="31">
        <v>365138.87</v>
      </c>
      <c r="X55" s="31">
        <v>9036390.7699999996</v>
      </c>
      <c r="Y55" s="31">
        <v>3320292.07</v>
      </c>
      <c r="Z55" s="31">
        <v>632468.81000000006</v>
      </c>
      <c r="AA55" s="31">
        <v>4660815.63</v>
      </c>
      <c r="AB55" s="31">
        <v>387946.3</v>
      </c>
      <c r="AC55" s="31">
        <v>57675.4</v>
      </c>
      <c r="AD55" s="31">
        <v>365138.87</v>
      </c>
      <c r="AE55" s="31">
        <v>9036390.7800301053</v>
      </c>
      <c r="AF55" s="31">
        <v>3320292.0720300977</v>
      </c>
      <c r="AG55" s="31">
        <v>632468.81000000006</v>
      </c>
      <c r="AH55" s="31">
        <v>4660815.6100000022</v>
      </c>
      <c r="AI55" s="31">
        <v>387946.27999999985</v>
      </c>
      <c r="AJ55" s="31">
        <v>57675.408000000047</v>
      </c>
      <c r="AK55" s="31">
        <v>365138.84999999986</v>
      </c>
      <c r="AL55" s="31">
        <v>6832488</v>
      </c>
      <c r="AM55" s="31">
        <v>416023.56000000006</v>
      </c>
      <c r="AN55" s="31">
        <v>1708122</v>
      </c>
      <c r="AO55" s="31">
        <v>104005.89</v>
      </c>
      <c r="AP55" s="31">
        <v>1708122</v>
      </c>
      <c r="AQ55" s="31">
        <v>104005.89</v>
      </c>
      <c r="AR55" s="31">
        <v>1708122</v>
      </c>
      <c r="AS55" s="31">
        <v>104005.89</v>
      </c>
      <c r="AT55" s="31">
        <v>1708122</v>
      </c>
      <c r="AU55" s="31">
        <v>104005.89000000003</v>
      </c>
      <c r="AV55" s="31">
        <v>24990962.676560074</v>
      </c>
      <c r="AW55" s="31">
        <v>12917155.713560075</v>
      </c>
      <c r="AX55" s="43">
        <v>450695.74</v>
      </c>
      <c r="AY55" s="31">
        <v>5536838.5920000002</v>
      </c>
      <c r="AZ55" s="31">
        <v>5096072.6310000001</v>
      </c>
      <c r="BA55" s="31"/>
      <c r="BB55" s="31"/>
      <c r="BC55" s="31">
        <v>990200</v>
      </c>
      <c r="BD55" s="31"/>
      <c r="BE55" s="31"/>
      <c r="BF55" s="31"/>
      <c r="BG55" s="31"/>
      <c r="BH55" s="31"/>
      <c r="BI55" s="31"/>
      <c r="BJ55" s="31">
        <v>6247740.6699999999</v>
      </c>
      <c r="BK55" s="31">
        <v>3229288.93</v>
      </c>
      <c r="BL55" s="31">
        <v>112673.94</v>
      </c>
      <c r="BM55" s="31">
        <v>1384209.65</v>
      </c>
      <c r="BN55" s="31">
        <v>1274018.1599999999</v>
      </c>
      <c r="BO55" s="31">
        <v>0</v>
      </c>
      <c r="BP55" s="31">
        <v>0</v>
      </c>
      <c r="BQ55" s="31">
        <v>247550</v>
      </c>
      <c r="BR55" s="31">
        <v>0</v>
      </c>
      <c r="BS55" s="31">
        <v>0</v>
      </c>
      <c r="BT55" s="31">
        <v>0</v>
      </c>
      <c r="BU55" s="31">
        <v>0</v>
      </c>
      <c r="BV55" s="31">
        <v>0</v>
      </c>
      <c r="BW55" s="31">
        <v>0</v>
      </c>
      <c r="BX55" s="89">
        <v>6247740.6699999999</v>
      </c>
      <c r="BY55" s="89">
        <v>3229288.93</v>
      </c>
      <c r="BZ55" s="89">
        <v>112673.94</v>
      </c>
      <c r="CA55" s="89">
        <v>1384209.65</v>
      </c>
      <c r="CB55" s="89">
        <v>1274018.1599999999</v>
      </c>
      <c r="CC55" s="89">
        <v>0</v>
      </c>
      <c r="CD55" s="89">
        <v>0</v>
      </c>
      <c r="CE55" s="89">
        <v>247550</v>
      </c>
      <c r="CF55" s="89">
        <v>0</v>
      </c>
      <c r="CG55" s="89">
        <v>0</v>
      </c>
      <c r="CH55" s="89">
        <v>0</v>
      </c>
      <c r="CI55" s="89">
        <v>0</v>
      </c>
      <c r="CJ55" s="89">
        <v>0</v>
      </c>
      <c r="CK55" s="89">
        <v>0</v>
      </c>
      <c r="CL55" s="89">
        <v>6247740.6699999999</v>
      </c>
      <c r="CM55" s="89">
        <v>3229288.93</v>
      </c>
      <c r="CN55" s="89">
        <v>112673.94</v>
      </c>
      <c r="CO55" s="89">
        <v>1384209.65</v>
      </c>
      <c r="CP55" s="89">
        <v>1274018.1599999999</v>
      </c>
      <c r="CQ55" s="89">
        <v>0</v>
      </c>
      <c r="CR55" s="89">
        <v>0</v>
      </c>
      <c r="CS55" s="89">
        <v>247550</v>
      </c>
      <c r="CT55" s="89">
        <v>0</v>
      </c>
      <c r="CU55" s="89">
        <v>0</v>
      </c>
      <c r="CV55" s="89">
        <v>0</v>
      </c>
      <c r="CW55" s="89">
        <v>0</v>
      </c>
      <c r="CX55" s="89">
        <v>0</v>
      </c>
      <c r="CY55" s="89">
        <v>0</v>
      </c>
      <c r="CZ55" s="89">
        <v>6247740.6665600725</v>
      </c>
      <c r="DA55" s="89">
        <v>3229288.923560075</v>
      </c>
      <c r="DB55" s="89">
        <v>112673.91999999998</v>
      </c>
      <c r="DC55" s="89">
        <v>1384209.6420000005</v>
      </c>
      <c r="DD55" s="89">
        <v>1274018.1509999998</v>
      </c>
      <c r="DE55" s="89">
        <v>0</v>
      </c>
      <c r="DF55" s="89">
        <v>0</v>
      </c>
      <c r="DG55" s="89">
        <v>247550</v>
      </c>
      <c r="DH55" s="89">
        <v>0</v>
      </c>
      <c r="DI55" s="89">
        <v>0</v>
      </c>
      <c r="DJ55" s="89">
        <v>0</v>
      </c>
      <c r="DK55" s="89">
        <v>0</v>
      </c>
      <c r="DL55" s="89">
        <v>0</v>
      </c>
      <c r="DM55" s="89">
        <v>0</v>
      </c>
    </row>
    <row r="56" spans="1:117" s="5" customFormat="1" x14ac:dyDescent="0.25">
      <c r="A56" s="17">
        <f t="shared" si="117"/>
        <v>50</v>
      </c>
      <c r="B56" s="15" t="s">
        <v>95</v>
      </c>
      <c r="C56" s="31">
        <v>292111.09199999995</v>
      </c>
      <c r="D56" s="31"/>
      <c r="E56" s="31"/>
      <c r="F56" s="31"/>
      <c r="G56" s="31"/>
      <c r="H56" s="31"/>
      <c r="I56" s="31">
        <v>292111.09199999995</v>
      </c>
      <c r="J56" s="31">
        <v>73027.77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73027.77</v>
      </c>
      <c r="Q56" s="31">
        <v>73027.77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73027.77</v>
      </c>
      <c r="X56" s="31">
        <v>73027.77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73027.77</v>
      </c>
      <c r="AE56" s="31">
        <v>73027.781999999905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73027.781999999905</v>
      </c>
      <c r="AL56" s="31"/>
      <c r="AM56" s="31"/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91411056.526199996</v>
      </c>
      <c r="AW56" s="31"/>
      <c r="AX56" s="43"/>
      <c r="AY56" s="31"/>
      <c r="AZ56" s="31">
        <v>1019214.5262000001</v>
      </c>
      <c r="BA56" s="31">
        <v>12786500</v>
      </c>
      <c r="BB56" s="31">
        <v>5394750</v>
      </c>
      <c r="BC56" s="31">
        <v>9664352</v>
      </c>
      <c r="BD56" s="31">
        <v>2136240</v>
      </c>
      <c r="BE56" s="31"/>
      <c r="BF56" s="31"/>
      <c r="BG56" s="31">
        <v>60410000</v>
      </c>
      <c r="BH56" s="31"/>
      <c r="BI56" s="31"/>
      <c r="BJ56" s="31">
        <v>22852764.129999999</v>
      </c>
      <c r="BK56" s="31">
        <v>0</v>
      </c>
      <c r="BL56" s="31">
        <v>0</v>
      </c>
      <c r="BM56" s="31">
        <v>0</v>
      </c>
      <c r="BN56" s="31">
        <v>254803.63</v>
      </c>
      <c r="BO56" s="31">
        <v>3196625</v>
      </c>
      <c r="BP56" s="31">
        <v>1348687.5</v>
      </c>
      <c r="BQ56" s="31">
        <v>2416088</v>
      </c>
      <c r="BR56" s="31">
        <v>534060</v>
      </c>
      <c r="BS56" s="31">
        <v>0</v>
      </c>
      <c r="BT56" s="31">
        <v>0</v>
      </c>
      <c r="BU56" s="31">
        <v>15102500</v>
      </c>
      <c r="BV56" s="31">
        <v>0</v>
      </c>
      <c r="BW56" s="31">
        <v>0</v>
      </c>
      <c r="BX56" s="89">
        <v>22852764.129999999</v>
      </c>
      <c r="BY56" s="89">
        <v>0</v>
      </c>
      <c r="BZ56" s="89">
        <v>0</v>
      </c>
      <c r="CA56" s="89">
        <v>0</v>
      </c>
      <c r="CB56" s="89">
        <v>254803.63</v>
      </c>
      <c r="CC56" s="89">
        <v>3196625</v>
      </c>
      <c r="CD56" s="89">
        <v>1348687.5</v>
      </c>
      <c r="CE56" s="89">
        <v>2416088</v>
      </c>
      <c r="CF56" s="89">
        <v>534060</v>
      </c>
      <c r="CG56" s="89">
        <v>0</v>
      </c>
      <c r="CH56" s="89">
        <v>0</v>
      </c>
      <c r="CI56" s="89">
        <v>15102500</v>
      </c>
      <c r="CJ56" s="89">
        <v>0</v>
      </c>
      <c r="CK56" s="89">
        <v>0</v>
      </c>
      <c r="CL56" s="89">
        <v>22852764.129999999</v>
      </c>
      <c r="CM56" s="89">
        <v>0</v>
      </c>
      <c r="CN56" s="89">
        <v>0</v>
      </c>
      <c r="CO56" s="89">
        <v>0</v>
      </c>
      <c r="CP56" s="89">
        <v>254803.63</v>
      </c>
      <c r="CQ56" s="89">
        <v>3196625</v>
      </c>
      <c r="CR56" s="89">
        <v>1348687.5</v>
      </c>
      <c r="CS56" s="89">
        <v>2416088</v>
      </c>
      <c r="CT56" s="89">
        <v>534060</v>
      </c>
      <c r="CU56" s="89">
        <v>0</v>
      </c>
      <c r="CV56" s="89">
        <v>0</v>
      </c>
      <c r="CW56" s="89">
        <v>15102500</v>
      </c>
      <c r="CX56" s="89">
        <v>0</v>
      </c>
      <c r="CY56" s="89">
        <v>0</v>
      </c>
      <c r="CZ56" s="89">
        <v>22852764.136200007</v>
      </c>
      <c r="DA56" s="89">
        <v>0</v>
      </c>
      <c r="DB56" s="89">
        <v>0</v>
      </c>
      <c r="DC56" s="89">
        <v>0</v>
      </c>
      <c r="DD56" s="89">
        <v>254803.63620000007</v>
      </c>
      <c r="DE56" s="89">
        <v>3196625</v>
      </c>
      <c r="DF56" s="89">
        <v>1348687.5</v>
      </c>
      <c r="DG56" s="89">
        <v>2416088</v>
      </c>
      <c r="DH56" s="89">
        <v>534060</v>
      </c>
      <c r="DI56" s="89">
        <v>0</v>
      </c>
      <c r="DJ56" s="89">
        <v>0</v>
      </c>
      <c r="DK56" s="89">
        <v>15102500</v>
      </c>
      <c r="DL56" s="89">
        <v>0</v>
      </c>
      <c r="DM56" s="89">
        <v>0</v>
      </c>
    </row>
    <row r="57" spans="1:117" s="5" customFormat="1" x14ac:dyDescent="0.25">
      <c r="A57" s="17">
        <f t="shared" si="117"/>
        <v>51</v>
      </c>
      <c r="B57" s="15" t="s">
        <v>96</v>
      </c>
      <c r="C57" s="31">
        <v>101073023.10655062</v>
      </c>
      <c r="D57" s="31">
        <v>35778423.394550629</v>
      </c>
      <c r="E57" s="31">
        <v>7412340</v>
      </c>
      <c r="F57" s="31">
        <v>56754755</v>
      </c>
      <c r="G57" s="31">
        <v>3424982.33</v>
      </c>
      <c r="H57" s="31">
        <v>153801.07200000001</v>
      </c>
      <c r="I57" s="31">
        <v>973703.6399999999</v>
      </c>
      <c r="J57" s="31">
        <v>25268255.780000001</v>
      </c>
      <c r="K57" s="31">
        <v>8944605.8499999996</v>
      </c>
      <c r="L57" s="31">
        <v>1853085</v>
      </c>
      <c r="M57" s="31">
        <v>14188688.75</v>
      </c>
      <c r="N57" s="31">
        <v>856245.58</v>
      </c>
      <c r="O57" s="31">
        <v>38450.269999999997</v>
      </c>
      <c r="P57" s="31">
        <v>243425.91</v>
      </c>
      <c r="Q57" s="31">
        <v>25268255.780000001</v>
      </c>
      <c r="R57" s="31">
        <v>8944605.8499999996</v>
      </c>
      <c r="S57" s="31">
        <v>1853085</v>
      </c>
      <c r="T57" s="31">
        <v>14188688.75</v>
      </c>
      <c r="U57" s="31">
        <v>856245.58</v>
      </c>
      <c r="V57" s="31">
        <v>38450.269999999997</v>
      </c>
      <c r="W57" s="31">
        <v>243425.91</v>
      </c>
      <c r="X57" s="31">
        <v>25268255.780000001</v>
      </c>
      <c r="Y57" s="31">
        <v>8944605.8499999996</v>
      </c>
      <c r="Z57" s="31">
        <v>1853085</v>
      </c>
      <c r="AA57" s="31">
        <v>14188688.75</v>
      </c>
      <c r="AB57" s="31">
        <v>856245.58</v>
      </c>
      <c r="AC57" s="31">
        <v>38450.269999999997</v>
      </c>
      <c r="AD57" s="31">
        <v>243425.91</v>
      </c>
      <c r="AE57" s="31">
        <v>25268255.766550615</v>
      </c>
      <c r="AF57" s="31">
        <v>8944605.8445506264</v>
      </c>
      <c r="AG57" s="31">
        <v>1853085</v>
      </c>
      <c r="AH57" s="31">
        <v>14188688.75</v>
      </c>
      <c r="AI57" s="31">
        <v>856245.59</v>
      </c>
      <c r="AJ57" s="31">
        <v>38450.262000000039</v>
      </c>
      <c r="AK57" s="31">
        <v>243425.90999999983</v>
      </c>
      <c r="AL57" s="31">
        <v>22807270</v>
      </c>
      <c r="AM57" s="31"/>
      <c r="AN57" s="31">
        <v>5701817.5</v>
      </c>
      <c r="AO57" s="31">
        <v>0</v>
      </c>
      <c r="AP57" s="31">
        <v>5701817.5</v>
      </c>
      <c r="AQ57" s="31">
        <v>0</v>
      </c>
      <c r="AR57" s="31">
        <v>5701817.5</v>
      </c>
      <c r="AS57" s="31">
        <v>0</v>
      </c>
      <c r="AT57" s="31">
        <v>5701817.5</v>
      </c>
      <c r="AU57" s="31">
        <v>0</v>
      </c>
      <c r="AV57" s="31">
        <v>41886409.640534155</v>
      </c>
      <c r="AW57" s="31">
        <v>34797802.158534154</v>
      </c>
      <c r="AX57" s="43"/>
      <c r="AY57" s="31">
        <v>3691225.7280000001</v>
      </c>
      <c r="AZ57" s="31">
        <v>3397381.7540000002</v>
      </c>
      <c r="BA57" s="31"/>
      <c r="BB57" s="31"/>
      <c r="BC57" s="31"/>
      <c r="BD57" s="31"/>
      <c r="BE57" s="31"/>
      <c r="BF57" s="31"/>
      <c r="BG57" s="31"/>
      <c r="BH57" s="31"/>
      <c r="BI57" s="31"/>
      <c r="BJ57" s="31">
        <v>10471602.41</v>
      </c>
      <c r="BK57" s="31">
        <v>8699450.5399999991</v>
      </c>
      <c r="BL57" s="31">
        <v>0</v>
      </c>
      <c r="BM57" s="31">
        <v>922806.43</v>
      </c>
      <c r="BN57" s="31">
        <v>849345.44</v>
      </c>
      <c r="BO57" s="31">
        <v>0</v>
      </c>
      <c r="BP57" s="31">
        <v>0</v>
      </c>
      <c r="BQ57" s="31">
        <v>0</v>
      </c>
      <c r="BR57" s="31">
        <v>0</v>
      </c>
      <c r="BS57" s="31">
        <v>0</v>
      </c>
      <c r="BT57" s="31">
        <v>0</v>
      </c>
      <c r="BU57" s="31">
        <v>0</v>
      </c>
      <c r="BV57" s="31">
        <v>0</v>
      </c>
      <c r="BW57" s="31">
        <v>0</v>
      </c>
      <c r="BX57" s="89">
        <v>10471602.41</v>
      </c>
      <c r="BY57" s="89">
        <v>8699450.5399999991</v>
      </c>
      <c r="BZ57" s="89">
        <v>0</v>
      </c>
      <c r="CA57" s="89">
        <v>922806.43</v>
      </c>
      <c r="CB57" s="89">
        <v>849345.44</v>
      </c>
      <c r="CC57" s="89">
        <v>0</v>
      </c>
      <c r="CD57" s="89">
        <v>0</v>
      </c>
      <c r="CE57" s="89">
        <v>0</v>
      </c>
      <c r="CF57" s="89">
        <v>0</v>
      </c>
      <c r="CG57" s="89">
        <v>0</v>
      </c>
      <c r="CH57" s="89">
        <v>0</v>
      </c>
      <c r="CI57" s="89">
        <v>0</v>
      </c>
      <c r="CJ57" s="89">
        <v>0</v>
      </c>
      <c r="CK57" s="89">
        <v>0</v>
      </c>
      <c r="CL57" s="89">
        <v>10471602.41</v>
      </c>
      <c r="CM57" s="89">
        <v>8699450.5399999991</v>
      </c>
      <c r="CN57" s="89">
        <v>0</v>
      </c>
      <c r="CO57" s="89">
        <v>922806.43</v>
      </c>
      <c r="CP57" s="89">
        <v>849345.44</v>
      </c>
      <c r="CQ57" s="89">
        <v>0</v>
      </c>
      <c r="CR57" s="89">
        <v>0</v>
      </c>
      <c r="CS57" s="89">
        <v>0</v>
      </c>
      <c r="CT57" s="89">
        <v>0</v>
      </c>
      <c r="CU57" s="89">
        <v>0</v>
      </c>
      <c r="CV57" s="89">
        <v>0</v>
      </c>
      <c r="CW57" s="89">
        <v>0</v>
      </c>
      <c r="CX57" s="89">
        <v>0</v>
      </c>
      <c r="CY57" s="89">
        <v>0</v>
      </c>
      <c r="CZ57" s="89">
        <v>10471602.410534155</v>
      </c>
      <c r="DA57" s="89">
        <v>8699450.538534157</v>
      </c>
      <c r="DB57" s="89">
        <v>0</v>
      </c>
      <c r="DC57" s="89">
        <v>922806.43799999973</v>
      </c>
      <c r="DD57" s="89">
        <v>849345.43400000036</v>
      </c>
      <c r="DE57" s="89">
        <v>0</v>
      </c>
      <c r="DF57" s="89">
        <v>0</v>
      </c>
      <c r="DG57" s="89">
        <v>0</v>
      </c>
      <c r="DH57" s="89">
        <v>0</v>
      </c>
      <c r="DI57" s="89">
        <v>0</v>
      </c>
      <c r="DJ57" s="89">
        <v>0</v>
      </c>
      <c r="DK57" s="89">
        <v>0</v>
      </c>
      <c r="DL57" s="89">
        <v>0</v>
      </c>
      <c r="DM57" s="89">
        <v>0</v>
      </c>
    </row>
    <row r="58" spans="1:117" s="5" customFormat="1" x14ac:dyDescent="0.25">
      <c r="A58" s="17">
        <f t="shared" si="117"/>
        <v>52</v>
      </c>
      <c r="B58" s="15" t="s">
        <v>97</v>
      </c>
      <c r="C58" s="31">
        <v>58255994.477527648</v>
      </c>
      <c r="D58" s="31">
        <v>26660547.727527644</v>
      </c>
      <c r="E58" s="31">
        <v>3787271.75</v>
      </c>
      <c r="F58" s="31">
        <v>27808175</v>
      </c>
      <c r="G58" s="31">
        <v>2368621.9700000002</v>
      </c>
      <c r="H58" s="31"/>
      <c r="I58" s="31"/>
      <c r="J58" s="31">
        <v>14563998.619999999</v>
      </c>
      <c r="K58" s="31">
        <v>6665136.9299999997</v>
      </c>
      <c r="L58" s="31">
        <v>946817.94</v>
      </c>
      <c r="M58" s="31">
        <v>6952043.75</v>
      </c>
      <c r="N58" s="31">
        <v>592155.49</v>
      </c>
      <c r="O58" s="31">
        <v>0</v>
      </c>
      <c r="P58" s="31">
        <v>0</v>
      </c>
      <c r="Q58" s="31">
        <v>14563998.619999999</v>
      </c>
      <c r="R58" s="31">
        <v>6665136.9299999997</v>
      </c>
      <c r="S58" s="31">
        <v>946817.94</v>
      </c>
      <c r="T58" s="31">
        <v>6952043.75</v>
      </c>
      <c r="U58" s="31">
        <v>592155.49</v>
      </c>
      <c r="V58" s="31">
        <v>0</v>
      </c>
      <c r="W58" s="31">
        <v>0</v>
      </c>
      <c r="X58" s="31">
        <v>14563998.619999999</v>
      </c>
      <c r="Y58" s="31">
        <v>6665136.9299999997</v>
      </c>
      <c r="Z58" s="31">
        <v>946817.94</v>
      </c>
      <c r="AA58" s="31">
        <v>6952043.75</v>
      </c>
      <c r="AB58" s="31">
        <v>592155.49</v>
      </c>
      <c r="AC58" s="31">
        <v>0</v>
      </c>
      <c r="AD58" s="31">
        <v>0</v>
      </c>
      <c r="AE58" s="31">
        <v>14563998.617527654</v>
      </c>
      <c r="AF58" s="31">
        <v>6665136.9375276454</v>
      </c>
      <c r="AG58" s="31">
        <v>946817.93000000017</v>
      </c>
      <c r="AH58" s="31">
        <v>6952043.75</v>
      </c>
      <c r="AI58" s="31">
        <v>592155.50000000023</v>
      </c>
      <c r="AJ58" s="31">
        <v>0</v>
      </c>
      <c r="AK58" s="31">
        <v>0</v>
      </c>
      <c r="AL58" s="31">
        <v>12638236</v>
      </c>
      <c r="AM58" s="31"/>
      <c r="AN58" s="31">
        <v>3159559</v>
      </c>
      <c r="AO58" s="31">
        <v>0</v>
      </c>
      <c r="AP58" s="31">
        <v>3159559</v>
      </c>
      <c r="AQ58" s="31">
        <v>0</v>
      </c>
      <c r="AR58" s="31">
        <v>3159559</v>
      </c>
      <c r="AS58" s="31">
        <v>0</v>
      </c>
      <c r="AT58" s="31">
        <v>3159559</v>
      </c>
      <c r="AU58" s="31">
        <v>0</v>
      </c>
      <c r="AV58" s="31">
        <v>26424930.811705396</v>
      </c>
      <c r="AW58" s="31">
        <v>25929830.811705396</v>
      </c>
      <c r="AX58" s="43"/>
      <c r="AY58" s="31"/>
      <c r="AZ58" s="31"/>
      <c r="BA58" s="31"/>
      <c r="BB58" s="31"/>
      <c r="BC58" s="31">
        <v>495100</v>
      </c>
      <c r="BD58" s="31"/>
      <c r="BE58" s="31"/>
      <c r="BF58" s="31"/>
      <c r="BG58" s="31"/>
      <c r="BH58" s="31"/>
      <c r="BI58" s="31"/>
      <c r="BJ58" s="31">
        <v>6606232.7000000002</v>
      </c>
      <c r="BK58" s="31">
        <v>6482457.7000000002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123775</v>
      </c>
      <c r="BR58" s="31">
        <v>0</v>
      </c>
      <c r="BS58" s="31">
        <v>0</v>
      </c>
      <c r="BT58" s="31">
        <v>0</v>
      </c>
      <c r="BU58" s="31">
        <v>0</v>
      </c>
      <c r="BV58" s="31">
        <v>0</v>
      </c>
      <c r="BW58" s="31">
        <v>0</v>
      </c>
      <c r="BX58" s="89">
        <v>6606232.7000000002</v>
      </c>
      <c r="BY58" s="89">
        <v>6482457.7000000002</v>
      </c>
      <c r="BZ58" s="89">
        <v>0</v>
      </c>
      <c r="CA58" s="89">
        <v>0</v>
      </c>
      <c r="CB58" s="89">
        <v>0</v>
      </c>
      <c r="CC58" s="89">
        <v>0</v>
      </c>
      <c r="CD58" s="89">
        <v>0</v>
      </c>
      <c r="CE58" s="89">
        <v>123775</v>
      </c>
      <c r="CF58" s="89">
        <v>0</v>
      </c>
      <c r="CG58" s="89">
        <v>0</v>
      </c>
      <c r="CH58" s="89">
        <v>0</v>
      </c>
      <c r="CI58" s="89">
        <v>0</v>
      </c>
      <c r="CJ58" s="89">
        <v>0</v>
      </c>
      <c r="CK58" s="89">
        <v>0</v>
      </c>
      <c r="CL58" s="89">
        <v>6606232.7000000002</v>
      </c>
      <c r="CM58" s="89">
        <v>6482457.7000000002</v>
      </c>
      <c r="CN58" s="89">
        <v>0</v>
      </c>
      <c r="CO58" s="89">
        <v>0</v>
      </c>
      <c r="CP58" s="89">
        <v>0</v>
      </c>
      <c r="CQ58" s="89">
        <v>0</v>
      </c>
      <c r="CR58" s="89">
        <v>0</v>
      </c>
      <c r="CS58" s="89">
        <v>123775</v>
      </c>
      <c r="CT58" s="89">
        <v>0</v>
      </c>
      <c r="CU58" s="89">
        <v>0</v>
      </c>
      <c r="CV58" s="89">
        <v>0</v>
      </c>
      <c r="CW58" s="89">
        <v>0</v>
      </c>
      <c r="CX58" s="89">
        <v>0</v>
      </c>
      <c r="CY58" s="89">
        <v>0</v>
      </c>
      <c r="CZ58" s="89">
        <v>6606232.7117053969</v>
      </c>
      <c r="DA58" s="89">
        <v>6482457.7117053969</v>
      </c>
      <c r="DB58" s="89">
        <v>0</v>
      </c>
      <c r="DC58" s="89">
        <v>0</v>
      </c>
      <c r="DD58" s="89">
        <v>0</v>
      </c>
      <c r="DE58" s="89">
        <v>0</v>
      </c>
      <c r="DF58" s="89">
        <v>0</v>
      </c>
      <c r="DG58" s="89">
        <v>123775</v>
      </c>
      <c r="DH58" s="89">
        <v>0</v>
      </c>
      <c r="DI58" s="89">
        <v>0</v>
      </c>
      <c r="DJ58" s="89">
        <v>0</v>
      </c>
      <c r="DK58" s="89">
        <v>0</v>
      </c>
      <c r="DL58" s="89">
        <v>0</v>
      </c>
      <c r="DM58" s="89">
        <v>0</v>
      </c>
    </row>
    <row r="59" spans="1:117" s="5" customFormat="1" x14ac:dyDescent="0.25">
      <c r="A59" s="17">
        <f t="shared" si="117"/>
        <v>53</v>
      </c>
      <c r="B59" s="15" t="s">
        <v>98</v>
      </c>
      <c r="C59" s="31">
        <v>66207761.82096301</v>
      </c>
      <c r="D59" s="31">
        <v>27492244.182963017</v>
      </c>
      <c r="E59" s="31">
        <v>4463118.97</v>
      </c>
      <c r="F59" s="31">
        <v>32735412.5</v>
      </c>
      <c r="G59" s="31">
        <v>2180278.65</v>
      </c>
      <c r="H59" s="31">
        <v>153801.07200000001</v>
      </c>
      <c r="I59" s="31">
        <v>1363185.0959999999</v>
      </c>
      <c r="J59" s="31">
        <v>16551940.460000001</v>
      </c>
      <c r="K59" s="31">
        <v>6873061.0499999998</v>
      </c>
      <c r="L59" s="31">
        <v>1115779.74</v>
      </c>
      <c r="M59" s="31">
        <v>8183853.1299999999</v>
      </c>
      <c r="N59" s="31">
        <v>545069.66</v>
      </c>
      <c r="O59" s="31">
        <v>38450.269999999997</v>
      </c>
      <c r="P59" s="31">
        <v>340796.27</v>
      </c>
      <c r="Q59" s="31">
        <v>16551940.460000001</v>
      </c>
      <c r="R59" s="31">
        <v>6873061.0499999998</v>
      </c>
      <c r="S59" s="31">
        <v>1115779.74</v>
      </c>
      <c r="T59" s="31">
        <v>8183853.1299999999</v>
      </c>
      <c r="U59" s="31">
        <v>545069.66</v>
      </c>
      <c r="V59" s="31">
        <v>38450.269999999997</v>
      </c>
      <c r="W59" s="31">
        <v>340796.27</v>
      </c>
      <c r="X59" s="31">
        <v>16551940.460000001</v>
      </c>
      <c r="Y59" s="31">
        <v>6873061.0499999998</v>
      </c>
      <c r="Z59" s="31">
        <v>1115779.74</v>
      </c>
      <c r="AA59" s="31">
        <v>8183853.1299999999</v>
      </c>
      <c r="AB59" s="31">
        <v>545069.66</v>
      </c>
      <c r="AC59" s="31">
        <v>38450.269999999997</v>
      </c>
      <c r="AD59" s="31">
        <v>340796.27</v>
      </c>
      <c r="AE59" s="31">
        <v>16551940.440963008</v>
      </c>
      <c r="AF59" s="31">
        <v>6873061.0329630161</v>
      </c>
      <c r="AG59" s="31">
        <v>1115779.7499999993</v>
      </c>
      <c r="AH59" s="31">
        <v>8183853.1100000022</v>
      </c>
      <c r="AI59" s="31">
        <v>545069.66999999958</v>
      </c>
      <c r="AJ59" s="31">
        <v>38450.262000000039</v>
      </c>
      <c r="AK59" s="31">
        <v>340796.28599999985</v>
      </c>
      <c r="AL59" s="31">
        <v>13205456</v>
      </c>
      <c r="AM59" s="31"/>
      <c r="AN59" s="31">
        <v>3301364</v>
      </c>
      <c r="AO59" s="31">
        <v>0</v>
      </c>
      <c r="AP59" s="31">
        <v>3301364</v>
      </c>
      <c r="AQ59" s="31">
        <v>0</v>
      </c>
      <c r="AR59" s="31">
        <v>3301364</v>
      </c>
      <c r="AS59" s="31">
        <v>0</v>
      </c>
      <c r="AT59" s="31">
        <v>3301364</v>
      </c>
      <c r="AU59" s="31">
        <v>0</v>
      </c>
      <c r="AV59" s="31">
        <v>35186292.166099042</v>
      </c>
      <c r="AW59" s="31">
        <v>26738731.982499041</v>
      </c>
      <c r="AX59" s="43"/>
      <c r="AY59" s="31">
        <v>3691225.7280000001</v>
      </c>
      <c r="AZ59" s="31">
        <v>4756334.4556000009</v>
      </c>
      <c r="BA59" s="31"/>
      <c r="BB59" s="31"/>
      <c r="BC59" s="31"/>
      <c r="BD59" s="31"/>
      <c r="BE59" s="31"/>
      <c r="BF59" s="31"/>
      <c r="BG59" s="31"/>
      <c r="BH59" s="31"/>
      <c r="BI59" s="31"/>
      <c r="BJ59" s="31">
        <v>8796573.0399999991</v>
      </c>
      <c r="BK59" s="31">
        <v>6684683</v>
      </c>
      <c r="BL59" s="31">
        <v>0</v>
      </c>
      <c r="BM59" s="31">
        <v>922806.43</v>
      </c>
      <c r="BN59" s="31">
        <v>1189083.6100000001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1">
        <v>0</v>
      </c>
      <c r="BU59" s="31">
        <v>0</v>
      </c>
      <c r="BV59" s="31">
        <v>0</v>
      </c>
      <c r="BW59" s="31">
        <v>0</v>
      </c>
      <c r="BX59" s="89">
        <v>8796573.0399999991</v>
      </c>
      <c r="BY59" s="89">
        <v>6684683</v>
      </c>
      <c r="BZ59" s="89">
        <v>0</v>
      </c>
      <c r="CA59" s="89">
        <v>922806.43</v>
      </c>
      <c r="CB59" s="89">
        <v>1189083.6100000001</v>
      </c>
      <c r="CC59" s="89">
        <v>0</v>
      </c>
      <c r="CD59" s="89">
        <v>0</v>
      </c>
      <c r="CE59" s="89">
        <v>0</v>
      </c>
      <c r="CF59" s="89">
        <v>0</v>
      </c>
      <c r="CG59" s="89">
        <v>0</v>
      </c>
      <c r="CH59" s="89">
        <v>0</v>
      </c>
      <c r="CI59" s="89">
        <v>0</v>
      </c>
      <c r="CJ59" s="89">
        <v>0</v>
      </c>
      <c r="CK59" s="89">
        <v>0</v>
      </c>
      <c r="CL59" s="89">
        <v>8796573.0399999991</v>
      </c>
      <c r="CM59" s="89">
        <v>6684683</v>
      </c>
      <c r="CN59" s="89">
        <v>0</v>
      </c>
      <c r="CO59" s="89">
        <v>922806.43</v>
      </c>
      <c r="CP59" s="89">
        <v>1189083.6100000001</v>
      </c>
      <c r="CQ59" s="89">
        <v>0</v>
      </c>
      <c r="CR59" s="89">
        <v>0</v>
      </c>
      <c r="CS59" s="89">
        <v>0</v>
      </c>
      <c r="CT59" s="89">
        <v>0</v>
      </c>
      <c r="CU59" s="89">
        <v>0</v>
      </c>
      <c r="CV59" s="89">
        <v>0</v>
      </c>
      <c r="CW59" s="89">
        <v>0</v>
      </c>
      <c r="CX59" s="89">
        <v>0</v>
      </c>
      <c r="CY59" s="89">
        <v>0</v>
      </c>
      <c r="CZ59" s="89">
        <v>8796573.0460990444</v>
      </c>
      <c r="DA59" s="89">
        <v>6684682.9824990407</v>
      </c>
      <c r="DB59" s="89">
        <v>0</v>
      </c>
      <c r="DC59" s="89">
        <v>922806.43799999973</v>
      </c>
      <c r="DD59" s="89">
        <v>1189083.6256000001</v>
      </c>
      <c r="DE59" s="89">
        <v>0</v>
      </c>
      <c r="DF59" s="89">
        <v>0</v>
      </c>
      <c r="DG59" s="89">
        <v>0</v>
      </c>
      <c r="DH59" s="89">
        <v>0</v>
      </c>
      <c r="DI59" s="89">
        <v>0</v>
      </c>
      <c r="DJ59" s="89">
        <v>0</v>
      </c>
      <c r="DK59" s="89">
        <v>0</v>
      </c>
      <c r="DL59" s="89">
        <v>0</v>
      </c>
      <c r="DM59" s="89">
        <v>0</v>
      </c>
    </row>
    <row r="60" spans="1:117" s="5" customFormat="1" x14ac:dyDescent="0.25">
      <c r="A60" s="17">
        <f t="shared" si="117"/>
        <v>54</v>
      </c>
      <c r="B60" s="15" t="s">
        <v>99</v>
      </c>
      <c r="C60" s="31">
        <v>51897511.803891867</v>
      </c>
      <c r="D60" s="31">
        <v>23079545.700891864</v>
      </c>
      <c r="E60" s="31">
        <v>3380323.13</v>
      </c>
      <c r="F60" s="31">
        <v>24841802.5</v>
      </c>
      <c r="G60" s="31">
        <v>1104469.7949999999</v>
      </c>
      <c r="H60" s="31">
        <v>230701.60800000004</v>
      </c>
      <c r="I60" s="31">
        <v>365138.86499999999</v>
      </c>
      <c r="J60" s="31">
        <v>12974377.949999999</v>
      </c>
      <c r="K60" s="31">
        <v>5769886.4299999997</v>
      </c>
      <c r="L60" s="31">
        <v>845080.78</v>
      </c>
      <c r="M60" s="31">
        <v>6210450.6299999999</v>
      </c>
      <c r="N60" s="31">
        <v>276117.45</v>
      </c>
      <c r="O60" s="31">
        <v>57675.4</v>
      </c>
      <c r="P60" s="31">
        <v>91284.72</v>
      </c>
      <c r="Q60" s="31">
        <v>12974377.949999999</v>
      </c>
      <c r="R60" s="31">
        <v>5769886.4299999997</v>
      </c>
      <c r="S60" s="31">
        <v>845080.78</v>
      </c>
      <c r="T60" s="31">
        <v>6210450.6299999999</v>
      </c>
      <c r="U60" s="31">
        <v>276117.45</v>
      </c>
      <c r="V60" s="31">
        <v>57675.4</v>
      </c>
      <c r="W60" s="31">
        <v>91284.72</v>
      </c>
      <c r="X60" s="31">
        <v>12974377.949999999</v>
      </c>
      <c r="Y60" s="31">
        <v>5769886.4299999997</v>
      </c>
      <c r="Z60" s="31">
        <v>845080.78</v>
      </c>
      <c r="AA60" s="31">
        <v>6210450.6299999999</v>
      </c>
      <c r="AB60" s="31">
        <v>276117.45</v>
      </c>
      <c r="AC60" s="31">
        <v>57675.4</v>
      </c>
      <c r="AD60" s="31">
        <v>91284.72</v>
      </c>
      <c r="AE60" s="31">
        <v>12974377.953891866</v>
      </c>
      <c r="AF60" s="31">
        <v>5769886.4108918644</v>
      </c>
      <c r="AG60" s="31">
        <v>845080.78999999957</v>
      </c>
      <c r="AH60" s="31">
        <v>6210450.6100000022</v>
      </c>
      <c r="AI60" s="31">
        <v>276117.44500000001</v>
      </c>
      <c r="AJ60" s="31">
        <v>57675.408000000047</v>
      </c>
      <c r="AK60" s="31">
        <v>91284.705000000016</v>
      </c>
      <c r="AL60" s="31">
        <v>9960814</v>
      </c>
      <c r="AM60" s="31">
        <v>465264</v>
      </c>
      <c r="AN60" s="31">
        <v>2490203.5</v>
      </c>
      <c r="AO60" s="31">
        <v>116316</v>
      </c>
      <c r="AP60" s="31">
        <v>2490203.5</v>
      </c>
      <c r="AQ60" s="31">
        <v>116316</v>
      </c>
      <c r="AR60" s="31">
        <v>2490203.5</v>
      </c>
      <c r="AS60" s="31">
        <v>116316</v>
      </c>
      <c r="AT60" s="31">
        <v>2490203.5</v>
      </c>
      <c r="AU60" s="31">
        <v>116316</v>
      </c>
      <c r="AV60" s="31">
        <v>30154389.559675716</v>
      </c>
      <c r="AW60" s="31">
        <v>22446977.509925716</v>
      </c>
      <c r="AX60" s="43">
        <v>401455.30000000005</v>
      </c>
      <c r="AY60" s="31">
        <v>5536838.5920000002</v>
      </c>
      <c r="AZ60" s="31">
        <v>1274018.15775</v>
      </c>
      <c r="BA60" s="31"/>
      <c r="BB60" s="31"/>
      <c r="BC60" s="31">
        <v>495100</v>
      </c>
      <c r="BD60" s="31"/>
      <c r="BE60" s="31"/>
      <c r="BF60" s="31"/>
      <c r="BG60" s="31"/>
      <c r="BH60" s="31"/>
      <c r="BI60" s="31"/>
      <c r="BJ60" s="31">
        <v>7538597.3899999997</v>
      </c>
      <c r="BK60" s="31">
        <v>5611744.3799999999</v>
      </c>
      <c r="BL60" s="31">
        <v>100363.83</v>
      </c>
      <c r="BM60" s="31">
        <v>1384209.65</v>
      </c>
      <c r="BN60" s="31">
        <v>318504.53999999998</v>
      </c>
      <c r="BO60" s="31">
        <v>0</v>
      </c>
      <c r="BP60" s="31">
        <v>0</v>
      </c>
      <c r="BQ60" s="31">
        <v>123775</v>
      </c>
      <c r="BR60" s="31">
        <v>0</v>
      </c>
      <c r="BS60" s="31">
        <v>0</v>
      </c>
      <c r="BT60" s="31">
        <v>0</v>
      </c>
      <c r="BU60" s="31">
        <v>0</v>
      </c>
      <c r="BV60" s="31">
        <v>0</v>
      </c>
      <c r="BW60" s="31">
        <v>0</v>
      </c>
      <c r="BX60" s="89">
        <v>7538597.3899999997</v>
      </c>
      <c r="BY60" s="89">
        <v>5611744.3799999999</v>
      </c>
      <c r="BZ60" s="89">
        <v>100363.83</v>
      </c>
      <c r="CA60" s="89">
        <v>1384209.65</v>
      </c>
      <c r="CB60" s="89">
        <v>318504.53999999998</v>
      </c>
      <c r="CC60" s="89">
        <v>0</v>
      </c>
      <c r="CD60" s="89">
        <v>0</v>
      </c>
      <c r="CE60" s="89">
        <v>123775</v>
      </c>
      <c r="CF60" s="89">
        <v>0</v>
      </c>
      <c r="CG60" s="89">
        <v>0</v>
      </c>
      <c r="CH60" s="89">
        <v>0</v>
      </c>
      <c r="CI60" s="89">
        <v>0</v>
      </c>
      <c r="CJ60" s="89">
        <v>0</v>
      </c>
      <c r="CK60" s="89">
        <v>0</v>
      </c>
      <c r="CL60" s="89">
        <v>7538597.3899999997</v>
      </c>
      <c r="CM60" s="89">
        <v>5611744.3799999999</v>
      </c>
      <c r="CN60" s="89">
        <v>100363.83</v>
      </c>
      <c r="CO60" s="89">
        <v>1384209.65</v>
      </c>
      <c r="CP60" s="89">
        <v>318504.53999999998</v>
      </c>
      <c r="CQ60" s="89">
        <v>0</v>
      </c>
      <c r="CR60" s="89">
        <v>0</v>
      </c>
      <c r="CS60" s="89">
        <v>123775</v>
      </c>
      <c r="CT60" s="89">
        <v>0</v>
      </c>
      <c r="CU60" s="89">
        <v>0</v>
      </c>
      <c r="CV60" s="89">
        <v>0</v>
      </c>
      <c r="CW60" s="89">
        <v>0</v>
      </c>
      <c r="CX60" s="89">
        <v>0</v>
      </c>
      <c r="CY60" s="89">
        <v>0</v>
      </c>
      <c r="CZ60" s="89">
        <v>7538597.389675715</v>
      </c>
      <c r="DA60" s="89">
        <v>5611744.3699257178</v>
      </c>
      <c r="DB60" s="89">
        <v>100363.81000000001</v>
      </c>
      <c r="DC60" s="89">
        <v>1384209.6420000005</v>
      </c>
      <c r="DD60" s="89">
        <v>318504.53774999996</v>
      </c>
      <c r="DE60" s="89">
        <v>0</v>
      </c>
      <c r="DF60" s="89">
        <v>0</v>
      </c>
      <c r="DG60" s="89">
        <v>123775</v>
      </c>
      <c r="DH60" s="89">
        <v>0</v>
      </c>
      <c r="DI60" s="89">
        <v>0</v>
      </c>
      <c r="DJ60" s="89">
        <v>0</v>
      </c>
      <c r="DK60" s="89">
        <v>0</v>
      </c>
      <c r="DL60" s="89">
        <v>0</v>
      </c>
      <c r="DM60" s="89">
        <v>0</v>
      </c>
    </row>
    <row r="61" spans="1:117" s="5" customFormat="1" x14ac:dyDescent="0.25">
      <c r="A61" s="17">
        <f t="shared" si="117"/>
        <v>55</v>
      </c>
      <c r="B61" s="15" t="s">
        <v>100</v>
      </c>
      <c r="C61" s="31">
        <v>65638430.795867898</v>
      </c>
      <c r="D61" s="31">
        <v>28123468.733867902</v>
      </c>
      <c r="E61" s="31">
        <v>4482820.99</v>
      </c>
      <c r="F61" s="31">
        <v>32878340</v>
      </c>
      <c r="G61" s="31">
        <v>2392164.8850000002</v>
      </c>
      <c r="H61" s="31">
        <v>153801.07200000001</v>
      </c>
      <c r="I61" s="31"/>
      <c r="J61" s="31">
        <v>16409607.699999999</v>
      </c>
      <c r="K61" s="31">
        <v>7030867.1799999997</v>
      </c>
      <c r="L61" s="31">
        <v>1120705.25</v>
      </c>
      <c r="M61" s="31">
        <v>8219585</v>
      </c>
      <c r="N61" s="31">
        <v>598041.22</v>
      </c>
      <c r="O61" s="31">
        <v>38450.269999999997</v>
      </c>
      <c r="P61" s="31">
        <v>0</v>
      </c>
      <c r="Q61" s="31">
        <v>16409607.699999999</v>
      </c>
      <c r="R61" s="31">
        <v>7030867.1799999997</v>
      </c>
      <c r="S61" s="31">
        <v>1120705.25</v>
      </c>
      <c r="T61" s="31">
        <v>8219585</v>
      </c>
      <c r="U61" s="31">
        <v>598041.22</v>
      </c>
      <c r="V61" s="31">
        <v>38450.269999999997</v>
      </c>
      <c r="W61" s="31">
        <v>0</v>
      </c>
      <c r="X61" s="31">
        <v>16409607.699999999</v>
      </c>
      <c r="Y61" s="31">
        <v>7030867.1799999997</v>
      </c>
      <c r="Z61" s="31">
        <v>1120705.25</v>
      </c>
      <c r="AA61" s="31">
        <v>8219585</v>
      </c>
      <c r="AB61" s="31">
        <v>598041.22</v>
      </c>
      <c r="AC61" s="31">
        <v>38450.269999999997</v>
      </c>
      <c r="AD61" s="31">
        <v>0</v>
      </c>
      <c r="AE61" s="31">
        <v>16409607.695867904</v>
      </c>
      <c r="AF61" s="31">
        <v>7030867.1938679032</v>
      </c>
      <c r="AG61" s="31">
        <v>1120705.2400000002</v>
      </c>
      <c r="AH61" s="31">
        <v>8219585</v>
      </c>
      <c r="AI61" s="31">
        <v>598041.22500000033</v>
      </c>
      <c r="AJ61" s="31">
        <v>38450.262000000039</v>
      </c>
      <c r="AK61" s="31">
        <v>0</v>
      </c>
      <c r="AL61" s="31">
        <v>13135810</v>
      </c>
      <c r="AM61" s="31">
        <v>1624546.8</v>
      </c>
      <c r="AN61" s="31">
        <v>3283952.5</v>
      </c>
      <c r="AO61" s="31">
        <v>406136.7</v>
      </c>
      <c r="AP61" s="31">
        <v>3283952.5</v>
      </c>
      <c r="AQ61" s="31">
        <v>406136.7</v>
      </c>
      <c r="AR61" s="31">
        <v>3283952.5</v>
      </c>
      <c r="AS61" s="31">
        <v>406136.7</v>
      </c>
      <c r="AT61" s="31">
        <v>3283952.5</v>
      </c>
      <c r="AU61" s="31">
        <v>406136.70000000013</v>
      </c>
      <c r="AV61" s="31">
        <v>31348464.59939418</v>
      </c>
      <c r="AW61" s="31">
        <v>27352655.821394179</v>
      </c>
      <c r="AX61" s="43">
        <v>304583.05000000005</v>
      </c>
      <c r="AY61" s="31">
        <v>3691225.7280000001</v>
      </c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>
        <v>7837116.1500000004</v>
      </c>
      <c r="BK61" s="31">
        <v>6838163.96</v>
      </c>
      <c r="BL61" s="31">
        <v>76145.759999999995</v>
      </c>
      <c r="BM61" s="31">
        <v>922806.43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1">
        <v>0</v>
      </c>
      <c r="BU61" s="31">
        <v>0</v>
      </c>
      <c r="BV61" s="31">
        <v>0</v>
      </c>
      <c r="BW61" s="31">
        <v>0</v>
      </c>
      <c r="BX61" s="89">
        <v>7837116.1500000004</v>
      </c>
      <c r="BY61" s="89">
        <v>6838163.96</v>
      </c>
      <c r="BZ61" s="89">
        <v>76145.759999999995</v>
      </c>
      <c r="CA61" s="89">
        <v>922806.43</v>
      </c>
      <c r="CB61" s="89">
        <v>0</v>
      </c>
      <c r="CC61" s="89">
        <v>0</v>
      </c>
      <c r="CD61" s="89">
        <v>0</v>
      </c>
      <c r="CE61" s="89">
        <v>0</v>
      </c>
      <c r="CF61" s="89">
        <v>0</v>
      </c>
      <c r="CG61" s="89">
        <v>0</v>
      </c>
      <c r="CH61" s="89">
        <v>0</v>
      </c>
      <c r="CI61" s="89">
        <v>0</v>
      </c>
      <c r="CJ61" s="89">
        <v>0</v>
      </c>
      <c r="CK61" s="89">
        <v>0</v>
      </c>
      <c r="CL61" s="89">
        <v>7837116.1500000004</v>
      </c>
      <c r="CM61" s="89">
        <v>6838163.96</v>
      </c>
      <c r="CN61" s="89">
        <v>76145.759999999995</v>
      </c>
      <c r="CO61" s="89">
        <v>922806.43</v>
      </c>
      <c r="CP61" s="89">
        <v>0</v>
      </c>
      <c r="CQ61" s="89">
        <v>0</v>
      </c>
      <c r="CR61" s="89">
        <v>0</v>
      </c>
      <c r="CS61" s="89">
        <v>0</v>
      </c>
      <c r="CT61" s="89">
        <v>0</v>
      </c>
      <c r="CU61" s="89">
        <v>0</v>
      </c>
      <c r="CV61" s="89">
        <v>0</v>
      </c>
      <c r="CW61" s="89">
        <v>0</v>
      </c>
      <c r="CX61" s="89">
        <v>0</v>
      </c>
      <c r="CY61" s="89">
        <v>0</v>
      </c>
      <c r="CZ61" s="89">
        <v>7837116.1493941806</v>
      </c>
      <c r="DA61" s="89">
        <v>6838163.9413941773</v>
      </c>
      <c r="DB61" s="89">
        <v>76145.770000000033</v>
      </c>
      <c r="DC61" s="89">
        <v>922806.43799999973</v>
      </c>
      <c r="DD61" s="89">
        <v>0</v>
      </c>
      <c r="DE61" s="89">
        <v>0</v>
      </c>
      <c r="DF61" s="89">
        <v>0</v>
      </c>
      <c r="DG61" s="89">
        <v>0</v>
      </c>
      <c r="DH61" s="89">
        <v>0</v>
      </c>
      <c r="DI61" s="89">
        <v>0</v>
      </c>
      <c r="DJ61" s="89">
        <v>0</v>
      </c>
      <c r="DK61" s="89">
        <v>0</v>
      </c>
      <c r="DL61" s="89">
        <v>0</v>
      </c>
      <c r="DM61" s="89">
        <v>0</v>
      </c>
    </row>
    <row r="62" spans="1:117" s="5" customFormat="1" x14ac:dyDescent="0.25">
      <c r="A62" s="17">
        <f t="shared" si="117"/>
        <v>56</v>
      </c>
      <c r="B62" s="15" t="s">
        <v>101</v>
      </c>
      <c r="C62" s="31">
        <v>91149545.937962875</v>
      </c>
      <c r="D62" s="31">
        <v>40876990.227962881</v>
      </c>
      <c r="E62" s="31">
        <v>5838863.4699999997</v>
      </c>
      <c r="F62" s="31">
        <v>42762905</v>
      </c>
      <c r="G62" s="31">
        <v>3605136.81</v>
      </c>
      <c r="H62" s="31">
        <v>307602.14400000003</v>
      </c>
      <c r="I62" s="31">
        <v>1363185.0959999999</v>
      </c>
      <c r="J62" s="31">
        <v>22787386.48</v>
      </c>
      <c r="K62" s="31">
        <v>10219247.560000001</v>
      </c>
      <c r="L62" s="31">
        <v>1459715.87</v>
      </c>
      <c r="M62" s="31">
        <v>10690726.25</v>
      </c>
      <c r="N62" s="31">
        <v>901284.2</v>
      </c>
      <c r="O62" s="31">
        <v>76900.539999999994</v>
      </c>
      <c r="P62" s="31">
        <v>340796.27</v>
      </c>
      <c r="Q62" s="31">
        <v>22787386.48</v>
      </c>
      <c r="R62" s="31">
        <v>10219247.560000001</v>
      </c>
      <c r="S62" s="31">
        <v>1459715.87</v>
      </c>
      <c r="T62" s="31">
        <v>10690726.25</v>
      </c>
      <c r="U62" s="31">
        <v>901284.2</v>
      </c>
      <c r="V62" s="31">
        <v>76900.539999999994</v>
      </c>
      <c r="W62" s="31">
        <v>340796.27</v>
      </c>
      <c r="X62" s="31">
        <v>22787386.48</v>
      </c>
      <c r="Y62" s="31">
        <v>10219247.560000001</v>
      </c>
      <c r="Z62" s="31">
        <v>1459715.87</v>
      </c>
      <c r="AA62" s="31">
        <v>10690726.25</v>
      </c>
      <c r="AB62" s="31">
        <v>901284.2</v>
      </c>
      <c r="AC62" s="31">
        <v>76900.539999999994</v>
      </c>
      <c r="AD62" s="31">
        <v>340796.27</v>
      </c>
      <c r="AE62" s="31">
        <v>22787386.497962866</v>
      </c>
      <c r="AF62" s="31">
        <v>10219247.547962876</v>
      </c>
      <c r="AG62" s="31">
        <v>1459715.8599999994</v>
      </c>
      <c r="AH62" s="31">
        <v>10690726.25</v>
      </c>
      <c r="AI62" s="31">
        <v>901284.21000000043</v>
      </c>
      <c r="AJ62" s="31">
        <v>76900.524000000078</v>
      </c>
      <c r="AK62" s="31">
        <v>340796.28599999985</v>
      </c>
      <c r="AL62" s="31">
        <v>20332324</v>
      </c>
      <c r="AM62" s="31">
        <v>1547002.8</v>
      </c>
      <c r="AN62" s="31">
        <v>5083081</v>
      </c>
      <c r="AO62" s="31">
        <v>386750.7</v>
      </c>
      <c r="AP62" s="31">
        <v>5083081</v>
      </c>
      <c r="AQ62" s="31">
        <v>386750.7</v>
      </c>
      <c r="AR62" s="31">
        <v>5083081</v>
      </c>
      <c r="AS62" s="31">
        <v>386750.7</v>
      </c>
      <c r="AT62" s="31">
        <v>5083081</v>
      </c>
      <c r="AU62" s="31">
        <v>386750.70000000013</v>
      </c>
      <c r="AV62" s="31">
        <v>53367146.397220835</v>
      </c>
      <c r="AW62" s="31">
        <v>39756626.585620835</v>
      </c>
      <c r="AX62" s="43">
        <v>1007333.9000000001</v>
      </c>
      <c r="AY62" s="31">
        <v>7382451.4560000002</v>
      </c>
      <c r="AZ62" s="31">
        <v>4756334.4556000009</v>
      </c>
      <c r="BA62" s="31"/>
      <c r="BB62" s="31"/>
      <c r="BC62" s="31"/>
      <c r="BD62" s="31">
        <v>464400</v>
      </c>
      <c r="BE62" s="31"/>
      <c r="BF62" s="31"/>
      <c r="BG62" s="31"/>
      <c r="BH62" s="31"/>
      <c r="BI62" s="31"/>
      <c r="BJ62" s="31">
        <v>13341786.6</v>
      </c>
      <c r="BK62" s="31">
        <v>9939156.6500000004</v>
      </c>
      <c r="BL62" s="31">
        <v>251833.48</v>
      </c>
      <c r="BM62" s="31">
        <v>1845612.86</v>
      </c>
      <c r="BN62" s="31">
        <v>1189083.6100000001</v>
      </c>
      <c r="BO62" s="31">
        <v>0</v>
      </c>
      <c r="BP62" s="31">
        <v>0</v>
      </c>
      <c r="BQ62" s="31">
        <v>0</v>
      </c>
      <c r="BR62" s="31">
        <v>116100</v>
      </c>
      <c r="BS62" s="31">
        <v>0</v>
      </c>
      <c r="BT62" s="31">
        <v>0</v>
      </c>
      <c r="BU62" s="31">
        <v>0</v>
      </c>
      <c r="BV62" s="31">
        <v>0</v>
      </c>
      <c r="BW62" s="31">
        <v>0</v>
      </c>
      <c r="BX62" s="89">
        <v>13341786.6</v>
      </c>
      <c r="BY62" s="89">
        <v>9939156.6500000004</v>
      </c>
      <c r="BZ62" s="89">
        <v>251833.48</v>
      </c>
      <c r="CA62" s="89">
        <v>1845612.86</v>
      </c>
      <c r="CB62" s="89">
        <v>1189083.6100000001</v>
      </c>
      <c r="CC62" s="89">
        <v>0</v>
      </c>
      <c r="CD62" s="89">
        <v>0</v>
      </c>
      <c r="CE62" s="89">
        <v>0</v>
      </c>
      <c r="CF62" s="89">
        <v>116100</v>
      </c>
      <c r="CG62" s="89">
        <v>0</v>
      </c>
      <c r="CH62" s="89">
        <v>0</v>
      </c>
      <c r="CI62" s="89">
        <v>0</v>
      </c>
      <c r="CJ62" s="89">
        <v>0</v>
      </c>
      <c r="CK62" s="89">
        <v>0</v>
      </c>
      <c r="CL62" s="89">
        <v>13341786.6</v>
      </c>
      <c r="CM62" s="89">
        <v>9939156.6500000004</v>
      </c>
      <c r="CN62" s="89">
        <v>251833.48</v>
      </c>
      <c r="CO62" s="89">
        <v>1845612.86</v>
      </c>
      <c r="CP62" s="89">
        <v>1189083.6100000001</v>
      </c>
      <c r="CQ62" s="89">
        <v>0</v>
      </c>
      <c r="CR62" s="89">
        <v>0</v>
      </c>
      <c r="CS62" s="89">
        <v>0</v>
      </c>
      <c r="CT62" s="89">
        <v>116100</v>
      </c>
      <c r="CU62" s="89">
        <v>0</v>
      </c>
      <c r="CV62" s="89">
        <v>0</v>
      </c>
      <c r="CW62" s="89">
        <v>0</v>
      </c>
      <c r="CX62" s="89">
        <v>0</v>
      </c>
      <c r="CY62" s="89">
        <v>0</v>
      </c>
      <c r="CZ62" s="89">
        <v>13341786.597220832</v>
      </c>
      <c r="DA62" s="89">
        <v>9939156.635620838</v>
      </c>
      <c r="DB62" s="89">
        <v>251833.46000000017</v>
      </c>
      <c r="DC62" s="89">
        <v>1845612.8759999995</v>
      </c>
      <c r="DD62" s="89">
        <v>1189083.6256000001</v>
      </c>
      <c r="DE62" s="89">
        <v>0</v>
      </c>
      <c r="DF62" s="89">
        <v>0</v>
      </c>
      <c r="DG62" s="89">
        <v>0</v>
      </c>
      <c r="DH62" s="89">
        <v>116100</v>
      </c>
      <c r="DI62" s="89">
        <v>0</v>
      </c>
      <c r="DJ62" s="89">
        <v>0</v>
      </c>
      <c r="DK62" s="89">
        <v>0</v>
      </c>
      <c r="DL62" s="89">
        <v>0</v>
      </c>
      <c r="DM62" s="89">
        <v>0</v>
      </c>
    </row>
    <row r="63" spans="1:117" s="5" customFormat="1" x14ac:dyDescent="0.25">
      <c r="A63" s="17">
        <f t="shared" si="117"/>
        <v>57</v>
      </c>
      <c r="B63" s="15" t="s">
        <v>102</v>
      </c>
      <c r="C63" s="31">
        <v>100529099.9350117</v>
      </c>
      <c r="D63" s="31">
        <v>33596060.983011708</v>
      </c>
      <c r="E63" s="31">
        <v>7994264.46</v>
      </c>
      <c r="F63" s="31">
        <v>58472392.5</v>
      </c>
      <c r="G63" s="31">
        <v>4849840.49</v>
      </c>
      <c r="H63" s="31">
        <v>76900.536000000007</v>
      </c>
      <c r="I63" s="31">
        <v>389481.45600000001</v>
      </c>
      <c r="J63" s="31">
        <v>25132274.98</v>
      </c>
      <c r="K63" s="31">
        <v>8399015.25</v>
      </c>
      <c r="L63" s="31">
        <v>1998566.12</v>
      </c>
      <c r="M63" s="31">
        <v>14618098.130000001</v>
      </c>
      <c r="N63" s="31">
        <v>1212460.1200000001</v>
      </c>
      <c r="O63" s="31">
        <v>19225.13</v>
      </c>
      <c r="P63" s="31">
        <v>97370.36</v>
      </c>
      <c r="Q63" s="31">
        <v>25132274.98</v>
      </c>
      <c r="R63" s="31">
        <v>8399015.25</v>
      </c>
      <c r="S63" s="31">
        <v>1998566.12</v>
      </c>
      <c r="T63" s="31">
        <v>14618098.130000001</v>
      </c>
      <c r="U63" s="31">
        <v>1212460.1200000001</v>
      </c>
      <c r="V63" s="31">
        <v>19225.13</v>
      </c>
      <c r="W63" s="31">
        <v>97370.36</v>
      </c>
      <c r="X63" s="31">
        <v>25132274.98</v>
      </c>
      <c r="Y63" s="31">
        <v>8399015.25</v>
      </c>
      <c r="Z63" s="31">
        <v>1998566.12</v>
      </c>
      <c r="AA63" s="31">
        <v>14618098.130000001</v>
      </c>
      <c r="AB63" s="31">
        <v>1212460.1200000001</v>
      </c>
      <c r="AC63" s="31">
        <v>19225.13</v>
      </c>
      <c r="AD63" s="31">
        <v>97370.36</v>
      </c>
      <c r="AE63" s="31">
        <v>25132274.995011691</v>
      </c>
      <c r="AF63" s="31">
        <v>8399015.2330117077</v>
      </c>
      <c r="AG63" s="31">
        <v>1998566.0999999996</v>
      </c>
      <c r="AH63" s="31">
        <v>14618098.109999994</v>
      </c>
      <c r="AI63" s="31">
        <v>1212460.1299999999</v>
      </c>
      <c r="AJ63" s="31">
        <v>19225.145999999997</v>
      </c>
      <c r="AK63" s="31">
        <v>97370.376000000033</v>
      </c>
      <c r="AL63" s="31">
        <v>21671394</v>
      </c>
      <c r="AM63" s="31"/>
      <c r="AN63" s="31">
        <v>5417848.5</v>
      </c>
      <c r="AO63" s="31">
        <v>0</v>
      </c>
      <c r="AP63" s="31">
        <v>5417848.5</v>
      </c>
      <c r="AQ63" s="31">
        <v>0</v>
      </c>
      <c r="AR63" s="31">
        <v>5417848.5</v>
      </c>
      <c r="AS63" s="31">
        <v>0</v>
      </c>
      <c r="AT63" s="31">
        <v>5417848.5</v>
      </c>
      <c r="AU63" s="31">
        <v>0</v>
      </c>
      <c r="AV63" s="31">
        <v>35879819.880214363</v>
      </c>
      <c r="AW63" s="31">
        <v>32675254.314614363</v>
      </c>
      <c r="AX63" s="43"/>
      <c r="AY63" s="31">
        <v>1845612.8640000001</v>
      </c>
      <c r="AZ63" s="31">
        <v>1358952.7016</v>
      </c>
      <c r="BA63" s="31"/>
      <c r="BB63" s="31"/>
      <c r="BC63" s="31"/>
      <c r="BD63" s="31"/>
      <c r="BE63" s="31"/>
      <c r="BF63" s="31"/>
      <c r="BG63" s="31"/>
      <c r="BH63" s="31"/>
      <c r="BI63" s="31"/>
      <c r="BJ63" s="31">
        <v>8969954.9700000007</v>
      </c>
      <c r="BK63" s="31">
        <v>8168813.5800000001</v>
      </c>
      <c r="BL63" s="31">
        <v>0</v>
      </c>
      <c r="BM63" s="31">
        <v>461403.22</v>
      </c>
      <c r="BN63" s="31">
        <v>339738.18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1">
        <v>0</v>
      </c>
      <c r="BU63" s="31">
        <v>0</v>
      </c>
      <c r="BV63" s="31">
        <v>0</v>
      </c>
      <c r="BW63" s="31">
        <v>0</v>
      </c>
      <c r="BX63" s="89">
        <v>8969954.9700000007</v>
      </c>
      <c r="BY63" s="89">
        <v>8168813.5800000001</v>
      </c>
      <c r="BZ63" s="89">
        <v>0</v>
      </c>
      <c r="CA63" s="89">
        <v>461403.22</v>
      </c>
      <c r="CB63" s="89">
        <v>339738.18</v>
      </c>
      <c r="CC63" s="89">
        <v>0</v>
      </c>
      <c r="CD63" s="89">
        <v>0</v>
      </c>
      <c r="CE63" s="89">
        <v>0</v>
      </c>
      <c r="CF63" s="89">
        <v>0</v>
      </c>
      <c r="CG63" s="89">
        <v>0</v>
      </c>
      <c r="CH63" s="89">
        <v>0</v>
      </c>
      <c r="CI63" s="89">
        <v>0</v>
      </c>
      <c r="CJ63" s="89">
        <v>0</v>
      </c>
      <c r="CK63" s="89">
        <v>0</v>
      </c>
      <c r="CL63" s="89">
        <v>8969954.9700000007</v>
      </c>
      <c r="CM63" s="89">
        <v>8168813.5800000001</v>
      </c>
      <c r="CN63" s="89">
        <v>0</v>
      </c>
      <c r="CO63" s="89">
        <v>461403.22</v>
      </c>
      <c r="CP63" s="89">
        <v>339738.18</v>
      </c>
      <c r="CQ63" s="89">
        <v>0</v>
      </c>
      <c r="CR63" s="89">
        <v>0</v>
      </c>
      <c r="CS63" s="89">
        <v>0</v>
      </c>
      <c r="CT63" s="89">
        <v>0</v>
      </c>
      <c r="CU63" s="89">
        <v>0</v>
      </c>
      <c r="CV63" s="89">
        <v>0</v>
      </c>
      <c r="CW63" s="89">
        <v>0</v>
      </c>
      <c r="CX63" s="89">
        <v>0</v>
      </c>
      <c r="CY63" s="89">
        <v>0</v>
      </c>
      <c r="CZ63" s="89">
        <v>8969954.9702143651</v>
      </c>
      <c r="DA63" s="89">
        <v>8168813.5746143647</v>
      </c>
      <c r="DB63" s="89">
        <v>0</v>
      </c>
      <c r="DC63" s="89">
        <v>461403.20400000014</v>
      </c>
      <c r="DD63" s="89">
        <v>339738.16160000017</v>
      </c>
      <c r="DE63" s="89">
        <v>0</v>
      </c>
      <c r="DF63" s="89">
        <v>0</v>
      </c>
      <c r="DG63" s="89">
        <v>0</v>
      </c>
      <c r="DH63" s="89">
        <v>0</v>
      </c>
      <c r="DI63" s="89">
        <v>0</v>
      </c>
      <c r="DJ63" s="89">
        <v>0</v>
      </c>
      <c r="DK63" s="89">
        <v>0</v>
      </c>
      <c r="DL63" s="89">
        <v>0</v>
      </c>
      <c r="DM63" s="89">
        <v>0</v>
      </c>
    </row>
    <row r="64" spans="1:117" s="5" customFormat="1" x14ac:dyDescent="0.25">
      <c r="A64" s="17">
        <f t="shared" si="117"/>
        <v>58</v>
      </c>
      <c r="B64" s="15" t="s">
        <v>103</v>
      </c>
      <c r="C64" s="31">
        <v>69403581.901751116</v>
      </c>
      <c r="D64" s="31">
        <v>29767231.335751116</v>
      </c>
      <c r="E64" s="31">
        <v>4657557.53</v>
      </c>
      <c r="F64" s="31">
        <v>34901892.5</v>
      </c>
      <c r="G64" s="31">
        <v>2043115.58</v>
      </c>
      <c r="H64" s="31">
        <v>76900.536000000007</v>
      </c>
      <c r="I64" s="31"/>
      <c r="J64" s="31">
        <v>17350895.48</v>
      </c>
      <c r="K64" s="31">
        <v>7441807.8300000001</v>
      </c>
      <c r="L64" s="31">
        <v>1164389.3799999999</v>
      </c>
      <c r="M64" s="31">
        <v>8725473.1300000008</v>
      </c>
      <c r="N64" s="31">
        <v>510778.9</v>
      </c>
      <c r="O64" s="31">
        <v>19225.13</v>
      </c>
      <c r="P64" s="31">
        <v>0</v>
      </c>
      <c r="Q64" s="31">
        <v>17350895.48</v>
      </c>
      <c r="R64" s="31">
        <v>7441807.8300000001</v>
      </c>
      <c r="S64" s="31">
        <v>1164389.3799999999</v>
      </c>
      <c r="T64" s="31">
        <v>8725473.1300000008</v>
      </c>
      <c r="U64" s="31">
        <v>510778.9</v>
      </c>
      <c r="V64" s="31">
        <v>19225.13</v>
      </c>
      <c r="W64" s="31">
        <v>0</v>
      </c>
      <c r="X64" s="31">
        <v>17350895.48</v>
      </c>
      <c r="Y64" s="31">
        <v>7441807.8300000001</v>
      </c>
      <c r="Z64" s="31">
        <v>1164389.3799999999</v>
      </c>
      <c r="AA64" s="31">
        <v>8725473.1300000008</v>
      </c>
      <c r="AB64" s="31">
        <v>510778.9</v>
      </c>
      <c r="AC64" s="31">
        <v>19225.13</v>
      </c>
      <c r="AD64" s="31">
        <v>0</v>
      </c>
      <c r="AE64" s="31">
        <v>17350895.461751107</v>
      </c>
      <c r="AF64" s="31">
        <v>7441807.8457511179</v>
      </c>
      <c r="AG64" s="31">
        <v>1164389.3900000006</v>
      </c>
      <c r="AH64" s="31">
        <v>8725473.1099999938</v>
      </c>
      <c r="AI64" s="31">
        <v>510778.88000000012</v>
      </c>
      <c r="AJ64" s="31">
        <v>19225.145999999997</v>
      </c>
      <c r="AK64" s="31">
        <v>0</v>
      </c>
      <c r="AL64" s="31">
        <v>14319792</v>
      </c>
      <c r="AM64" s="31"/>
      <c r="AN64" s="31">
        <v>3579948</v>
      </c>
      <c r="AO64" s="31">
        <v>0</v>
      </c>
      <c r="AP64" s="31">
        <v>3579948</v>
      </c>
      <c r="AQ64" s="31">
        <v>0</v>
      </c>
      <c r="AR64" s="31">
        <v>3579948</v>
      </c>
      <c r="AS64" s="31">
        <v>0</v>
      </c>
      <c r="AT64" s="31">
        <v>3579948</v>
      </c>
      <c r="AU64" s="31">
        <v>0</v>
      </c>
      <c r="AV64" s="31">
        <v>33024928.760579668</v>
      </c>
      <c r="AW64" s="31">
        <v>28951365.896579668</v>
      </c>
      <c r="AX64" s="43"/>
      <c r="AY64" s="31">
        <v>1845612.8640000001</v>
      </c>
      <c r="AZ64" s="31"/>
      <c r="BA64" s="31"/>
      <c r="BB64" s="31"/>
      <c r="BC64" s="31">
        <v>2227950</v>
      </c>
      <c r="BD64" s="31"/>
      <c r="BE64" s="31"/>
      <c r="BF64" s="31"/>
      <c r="BG64" s="31"/>
      <c r="BH64" s="31"/>
      <c r="BI64" s="31"/>
      <c r="BJ64" s="31">
        <v>8256232.1900000004</v>
      </c>
      <c r="BK64" s="31">
        <v>7237841.4699999997</v>
      </c>
      <c r="BL64" s="31">
        <v>0</v>
      </c>
      <c r="BM64" s="31">
        <v>461403.22</v>
      </c>
      <c r="BN64" s="31">
        <v>0</v>
      </c>
      <c r="BO64" s="31">
        <v>0</v>
      </c>
      <c r="BP64" s="31">
        <v>0</v>
      </c>
      <c r="BQ64" s="31">
        <v>556987.5</v>
      </c>
      <c r="BR64" s="31">
        <v>0</v>
      </c>
      <c r="BS64" s="31">
        <v>0</v>
      </c>
      <c r="BT64" s="31">
        <v>0</v>
      </c>
      <c r="BU64" s="31">
        <v>0</v>
      </c>
      <c r="BV64" s="31">
        <v>0</v>
      </c>
      <c r="BW64" s="31">
        <v>0</v>
      </c>
      <c r="BX64" s="89">
        <v>8256232.1900000004</v>
      </c>
      <c r="BY64" s="89">
        <v>7237841.4699999997</v>
      </c>
      <c r="BZ64" s="89">
        <v>0</v>
      </c>
      <c r="CA64" s="89">
        <v>461403.22</v>
      </c>
      <c r="CB64" s="89">
        <v>0</v>
      </c>
      <c r="CC64" s="89">
        <v>0</v>
      </c>
      <c r="CD64" s="89">
        <v>0</v>
      </c>
      <c r="CE64" s="89">
        <v>556987.5</v>
      </c>
      <c r="CF64" s="89">
        <v>0</v>
      </c>
      <c r="CG64" s="89">
        <v>0</v>
      </c>
      <c r="CH64" s="89">
        <v>0</v>
      </c>
      <c r="CI64" s="89">
        <v>0</v>
      </c>
      <c r="CJ64" s="89">
        <v>0</v>
      </c>
      <c r="CK64" s="89">
        <v>0</v>
      </c>
      <c r="CL64" s="89">
        <v>8256232.1900000004</v>
      </c>
      <c r="CM64" s="89">
        <v>7237841.4699999997</v>
      </c>
      <c r="CN64" s="89">
        <v>0</v>
      </c>
      <c r="CO64" s="89">
        <v>461403.22</v>
      </c>
      <c r="CP64" s="89">
        <v>0</v>
      </c>
      <c r="CQ64" s="89">
        <v>0</v>
      </c>
      <c r="CR64" s="89">
        <v>0</v>
      </c>
      <c r="CS64" s="89">
        <v>556987.5</v>
      </c>
      <c r="CT64" s="89">
        <v>0</v>
      </c>
      <c r="CU64" s="89">
        <v>0</v>
      </c>
      <c r="CV64" s="89">
        <v>0</v>
      </c>
      <c r="CW64" s="89">
        <v>0</v>
      </c>
      <c r="CX64" s="89">
        <v>0</v>
      </c>
      <c r="CY64" s="89">
        <v>0</v>
      </c>
      <c r="CZ64" s="89">
        <v>8256232.1905796649</v>
      </c>
      <c r="DA64" s="89">
        <v>7237841.4865796706</v>
      </c>
      <c r="DB64" s="89">
        <v>0</v>
      </c>
      <c r="DC64" s="89">
        <v>461403.20400000014</v>
      </c>
      <c r="DD64" s="89">
        <v>0</v>
      </c>
      <c r="DE64" s="89">
        <v>0</v>
      </c>
      <c r="DF64" s="89">
        <v>0</v>
      </c>
      <c r="DG64" s="89">
        <v>556987.5</v>
      </c>
      <c r="DH64" s="89">
        <v>0</v>
      </c>
      <c r="DI64" s="89">
        <v>0</v>
      </c>
      <c r="DJ64" s="89">
        <v>0</v>
      </c>
      <c r="DK64" s="89">
        <v>0</v>
      </c>
      <c r="DL64" s="89">
        <v>0</v>
      </c>
      <c r="DM64" s="89">
        <v>0</v>
      </c>
    </row>
    <row r="65" spans="1:117" s="5" customFormat="1" ht="37.5" x14ac:dyDescent="0.25">
      <c r="A65" s="17">
        <f t="shared" si="117"/>
        <v>59</v>
      </c>
      <c r="B65" s="15" t="s">
        <v>104</v>
      </c>
      <c r="C65" s="31">
        <v>139624503.86347213</v>
      </c>
      <c r="D65" s="31">
        <v>77478360.37147212</v>
      </c>
      <c r="E65" s="31">
        <v>60724404</v>
      </c>
      <c r="F65" s="31">
        <v>955357.5</v>
      </c>
      <c r="G65" s="31">
        <v>0</v>
      </c>
      <c r="H65" s="31">
        <v>76900.536000000007</v>
      </c>
      <c r="I65" s="31">
        <v>389481.45600000001</v>
      </c>
      <c r="J65" s="31">
        <v>34906125.969999999</v>
      </c>
      <c r="K65" s="31">
        <v>19369590.09</v>
      </c>
      <c r="L65" s="31">
        <v>15181101</v>
      </c>
      <c r="M65" s="31">
        <v>238839.38</v>
      </c>
      <c r="N65" s="31">
        <v>0</v>
      </c>
      <c r="O65" s="31">
        <v>19225.13</v>
      </c>
      <c r="P65" s="31">
        <v>97370.36</v>
      </c>
      <c r="Q65" s="31">
        <v>34906125.969999999</v>
      </c>
      <c r="R65" s="31">
        <v>19369590.09</v>
      </c>
      <c r="S65" s="31">
        <v>15181101</v>
      </c>
      <c r="T65" s="31">
        <v>238839.38</v>
      </c>
      <c r="U65" s="31">
        <v>0</v>
      </c>
      <c r="V65" s="31">
        <v>19225.13</v>
      </c>
      <c r="W65" s="31">
        <v>97370.36</v>
      </c>
      <c r="X65" s="31">
        <v>34906125.969999999</v>
      </c>
      <c r="Y65" s="31">
        <v>19369590.09</v>
      </c>
      <c r="Z65" s="31">
        <v>15181101</v>
      </c>
      <c r="AA65" s="31">
        <v>238839.38</v>
      </c>
      <c r="AB65" s="31">
        <v>0</v>
      </c>
      <c r="AC65" s="31">
        <v>19225.13</v>
      </c>
      <c r="AD65" s="31">
        <v>97370.36</v>
      </c>
      <c r="AE65" s="31">
        <v>34906125.953472137</v>
      </c>
      <c r="AF65" s="31">
        <v>19369590.101472113</v>
      </c>
      <c r="AG65" s="31">
        <v>15181101</v>
      </c>
      <c r="AH65" s="31">
        <v>238839.36</v>
      </c>
      <c r="AI65" s="31">
        <v>0</v>
      </c>
      <c r="AJ65" s="31">
        <v>19225.145999999997</v>
      </c>
      <c r="AK65" s="31">
        <v>97370.376000000033</v>
      </c>
      <c r="AL65" s="31">
        <v>14788646</v>
      </c>
      <c r="AM65" s="31"/>
      <c r="AN65" s="31">
        <v>3697161.5</v>
      </c>
      <c r="AO65" s="31">
        <v>0</v>
      </c>
      <c r="AP65" s="31">
        <v>3697161.5</v>
      </c>
      <c r="AQ65" s="31">
        <v>0</v>
      </c>
      <c r="AR65" s="31">
        <v>3697161.5</v>
      </c>
      <c r="AS65" s="31">
        <v>0</v>
      </c>
      <c r="AT65" s="31">
        <v>3697161.5</v>
      </c>
      <c r="AU65" s="31">
        <v>0</v>
      </c>
      <c r="AV65" s="31">
        <v>80858773.093380615</v>
      </c>
      <c r="AW65" s="31">
        <v>75327237.527780622</v>
      </c>
      <c r="AX65" s="43"/>
      <c r="AY65" s="31">
        <v>1845612.8640000001</v>
      </c>
      <c r="AZ65" s="31">
        <v>1358952.7016</v>
      </c>
      <c r="BA65" s="31"/>
      <c r="BB65" s="31"/>
      <c r="BC65" s="31">
        <v>2326970</v>
      </c>
      <c r="BD65" s="31"/>
      <c r="BE65" s="31"/>
      <c r="BF65" s="31"/>
      <c r="BG65" s="31"/>
      <c r="BH65" s="31"/>
      <c r="BI65" s="31"/>
      <c r="BJ65" s="31">
        <v>20214693.27</v>
      </c>
      <c r="BK65" s="31">
        <v>18831809.379999999</v>
      </c>
      <c r="BL65" s="31">
        <v>0</v>
      </c>
      <c r="BM65" s="31">
        <v>461403.22</v>
      </c>
      <c r="BN65" s="31">
        <v>339738.18</v>
      </c>
      <c r="BO65" s="31">
        <v>0</v>
      </c>
      <c r="BP65" s="31">
        <v>0</v>
      </c>
      <c r="BQ65" s="31">
        <v>581742.5</v>
      </c>
      <c r="BR65" s="31">
        <v>0</v>
      </c>
      <c r="BS65" s="31">
        <v>0</v>
      </c>
      <c r="BT65" s="31">
        <v>0</v>
      </c>
      <c r="BU65" s="31">
        <v>0</v>
      </c>
      <c r="BV65" s="31">
        <v>0</v>
      </c>
      <c r="BW65" s="31">
        <v>0</v>
      </c>
      <c r="BX65" s="89">
        <v>20214693.27</v>
      </c>
      <c r="BY65" s="89">
        <v>18831809.379999999</v>
      </c>
      <c r="BZ65" s="89">
        <v>0</v>
      </c>
      <c r="CA65" s="89">
        <v>461403.22</v>
      </c>
      <c r="CB65" s="89">
        <v>339738.18</v>
      </c>
      <c r="CC65" s="89">
        <v>0</v>
      </c>
      <c r="CD65" s="89">
        <v>0</v>
      </c>
      <c r="CE65" s="89">
        <v>581742.5</v>
      </c>
      <c r="CF65" s="89">
        <v>0</v>
      </c>
      <c r="CG65" s="89">
        <v>0</v>
      </c>
      <c r="CH65" s="89">
        <v>0</v>
      </c>
      <c r="CI65" s="89">
        <v>0</v>
      </c>
      <c r="CJ65" s="89">
        <v>0</v>
      </c>
      <c r="CK65" s="89">
        <v>0</v>
      </c>
      <c r="CL65" s="89">
        <v>20214693.27</v>
      </c>
      <c r="CM65" s="89">
        <v>18831809.379999999</v>
      </c>
      <c r="CN65" s="89">
        <v>0</v>
      </c>
      <c r="CO65" s="89">
        <v>461403.22</v>
      </c>
      <c r="CP65" s="89">
        <v>339738.18</v>
      </c>
      <c r="CQ65" s="89">
        <v>0</v>
      </c>
      <c r="CR65" s="89">
        <v>0</v>
      </c>
      <c r="CS65" s="89">
        <v>581742.5</v>
      </c>
      <c r="CT65" s="89">
        <v>0</v>
      </c>
      <c r="CU65" s="89">
        <v>0</v>
      </c>
      <c r="CV65" s="89">
        <v>0</v>
      </c>
      <c r="CW65" s="89">
        <v>0</v>
      </c>
      <c r="CX65" s="89">
        <v>0</v>
      </c>
      <c r="CY65" s="89">
        <v>0</v>
      </c>
      <c r="CZ65" s="89">
        <v>20214693.283380624</v>
      </c>
      <c r="DA65" s="89">
        <v>18831809.387780633</v>
      </c>
      <c r="DB65" s="89">
        <v>0</v>
      </c>
      <c r="DC65" s="89">
        <v>461403.20400000014</v>
      </c>
      <c r="DD65" s="89">
        <v>339738.16160000017</v>
      </c>
      <c r="DE65" s="89">
        <v>0</v>
      </c>
      <c r="DF65" s="89">
        <v>0</v>
      </c>
      <c r="DG65" s="89">
        <v>581742.5</v>
      </c>
      <c r="DH65" s="89">
        <v>0</v>
      </c>
      <c r="DI65" s="89">
        <v>0</v>
      </c>
      <c r="DJ65" s="89">
        <v>0</v>
      </c>
      <c r="DK65" s="89">
        <v>0</v>
      </c>
      <c r="DL65" s="89">
        <v>0</v>
      </c>
      <c r="DM65" s="89">
        <v>0</v>
      </c>
    </row>
    <row r="66" spans="1:117" s="5" customFormat="1" ht="37.5" x14ac:dyDescent="0.25">
      <c r="A66" s="17">
        <f t="shared" si="117"/>
        <v>60</v>
      </c>
      <c r="B66" s="15" t="s">
        <v>105</v>
      </c>
      <c r="C66" s="31">
        <v>141951730.89249921</v>
      </c>
      <c r="D66" s="31">
        <v>76725727.636499226</v>
      </c>
      <c r="E66" s="31">
        <v>64267320</v>
      </c>
      <c r="F66" s="31">
        <v>220660</v>
      </c>
      <c r="G66" s="31">
        <v>0</v>
      </c>
      <c r="H66" s="31">
        <v>153801.07200000001</v>
      </c>
      <c r="I66" s="31">
        <v>584222.18399999989</v>
      </c>
      <c r="J66" s="31">
        <v>35487932.719999999</v>
      </c>
      <c r="K66" s="31">
        <v>19181431.91</v>
      </c>
      <c r="L66" s="31">
        <v>16066830</v>
      </c>
      <c r="M66" s="31">
        <v>55165</v>
      </c>
      <c r="N66" s="31">
        <v>0</v>
      </c>
      <c r="O66" s="31">
        <v>38450.269999999997</v>
      </c>
      <c r="P66" s="31">
        <v>146055.54999999999</v>
      </c>
      <c r="Q66" s="31">
        <v>35487932.719999999</v>
      </c>
      <c r="R66" s="31">
        <v>19181431.91</v>
      </c>
      <c r="S66" s="31">
        <v>16066830</v>
      </c>
      <c r="T66" s="31">
        <v>55165</v>
      </c>
      <c r="U66" s="31">
        <v>0</v>
      </c>
      <c r="V66" s="31">
        <v>38450.269999999997</v>
      </c>
      <c r="W66" s="31">
        <v>146055.54999999999</v>
      </c>
      <c r="X66" s="31">
        <v>35487932.719999999</v>
      </c>
      <c r="Y66" s="31">
        <v>19181431.91</v>
      </c>
      <c r="Z66" s="31">
        <v>16066830</v>
      </c>
      <c r="AA66" s="31">
        <v>55165</v>
      </c>
      <c r="AB66" s="31">
        <v>0</v>
      </c>
      <c r="AC66" s="31">
        <v>38450.269999999997</v>
      </c>
      <c r="AD66" s="31">
        <v>146055.54999999999</v>
      </c>
      <c r="AE66" s="31">
        <v>35487932.732499212</v>
      </c>
      <c r="AF66" s="31">
        <v>19181431.906499233</v>
      </c>
      <c r="AG66" s="31">
        <v>16066830</v>
      </c>
      <c r="AH66" s="31">
        <v>55165</v>
      </c>
      <c r="AI66" s="31">
        <v>0</v>
      </c>
      <c r="AJ66" s="31">
        <v>38450.262000000039</v>
      </c>
      <c r="AK66" s="31">
        <v>146055.53399999993</v>
      </c>
      <c r="AL66" s="31">
        <v>14551706</v>
      </c>
      <c r="AM66" s="31"/>
      <c r="AN66" s="31">
        <v>3637926.5</v>
      </c>
      <c r="AO66" s="31">
        <v>0</v>
      </c>
      <c r="AP66" s="31">
        <v>3637926.5</v>
      </c>
      <c r="AQ66" s="31">
        <v>0</v>
      </c>
      <c r="AR66" s="31">
        <v>3637926.5</v>
      </c>
      <c r="AS66" s="31">
        <v>0</v>
      </c>
      <c r="AT66" s="31">
        <v>3637926.5</v>
      </c>
      <c r="AU66" s="31">
        <v>0</v>
      </c>
      <c r="AV66" s="31">
        <v>81077567.86179094</v>
      </c>
      <c r="AW66" s="31">
        <v>74605263.081390947</v>
      </c>
      <c r="AX66" s="43"/>
      <c r="AY66" s="31">
        <v>3691225.7280000001</v>
      </c>
      <c r="AZ66" s="31">
        <v>2038429.0524000002</v>
      </c>
      <c r="BA66" s="31"/>
      <c r="BB66" s="31"/>
      <c r="BC66" s="31">
        <v>742650</v>
      </c>
      <c r="BD66" s="31"/>
      <c r="BE66" s="31"/>
      <c r="BF66" s="31"/>
      <c r="BG66" s="31"/>
      <c r="BH66" s="31"/>
      <c r="BI66" s="31"/>
      <c r="BJ66" s="31">
        <v>20269391.969999999</v>
      </c>
      <c r="BK66" s="31">
        <v>18651315.77</v>
      </c>
      <c r="BL66" s="31">
        <v>0</v>
      </c>
      <c r="BM66" s="31">
        <v>922806.43</v>
      </c>
      <c r="BN66" s="31">
        <v>509607.26</v>
      </c>
      <c r="BO66" s="31">
        <v>0</v>
      </c>
      <c r="BP66" s="31">
        <v>0</v>
      </c>
      <c r="BQ66" s="31">
        <v>185662.5</v>
      </c>
      <c r="BR66" s="31">
        <v>0</v>
      </c>
      <c r="BS66" s="31">
        <v>0</v>
      </c>
      <c r="BT66" s="31">
        <v>0</v>
      </c>
      <c r="BU66" s="31">
        <v>0</v>
      </c>
      <c r="BV66" s="31">
        <v>0</v>
      </c>
      <c r="BW66" s="31">
        <v>0</v>
      </c>
      <c r="BX66" s="89">
        <v>20269391.969999999</v>
      </c>
      <c r="BY66" s="89">
        <v>18651315.77</v>
      </c>
      <c r="BZ66" s="89">
        <v>0</v>
      </c>
      <c r="CA66" s="89">
        <v>922806.43</v>
      </c>
      <c r="CB66" s="89">
        <v>509607.26</v>
      </c>
      <c r="CC66" s="89">
        <v>0</v>
      </c>
      <c r="CD66" s="89">
        <v>0</v>
      </c>
      <c r="CE66" s="89">
        <v>185662.5</v>
      </c>
      <c r="CF66" s="89">
        <v>0</v>
      </c>
      <c r="CG66" s="89">
        <v>0</v>
      </c>
      <c r="CH66" s="89">
        <v>0</v>
      </c>
      <c r="CI66" s="89">
        <v>0</v>
      </c>
      <c r="CJ66" s="89">
        <v>0</v>
      </c>
      <c r="CK66" s="89">
        <v>0</v>
      </c>
      <c r="CL66" s="89">
        <v>20269391.969999999</v>
      </c>
      <c r="CM66" s="89">
        <v>18651315.77</v>
      </c>
      <c r="CN66" s="89">
        <v>0</v>
      </c>
      <c r="CO66" s="89">
        <v>922806.43</v>
      </c>
      <c r="CP66" s="89">
        <v>509607.26</v>
      </c>
      <c r="CQ66" s="89">
        <v>0</v>
      </c>
      <c r="CR66" s="89">
        <v>0</v>
      </c>
      <c r="CS66" s="89">
        <v>185662.5</v>
      </c>
      <c r="CT66" s="89">
        <v>0</v>
      </c>
      <c r="CU66" s="89">
        <v>0</v>
      </c>
      <c r="CV66" s="89">
        <v>0</v>
      </c>
      <c r="CW66" s="89">
        <v>0</v>
      </c>
      <c r="CX66" s="89">
        <v>0</v>
      </c>
      <c r="CY66" s="89">
        <v>0</v>
      </c>
      <c r="CZ66" s="89">
        <v>20269391.951790944</v>
      </c>
      <c r="DA66" s="89">
        <v>18651315.771390956</v>
      </c>
      <c r="DB66" s="89">
        <v>0</v>
      </c>
      <c r="DC66" s="89">
        <v>922806.43799999973</v>
      </c>
      <c r="DD66" s="89">
        <v>509607.27240000013</v>
      </c>
      <c r="DE66" s="89">
        <v>0</v>
      </c>
      <c r="DF66" s="89">
        <v>0</v>
      </c>
      <c r="DG66" s="89">
        <v>185662.5</v>
      </c>
      <c r="DH66" s="89">
        <v>0</v>
      </c>
      <c r="DI66" s="89">
        <v>0</v>
      </c>
      <c r="DJ66" s="89">
        <v>0</v>
      </c>
      <c r="DK66" s="89">
        <v>0</v>
      </c>
      <c r="DL66" s="89">
        <v>0</v>
      </c>
      <c r="DM66" s="89">
        <v>0</v>
      </c>
    </row>
    <row r="67" spans="1:117" s="5" customFormat="1" ht="37.5" x14ac:dyDescent="0.25">
      <c r="A67" s="17">
        <f t="shared" si="117"/>
        <v>61</v>
      </c>
      <c r="B67" s="15" t="s">
        <v>106</v>
      </c>
      <c r="C67" s="31">
        <v>150799317.88259408</v>
      </c>
      <c r="D67" s="31">
        <v>78664394.472594097</v>
      </c>
      <c r="E67" s="31">
        <v>70635240</v>
      </c>
      <c r="F67" s="31">
        <v>1256257.5</v>
      </c>
      <c r="G67" s="31">
        <v>0</v>
      </c>
      <c r="H67" s="31"/>
      <c r="I67" s="31">
        <v>243425.90999999997</v>
      </c>
      <c r="J67" s="31">
        <v>37699829.469999999</v>
      </c>
      <c r="K67" s="31">
        <v>19666098.620000001</v>
      </c>
      <c r="L67" s="31">
        <v>17658810</v>
      </c>
      <c r="M67" s="31">
        <v>314064.38</v>
      </c>
      <c r="N67" s="31">
        <v>0</v>
      </c>
      <c r="O67" s="31">
        <v>0</v>
      </c>
      <c r="P67" s="31">
        <v>60856.480000000003</v>
      </c>
      <c r="Q67" s="31">
        <v>37699829.469999999</v>
      </c>
      <c r="R67" s="31">
        <v>19666098.620000001</v>
      </c>
      <c r="S67" s="31">
        <v>17658810</v>
      </c>
      <c r="T67" s="31">
        <v>314064.38</v>
      </c>
      <c r="U67" s="31">
        <v>0</v>
      </c>
      <c r="V67" s="31">
        <v>0</v>
      </c>
      <c r="W67" s="31">
        <v>60856.480000000003</v>
      </c>
      <c r="X67" s="31">
        <v>37699829.469999999</v>
      </c>
      <c r="Y67" s="31">
        <v>19666098.620000001</v>
      </c>
      <c r="Z67" s="31">
        <v>17658810</v>
      </c>
      <c r="AA67" s="31">
        <v>314064.38</v>
      </c>
      <c r="AB67" s="31">
        <v>0</v>
      </c>
      <c r="AC67" s="31">
        <v>0</v>
      </c>
      <c r="AD67" s="31">
        <v>60856.480000000003</v>
      </c>
      <c r="AE67" s="31">
        <v>37699829.472594082</v>
      </c>
      <c r="AF67" s="31">
        <v>19666098.612594087</v>
      </c>
      <c r="AG67" s="31">
        <v>17658810</v>
      </c>
      <c r="AH67" s="31">
        <v>314064.36</v>
      </c>
      <c r="AI67" s="31">
        <v>0</v>
      </c>
      <c r="AJ67" s="31">
        <v>0</v>
      </c>
      <c r="AK67" s="31">
        <v>60856.46999999995</v>
      </c>
      <c r="AL67" s="31">
        <v>10972476</v>
      </c>
      <c r="AM67" s="31"/>
      <c r="AN67" s="31">
        <v>2743119</v>
      </c>
      <c r="AO67" s="31">
        <v>0</v>
      </c>
      <c r="AP67" s="31">
        <v>2743119</v>
      </c>
      <c r="AQ67" s="31">
        <v>0</v>
      </c>
      <c r="AR67" s="31">
        <v>2743119</v>
      </c>
      <c r="AS67" s="31">
        <v>0</v>
      </c>
      <c r="AT67" s="31">
        <v>2743119</v>
      </c>
      <c r="AU67" s="31">
        <v>0</v>
      </c>
      <c r="AV67" s="31">
        <v>77545062.538980082</v>
      </c>
      <c r="AW67" s="31">
        <v>76448167.10048008</v>
      </c>
      <c r="AX67" s="43"/>
      <c r="AY67" s="31"/>
      <c r="AZ67" s="31">
        <v>849345.43850000005</v>
      </c>
      <c r="BA67" s="31"/>
      <c r="BB67" s="31"/>
      <c r="BC67" s="31">
        <v>247550</v>
      </c>
      <c r="BD67" s="31"/>
      <c r="BE67" s="31"/>
      <c r="BF67" s="31"/>
      <c r="BG67" s="31"/>
      <c r="BH67" s="31"/>
      <c r="BI67" s="31"/>
      <c r="BJ67" s="31">
        <v>19386265.629999999</v>
      </c>
      <c r="BK67" s="31">
        <v>19112041.780000001</v>
      </c>
      <c r="BL67" s="31">
        <v>0</v>
      </c>
      <c r="BM67" s="31">
        <v>0</v>
      </c>
      <c r="BN67" s="31">
        <v>212336.36</v>
      </c>
      <c r="BO67" s="31">
        <v>0</v>
      </c>
      <c r="BP67" s="31">
        <v>0</v>
      </c>
      <c r="BQ67" s="31">
        <v>61887.5</v>
      </c>
      <c r="BR67" s="31">
        <v>0</v>
      </c>
      <c r="BS67" s="31">
        <v>0</v>
      </c>
      <c r="BT67" s="31">
        <v>0</v>
      </c>
      <c r="BU67" s="31">
        <v>0</v>
      </c>
      <c r="BV67" s="31">
        <v>0</v>
      </c>
      <c r="BW67" s="31">
        <v>0</v>
      </c>
      <c r="BX67" s="89">
        <v>19386265.629999999</v>
      </c>
      <c r="BY67" s="89">
        <v>19112041.780000001</v>
      </c>
      <c r="BZ67" s="89">
        <v>0</v>
      </c>
      <c r="CA67" s="89">
        <v>0</v>
      </c>
      <c r="CB67" s="89">
        <v>212336.36</v>
      </c>
      <c r="CC67" s="89">
        <v>0</v>
      </c>
      <c r="CD67" s="89">
        <v>0</v>
      </c>
      <c r="CE67" s="89">
        <v>61887.5</v>
      </c>
      <c r="CF67" s="89">
        <v>0</v>
      </c>
      <c r="CG67" s="89">
        <v>0</v>
      </c>
      <c r="CH67" s="89">
        <v>0</v>
      </c>
      <c r="CI67" s="89">
        <v>0</v>
      </c>
      <c r="CJ67" s="89">
        <v>0</v>
      </c>
      <c r="CK67" s="89">
        <v>0</v>
      </c>
      <c r="CL67" s="89">
        <v>19386265.629999999</v>
      </c>
      <c r="CM67" s="89">
        <v>19112041.780000001</v>
      </c>
      <c r="CN67" s="89">
        <v>0</v>
      </c>
      <c r="CO67" s="89">
        <v>0</v>
      </c>
      <c r="CP67" s="89">
        <v>212336.36</v>
      </c>
      <c r="CQ67" s="89">
        <v>0</v>
      </c>
      <c r="CR67" s="89">
        <v>0</v>
      </c>
      <c r="CS67" s="89">
        <v>61887.5</v>
      </c>
      <c r="CT67" s="89">
        <v>0</v>
      </c>
      <c r="CU67" s="89">
        <v>0</v>
      </c>
      <c r="CV67" s="89">
        <v>0</v>
      </c>
      <c r="CW67" s="89">
        <v>0</v>
      </c>
      <c r="CX67" s="89">
        <v>0</v>
      </c>
      <c r="CY67" s="89">
        <v>0</v>
      </c>
      <c r="CZ67" s="89">
        <v>19386265.648980092</v>
      </c>
      <c r="DA67" s="89">
        <v>19112041.760480076</v>
      </c>
      <c r="DB67" s="89">
        <v>0</v>
      </c>
      <c r="DC67" s="89">
        <v>0</v>
      </c>
      <c r="DD67" s="89">
        <v>212336.35850000009</v>
      </c>
      <c r="DE67" s="89">
        <v>0</v>
      </c>
      <c r="DF67" s="89">
        <v>0</v>
      </c>
      <c r="DG67" s="89">
        <v>61887.5</v>
      </c>
      <c r="DH67" s="89">
        <v>0</v>
      </c>
      <c r="DI67" s="89">
        <v>0</v>
      </c>
      <c r="DJ67" s="89">
        <v>0</v>
      </c>
      <c r="DK67" s="89">
        <v>0</v>
      </c>
      <c r="DL67" s="89">
        <v>0</v>
      </c>
      <c r="DM67" s="89">
        <v>0</v>
      </c>
    </row>
    <row r="68" spans="1:117" s="5" customFormat="1" ht="37.5" x14ac:dyDescent="0.25">
      <c r="A68" s="17">
        <f t="shared" si="117"/>
        <v>62</v>
      </c>
      <c r="B68" s="15" t="s">
        <v>107</v>
      </c>
      <c r="C68" s="31">
        <v>120888182.19178213</v>
      </c>
      <c r="D68" s="31">
        <v>61644363.215782121</v>
      </c>
      <c r="E68" s="31">
        <v>58002828</v>
      </c>
      <c r="F68" s="31">
        <v>493977.5</v>
      </c>
      <c r="G68" s="31">
        <v>0</v>
      </c>
      <c r="H68" s="31">
        <v>211476.47400000002</v>
      </c>
      <c r="I68" s="31">
        <v>535537.00199999998</v>
      </c>
      <c r="J68" s="31">
        <v>30222045.550000001</v>
      </c>
      <c r="K68" s="31">
        <v>15411090.800000001</v>
      </c>
      <c r="L68" s="31">
        <v>14500707</v>
      </c>
      <c r="M68" s="31">
        <v>123494.38</v>
      </c>
      <c r="N68" s="31">
        <v>0</v>
      </c>
      <c r="O68" s="31">
        <v>52869.120000000003</v>
      </c>
      <c r="P68" s="31">
        <v>133884.25</v>
      </c>
      <c r="Q68" s="31">
        <v>30222045.550000001</v>
      </c>
      <c r="R68" s="31">
        <v>15411090.800000001</v>
      </c>
      <c r="S68" s="31">
        <v>14500707</v>
      </c>
      <c r="T68" s="31">
        <v>123494.38</v>
      </c>
      <c r="U68" s="31">
        <v>0</v>
      </c>
      <c r="V68" s="31">
        <v>52869.120000000003</v>
      </c>
      <c r="W68" s="31">
        <v>133884.25</v>
      </c>
      <c r="X68" s="31">
        <v>30222045.550000001</v>
      </c>
      <c r="Y68" s="31">
        <v>15411090.800000001</v>
      </c>
      <c r="Z68" s="31">
        <v>14500707</v>
      </c>
      <c r="AA68" s="31">
        <v>123494.38</v>
      </c>
      <c r="AB68" s="31">
        <v>0</v>
      </c>
      <c r="AC68" s="31">
        <v>52869.120000000003</v>
      </c>
      <c r="AD68" s="31">
        <v>133884.25</v>
      </c>
      <c r="AE68" s="31">
        <v>30222045.541782137</v>
      </c>
      <c r="AF68" s="31">
        <v>15411090.815782122</v>
      </c>
      <c r="AG68" s="31">
        <v>14500707</v>
      </c>
      <c r="AH68" s="31">
        <v>123494.35999999999</v>
      </c>
      <c r="AI68" s="31">
        <v>0</v>
      </c>
      <c r="AJ68" s="31">
        <v>52869.114000000023</v>
      </c>
      <c r="AK68" s="31">
        <v>133884.25199999998</v>
      </c>
      <c r="AL68" s="31">
        <v>13983768</v>
      </c>
      <c r="AM68" s="31"/>
      <c r="AN68" s="31">
        <v>3495942</v>
      </c>
      <c r="AO68" s="31">
        <v>0</v>
      </c>
      <c r="AP68" s="31">
        <v>3495942</v>
      </c>
      <c r="AQ68" s="31">
        <v>0</v>
      </c>
      <c r="AR68" s="31">
        <v>3495942</v>
      </c>
      <c r="AS68" s="31">
        <v>0</v>
      </c>
      <c r="AT68" s="31">
        <v>3495942</v>
      </c>
      <c r="AU68" s="31">
        <v>0</v>
      </c>
      <c r="AV68" s="31">
        <v>67858909.154059842</v>
      </c>
      <c r="AW68" s="31">
        <v>59924713.813359842</v>
      </c>
      <c r="AX68" s="43"/>
      <c r="AY68" s="31">
        <v>5075435.3760000002</v>
      </c>
      <c r="AZ68" s="31">
        <v>1868559.9647000001</v>
      </c>
      <c r="BA68" s="31"/>
      <c r="BB68" s="31"/>
      <c r="BC68" s="31">
        <v>990200</v>
      </c>
      <c r="BD68" s="31"/>
      <c r="BE68" s="31"/>
      <c r="BF68" s="31"/>
      <c r="BG68" s="31"/>
      <c r="BH68" s="31"/>
      <c r="BI68" s="31"/>
      <c r="BJ68" s="31">
        <v>16964727.289999999</v>
      </c>
      <c r="BK68" s="31">
        <v>14981178.449999999</v>
      </c>
      <c r="BL68" s="31">
        <v>0</v>
      </c>
      <c r="BM68" s="31">
        <v>1268858.8400000001</v>
      </c>
      <c r="BN68" s="31">
        <v>467139.99</v>
      </c>
      <c r="BO68" s="31">
        <v>0</v>
      </c>
      <c r="BP68" s="31">
        <v>0</v>
      </c>
      <c r="BQ68" s="31">
        <v>247550</v>
      </c>
      <c r="BR68" s="31">
        <v>0</v>
      </c>
      <c r="BS68" s="31">
        <v>0</v>
      </c>
      <c r="BT68" s="31">
        <v>0</v>
      </c>
      <c r="BU68" s="31">
        <v>0</v>
      </c>
      <c r="BV68" s="31">
        <v>0</v>
      </c>
      <c r="BW68" s="31">
        <v>0</v>
      </c>
      <c r="BX68" s="89">
        <v>16964727.289999999</v>
      </c>
      <c r="BY68" s="89">
        <v>14981178.449999999</v>
      </c>
      <c r="BZ68" s="89">
        <v>0</v>
      </c>
      <c r="CA68" s="89">
        <v>1268858.8400000001</v>
      </c>
      <c r="CB68" s="89">
        <v>467139.99</v>
      </c>
      <c r="CC68" s="89">
        <v>0</v>
      </c>
      <c r="CD68" s="89">
        <v>0</v>
      </c>
      <c r="CE68" s="89">
        <v>247550</v>
      </c>
      <c r="CF68" s="89">
        <v>0</v>
      </c>
      <c r="CG68" s="89">
        <v>0</v>
      </c>
      <c r="CH68" s="89">
        <v>0</v>
      </c>
      <c r="CI68" s="89">
        <v>0</v>
      </c>
      <c r="CJ68" s="89">
        <v>0</v>
      </c>
      <c r="CK68" s="89">
        <v>0</v>
      </c>
      <c r="CL68" s="89">
        <v>16964727.289999999</v>
      </c>
      <c r="CM68" s="89">
        <v>14981178.449999999</v>
      </c>
      <c r="CN68" s="89">
        <v>0</v>
      </c>
      <c r="CO68" s="89">
        <v>1268858.8400000001</v>
      </c>
      <c r="CP68" s="89">
        <v>467139.99</v>
      </c>
      <c r="CQ68" s="89">
        <v>0</v>
      </c>
      <c r="CR68" s="89">
        <v>0</v>
      </c>
      <c r="CS68" s="89">
        <v>247550</v>
      </c>
      <c r="CT68" s="89">
        <v>0</v>
      </c>
      <c r="CU68" s="89">
        <v>0</v>
      </c>
      <c r="CV68" s="89">
        <v>0</v>
      </c>
      <c r="CW68" s="89">
        <v>0</v>
      </c>
      <c r="CX68" s="89">
        <v>0</v>
      </c>
      <c r="CY68" s="89">
        <v>0</v>
      </c>
      <c r="CZ68" s="89">
        <v>16964727.284059845</v>
      </c>
      <c r="DA68" s="89">
        <v>14981178.46335984</v>
      </c>
      <c r="DB68" s="89">
        <v>0</v>
      </c>
      <c r="DC68" s="89">
        <v>1268858.8560000004</v>
      </c>
      <c r="DD68" s="89">
        <v>467139.99470000016</v>
      </c>
      <c r="DE68" s="89">
        <v>0</v>
      </c>
      <c r="DF68" s="89">
        <v>0</v>
      </c>
      <c r="DG68" s="89">
        <v>247550</v>
      </c>
      <c r="DH68" s="89">
        <v>0</v>
      </c>
      <c r="DI68" s="89">
        <v>0</v>
      </c>
      <c r="DJ68" s="89">
        <v>0</v>
      </c>
      <c r="DK68" s="89">
        <v>0</v>
      </c>
      <c r="DL68" s="89">
        <v>0</v>
      </c>
      <c r="DM68" s="89">
        <v>0</v>
      </c>
    </row>
    <row r="69" spans="1:117" s="5" customFormat="1" ht="37.5" x14ac:dyDescent="0.25">
      <c r="A69" s="17">
        <f t="shared" si="117"/>
        <v>63</v>
      </c>
      <c r="B69" s="15" t="s">
        <v>108</v>
      </c>
      <c r="C69" s="31">
        <v>76900.536000000007</v>
      </c>
      <c r="D69" s="31"/>
      <c r="E69" s="31"/>
      <c r="F69" s="31"/>
      <c r="G69" s="31"/>
      <c r="H69" s="31">
        <v>76900.536000000007</v>
      </c>
      <c r="I69" s="31"/>
      <c r="J69" s="31">
        <v>19225.13</v>
      </c>
      <c r="K69" s="31">
        <v>0</v>
      </c>
      <c r="L69" s="31">
        <v>0</v>
      </c>
      <c r="M69" s="31">
        <v>0</v>
      </c>
      <c r="N69" s="31">
        <v>0</v>
      </c>
      <c r="O69" s="31">
        <v>19225.13</v>
      </c>
      <c r="P69" s="31">
        <v>0</v>
      </c>
      <c r="Q69" s="31">
        <v>19225.13</v>
      </c>
      <c r="R69" s="31">
        <v>0</v>
      </c>
      <c r="S69" s="31">
        <v>0</v>
      </c>
      <c r="T69" s="31">
        <v>0</v>
      </c>
      <c r="U69" s="31">
        <v>0</v>
      </c>
      <c r="V69" s="31">
        <v>19225.13</v>
      </c>
      <c r="W69" s="31">
        <v>0</v>
      </c>
      <c r="X69" s="31">
        <v>19225.13</v>
      </c>
      <c r="Y69" s="31">
        <v>0</v>
      </c>
      <c r="Z69" s="31">
        <v>0</v>
      </c>
      <c r="AA69" s="31">
        <v>0</v>
      </c>
      <c r="AB69" s="31">
        <v>0</v>
      </c>
      <c r="AC69" s="31">
        <v>19225.13</v>
      </c>
      <c r="AD69" s="31">
        <v>0</v>
      </c>
      <c r="AE69" s="31">
        <v>19225.145999999997</v>
      </c>
      <c r="AF69" s="31">
        <v>0</v>
      </c>
      <c r="AG69" s="31">
        <v>0</v>
      </c>
      <c r="AH69" s="31">
        <v>0</v>
      </c>
      <c r="AI69" s="31">
        <v>0</v>
      </c>
      <c r="AJ69" s="31">
        <v>19225.145999999997</v>
      </c>
      <c r="AK69" s="31">
        <v>0</v>
      </c>
      <c r="AL69" s="31"/>
      <c r="AM69" s="31"/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42838902.864</v>
      </c>
      <c r="AW69" s="31"/>
      <c r="AX69" s="43"/>
      <c r="AY69" s="31">
        <v>1845612.8640000001</v>
      </c>
      <c r="AZ69" s="31"/>
      <c r="BA69" s="31"/>
      <c r="BB69" s="31"/>
      <c r="BC69" s="31"/>
      <c r="BD69" s="31"/>
      <c r="BE69" s="31"/>
      <c r="BF69" s="31"/>
      <c r="BG69" s="31"/>
      <c r="BH69" s="31">
        <v>40993290</v>
      </c>
      <c r="BI69" s="31"/>
      <c r="BJ69" s="31">
        <v>10709725.720000001</v>
      </c>
      <c r="BK69" s="31">
        <v>0</v>
      </c>
      <c r="BL69" s="31">
        <v>0</v>
      </c>
      <c r="BM69" s="31">
        <v>461403.22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1">
        <v>0</v>
      </c>
      <c r="BU69" s="31">
        <v>0</v>
      </c>
      <c r="BV69" s="31">
        <v>10248322.5</v>
      </c>
      <c r="BW69" s="31">
        <v>0</v>
      </c>
      <c r="BX69" s="89">
        <v>10709725.720000001</v>
      </c>
      <c r="BY69" s="89">
        <v>0</v>
      </c>
      <c r="BZ69" s="89">
        <v>0</v>
      </c>
      <c r="CA69" s="89">
        <v>461403.22</v>
      </c>
      <c r="CB69" s="89">
        <v>0</v>
      </c>
      <c r="CC69" s="89">
        <v>0</v>
      </c>
      <c r="CD69" s="89">
        <v>0</v>
      </c>
      <c r="CE69" s="89">
        <v>0</v>
      </c>
      <c r="CF69" s="89">
        <v>0</v>
      </c>
      <c r="CG69" s="89">
        <v>0</v>
      </c>
      <c r="CH69" s="89">
        <v>0</v>
      </c>
      <c r="CI69" s="89">
        <v>0</v>
      </c>
      <c r="CJ69" s="89">
        <v>10248322.5</v>
      </c>
      <c r="CK69" s="89">
        <v>0</v>
      </c>
      <c r="CL69" s="89">
        <v>10709725.720000001</v>
      </c>
      <c r="CM69" s="89">
        <v>0</v>
      </c>
      <c r="CN69" s="89">
        <v>0</v>
      </c>
      <c r="CO69" s="89">
        <v>461403.22</v>
      </c>
      <c r="CP69" s="89">
        <v>0</v>
      </c>
      <c r="CQ69" s="89">
        <v>0</v>
      </c>
      <c r="CR69" s="89">
        <v>0</v>
      </c>
      <c r="CS69" s="89">
        <v>0</v>
      </c>
      <c r="CT69" s="89">
        <v>0</v>
      </c>
      <c r="CU69" s="89">
        <v>0</v>
      </c>
      <c r="CV69" s="89">
        <v>0</v>
      </c>
      <c r="CW69" s="89">
        <v>0</v>
      </c>
      <c r="CX69" s="89">
        <v>10248322.5</v>
      </c>
      <c r="CY69" s="89">
        <v>0</v>
      </c>
      <c r="CZ69" s="89">
        <v>10709725.704000002</v>
      </c>
      <c r="DA69" s="89">
        <v>0</v>
      </c>
      <c r="DB69" s="89">
        <v>0</v>
      </c>
      <c r="DC69" s="89">
        <v>461403.20400000014</v>
      </c>
      <c r="DD69" s="89">
        <v>0</v>
      </c>
      <c r="DE69" s="89">
        <v>0</v>
      </c>
      <c r="DF69" s="89">
        <v>0</v>
      </c>
      <c r="DG69" s="89">
        <v>0</v>
      </c>
      <c r="DH69" s="89">
        <v>0</v>
      </c>
      <c r="DI69" s="89">
        <v>0</v>
      </c>
      <c r="DJ69" s="89">
        <v>0</v>
      </c>
      <c r="DK69" s="89">
        <v>0</v>
      </c>
      <c r="DL69" s="89">
        <v>10248322.5</v>
      </c>
      <c r="DM69" s="89">
        <v>0</v>
      </c>
    </row>
    <row r="70" spans="1:117" s="5" customFormat="1" ht="37.5" x14ac:dyDescent="0.25">
      <c r="A70" s="17">
        <f>A69+1</f>
        <v>64</v>
      </c>
      <c r="B70" s="15" t="s">
        <v>109</v>
      </c>
      <c r="C70" s="31">
        <v>3210597.378</v>
      </c>
      <c r="D70" s="31"/>
      <c r="E70" s="31"/>
      <c r="F70" s="31"/>
      <c r="G70" s="31"/>
      <c r="H70" s="31">
        <v>3210597.378</v>
      </c>
      <c r="I70" s="31"/>
      <c r="J70" s="31">
        <v>802649.34</v>
      </c>
      <c r="K70" s="31">
        <v>0</v>
      </c>
      <c r="L70" s="31">
        <v>0</v>
      </c>
      <c r="M70" s="31">
        <v>0</v>
      </c>
      <c r="N70" s="31">
        <v>0</v>
      </c>
      <c r="O70" s="31">
        <v>802649.34</v>
      </c>
      <c r="P70" s="31">
        <v>0</v>
      </c>
      <c r="Q70" s="31">
        <v>802649.34</v>
      </c>
      <c r="R70" s="31">
        <v>0</v>
      </c>
      <c r="S70" s="31">
        <v>0</v>
      </c>
      <c r="T70" s="31">
        <v>0</v>
      </c>
      <c r="U70" s="31">
        <v>0</v>
      </c>
      <c r="V70" s="31">
        <v>802649.34</v>
      </c>
      <c r="W70" s="31">
        <v>0</v>
      </c>
      <c r="X70" s="31">
        <v>802649.34</v>
      </c>
      <c r="Y70" s="31">
        <v>0</v>
      </c>
      <c r="Z70" s="31">
        <v>0</v>
      </c>
      <c r="AA70" s="31">
        <v>0</v>
      </c>
      <c r="AB70" s="31">
        <v>0</v>
      </c>
      <c r="AC70" s="31">
        <v>802649.34</v>
      </c>
      <c r="AD70" s="31">
        <v>0</v>
      </c>
      <c r="AE70" s="31">
        <v>802649.35800000036</v>
      </c>
      <c r="AF70" s="31">
        <v>0</v>
      </c>
      <c r="AG70" s="31">
        <v>0</v>
      </c>
      <c r="AH70" s="31">
        <v>0</v>
      </c>
      <c r="AI70" s="31">
        <v>0</v>
      </c>
      <c r="AJ70" s="31">
        <v>802649.35800000036</v>
      </c>
      <c r="AK70" s="31">
        <v>0</v>
      </c>
      <c r="AL70" s="31">
        <v>420030</v>
      </c>
      <c r="AM70" s="31"/>
      <c r="AN70" s="31">
        <v>105007.5</v>
      </c>
      <c r="AO70" s="31">
        <v>0</v>
      </c>
      <c r="AP70" s="31">
        <v>105007.5</v>
      </c>
      <c r="AQ70" s="31">
        <v>0</v>
      </c>
      <c r="AR70" s="31">
        <v>105007.5</v>
      </c>
      <c r="AS70" s="31">
        <v>0</v>
      </c>
      <c r="AT70" s="31">
        <v>105007.5</v>
      </c>
      <c r="AU70" s="31">
        <v>0</v>
      </c>
      <c r="AV70" s="31">
        <v>77054337.072000012</v>
      </c>
      <c r="AW70" s="31"/>
      <c r="AX70" s="43"/>
      <c r="AY70" s="31">
        <v>77054337.072000012</v>
      </c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>
        <v>19263584.27</v>
      </c>
      <c r="BK70" s="31">
        <v>0</v>
      </c>
      <c r="BL70" s="31">
        <v>0</v>
      </c>
      <c r="BM70" s="31">
        <v>19263584.27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1">
        <v>0</v>
      </c>
      <c r="BU70" s="31">
        <v>0</v>
      </c>
      <c r="BV70" s="31">
        <v>0</v>
      </c>
      <c r="BW70" s="31">
        <v>0</v>
      </c>
      <c r="BX70" s="89">
        <v>19263584.27</v>
      </c>
      <c r="BY70" s="89">
        <v>0</v>
      </c>
      <c r="BZ70" s="89">
        <v>0</v>
      </c>
      <c r="CA70" s="89">
        <v>19263584.27</v>
      </c>
      <c r="CB70" s="89">
        <v>0</v>
      </c>
      <c r="CC70" s="89">
        <v>0</v>
      </c>
      <c r="CD70" s="89">
        <v>0</v>
      </c>
      <c r="CE70" s="89">
        <v>0</v>
      </c>
      <c r="CF70" s="89">
        <v>0</v>
      </c>
      <c r="CG70" s="89">
        <v>0</v>
      </c>
      <c r="CH70" s="89">
        <v>0</v>
      </c>
      <c r="CI70" s="89">
        <v>0</v>
      </c>
      <c r="CJ70" s="89">
        <v>0</v>
      </c>
      <c r="CK70" s="89">
        <v>0</v>
      </c>
      <c r="CL70" s="89">
        <v>19263584.27</v>
      </c>
      <c r="CM70" s="89">
        <v>0</v>
      </c>
      <c r="CN70" s="89">
        <v>0</v>
      </c>
      <c r="CO70" s="89">
        <v>19263584.27</v>
      </c>
      <c r="CP70" s="89">
        <v>0</v>
      </c>
      <c r="CQ70" s="89">
        <v>0</v>
      </c>
      <c r="CR70" s="89">
        <v>0</v>
      </c>
      <c r="CS70" s="89">
        <v>0</v>
      </c>
      <c r="CT70" s="89">
        <v>0</v>
      </c>
      <c r="CU70" s="89">
        <v>0</v>
      </c>
      <c r="CV70" s="89">
        <v>0</v>
      </c>
      <c r="CW70" s="89">
        <v>0</v>
      </c>
      <c r="CX70" s="89">
        <v>0</v>
      </c>
      <c r="CY70" s="89">
        <v>0</v>
      </c>
      <c r="CZ70" s="89">
        <v>19263584.262000021</v>
      </c>
      <c r="DA70" s="89">
        <v>0</v>
      </c>
      <c r="DB70" s="89">
        <v>0</v>
      </c>
      <c r="DC70" s="89">
        <v>19263584.262000021</v>
      </c>
      <c r="DD70" s="89">
        <v>0</v>
      </c>
      <c r="DE70" s="89">
        <v>0</v>
      </c>
      <c r="DF70" s="89">
        <v>0</v>
      </c>
      <c r="DG70" s="89">
        <v>0</v>
      </c>
      <c r="DH70" s="89">
        <v>0</v>
      </c>
      <c r="DI70" s="89">
        <v>0</v>
      </c>
      <c r="DJ70" s="89">
        <v>0</v>
      </c>
      <c r="DK70" s="89">
        <v>0</v>
      </c>
      <c r="DL70" s="89">
        <v>0</v>
      </c>
      <c r="DM70" s="89">
        <v>0</v>
      </c>
    </row>
    <row r="71" spans="1:117" s="5" customFormat="1" x14ac:dyDescent="0.25">
      <c r="A71" s="17">
        <f>A70+1</f>
        <v>65</v>
      </c>
      <c r="B71" s="15" t="s">
        <v>110</v>
      </c>
      <c r="C71" s="31"/>
      <c r="D71" s="31"/>
      <c r="E71" s="31"/>
      <c r="F71" s="31"/>
      <c r="G71" s="31"/>
      <c r="H71" s="31"/>
      <c r="I71" s="31"/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/>
      <c r="AM71" s="31"/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/>
      <c r="AW71" s="31"/>
      <c r="AX71" s="43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>
        <v>0</v>
      </c>
      <c r="BK71" s="31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1">
        <v>0</v>
      </c>
      <c r="BU71" s="31">
        <v>0</v>
      </c>
      <c r="BV71" s="31">
        <v>0</v>
      </c>
      <c r="BW71" s="31">
        <v>0</v>
      </c>
      <c r="BX71" s="89">
        <v>0</v>
      </c>
      <c r="BY71" s="89">
        <v>0</v>
      </c>
      <c r="BZ71" s="89">
        <v>0</v>
      </c>
      <c r="CA71" s="89">
        <v>0</v>
      </c>
      <c r="CB71" s="89">
        <v>0</v>
      </c>
      <c r="CC71" s="89">
        <v>0</v>
      </c>
      <c r="CD71" s="89">
        <v>0</v>
      </c>
      <c r="CE71" s="89">
        <v>0</v>
      </c>
      <c r="CF71" s="89">
        <v>0</v>
      </c>
      <c r="CG71" s="89">
        <v>0</v>
      </c>
      <c r="CH71" s="89">
        <v>0</v>
      </c>
      <c r="CI71" s="89">
        <v>0</v>
      </c>
      <c r="CJ71" s="89">
        <v>0</v>
      </c>
      <c r="CK71" s="89">
        <v>0</v>
      </c>
      <c r="CL71" s="89">
        <v>0</v>
      </c>
      <c r="CM71" s="89">
        <v>0</v>
      </c>
      <c r="CN71" s="89">
        <v>0</v>
      </c>
      <c r="CO71" s="89">
        <v>0</v>
      </c>
      <c r="CP71" s="89">
        <v>0</v>
      </c>
      <c r="CQ71" s="89">
        <v>0</v>
      </c>
      <c r="CR71" s="89">
        <v>0</v>
      </c>
      <c r="CS71" s="89">
        <v>0</v>
      </c>
      <c r="CT71" s="89">
        <v>0</v>
      </c>
      <c r="CU71" s="89">
        <v>0</v>
      </c>
      <c r="CV71" s="89">
        <v>0</v>
      </c>
      <c r="CW71" s="89">
        <v>0</v>
      </c>
      <c r="CX71" s="89">
        <v>0</v>
      </c>
      <c r="CY71" s="89">
        <v>0</v>
      </c>
      <c r="CZ71" s="89">
        <v>0</v>
      </c>
      <c r="DA71" s="89">
        <v>0</v>
      </c>
      <c r="DB71" s="89">
        <v>0</v>
      </c>
      <c r="DC71" s="89">
        <v>0</v>
      </c>
      <c r="DD71" s="89">
        <v>0</v>
      </c>
      <c r="DE71" s="89">
        <v>0</v>
      </c>
      <c r="DF71" s="89">
        <v>0</v>
      </c>
      <c r="DG71" s="89">
        <v>0</v>
      </c>
      <c r="DH71" s="89">
        <v>0</v>
      </c>
      <c r="DI71" s="89">
        <v>0</v>
      </c>
      <c r="DJ71" s="89">
        <v>0</v>
      </c>
      <c r="DK71" s="89">
        <v>0</v>
      </c>
      <c r="DL71" s="89">
        <v>0</v>
      </c>
      <c r="DM71" s="89">
        <v>0</v>
      </c>
    </row>
    <row r="72" spans="1:117" s="5" customFormat="1" x14ac:dyDescent="0.25">
      <c r="A72" s="19"/>
      <c r="B72" s="19" t="s">
        <v>111</v>
      </c>
      <c r="C72" s="32">
        <v>1357259329.7640936</v>
      </c>
      <c r="D72" s="32">
        <v>591642014.41709316</v>
      </c>
      <c r="E72" s="32">
        <v>336919194.30000001</v>
      </c>
      <c r="F72" s="32">
        <v>366528797.5</v>
      </c>
      <c r="G72" s="32">
        <v>26273893.140000001</v>
      </c>
      <c r="H72" s="32">
        <v>5767540.2000000002</v>
      </c>
      <c r="I72" s="32">
        <v>56401783.346999995</v>
      </c>
      <c r="J72" s="32">
        <v>339314832.43999994</v>
      </c>
      <c r="K72" s="32">
        <v>147910503.61000001</v>
      </c>
      <c r="L72" s="32">
        <v>84229798.579999998</v>
      </c>
      <c r="M72" s="32">
        <v>91632199.419999987</v>
      </c>
      <c r="N72" s="32">
        <v>6568473.2800000003</v>
      </c>
      <c r="O72" s="32">
        <v>1441885.03</v>
      </c>
      <c r="P72" s="32">
        <v>14100445.829999998</v>
      </c>
      <c r="Q72" s="32">
        <v>339314832.43999994</v>
      </c>
      <c r="R72" s="32">
        <v>147910503.61000001</v>
      </c>
      <c r="S72" s="32">
        <v>84229798.579999998</v>
      </c>
      <c r="T72" s="32">
        <v>91632199.419999987</v>
      </c>
      <c r="U72" s="32">
        <v>6568473.2800000003</v>
      </c>
      <c r="V72" s="32">
        <v>1441885.03</v>
      </c>
      <c r="W72" s="32">
        <v>14100445.829999998</v>
      </c>
      <c r="X72" s="32">
        <v>339314832.43999994</v>
      </c>
      <c r="Y72" s="32">
        <v>147910503.61000001</v>
      </c>
      <c r="Z72" s="32">
        <v>84229798.579999998</v>
      </c>
      <c r="AA72" s="32">
        <v>91632199.419999987</v>
      </c>
      <c r="AB72" s="32">
        <v>6568473.2800000003</v>
      </c>
      <c r="AC72" s="32">
        <v>1441885.03</v>
      </c>
      <c r="AD72" s="32">
        <v>14100445.829999998</v>
      </c>
      <c r="AE72" s="32">
        <v>339314832.44409317</v>
      </c>
      <c r="AF72" s="32">
        <v>147910503.5870932</v>
      </c>
      <c r="AG72" s="32">
        <v>84229798.560000002</v>
      </c>
      <c r="AH72" s="32">
        <v>91632199.239999995</v>
      </c>
      <c r="AI72" s="32">
        <v>6568473.3000000007</v>
      </c>
      <c r="AJ72" s="32">
        <v>1441885.1100000008</v>
      </c>
      <c r="AK72" s="32">
        <v>14100445.856999997</v>
      </c>
      <c r="AL72" s="32">
        <v>212542360</v>
      </c>
      <c r="AM72" s="32">
        <v>4052837.16</v>
      </c>
      <c r="AN72" s="32">
        <v>53135590</v>
      </c>
      <c r="AO72" s="32">
        <v>1013209.29</v>
      </c>
      <c r="AP72" s="32">
        <v>53135590</v>
      </c>
      <c r="AQ72" s="32">
        <v>1013209.29</v>
      </c>
      <c r="AR72" s="32">
        <v>53135590</v>
      </c>
      <c r="AS72" s="32">
        <v>1013209.29</v>
      </c>
      <c r="AT72" s="32">
        <v>53135590</v>
      </c>
      <c r="AU72" s="32">
        <v>1013209.2900000003</v>
      </c>
      <c r="AV72" s="32">
        <v>1072134965.8254819</v>
      </c>
      <c r="AW72" s="32">
        <v>575278244.93503189</v>
      </c>
      <c r="AX72" s="32">
        <v>2164067.9900000002</v>
      </c>
      <c r="AY72" s="32">
        <v>138420964.80000001</v>
      </c>
      <c r="AZ72" s="32">
        <v>196793338.10044998</v>
      </c>
      <c r="BA72" s="32">
        <v>22350802</v>
      </c>
      <c r="BB72" s="32">
        <v>11149150</v>
      </c>
      <c r="BC72" s="32">
        <v>20655572</v>
      </c>
      <c r="BD72" s="32">
        <v>3919536</v>
      </c>
      <c r="BE72" s="32">
        <v>0</v>
      </c>
      <c r="BF72" s="32">
        <v>0</v>
      </c>
      <c r="BG72" s="32">
        <v>60410000</v>
      </c>
      <c r="BH72" s="32">
        <v>40993290</v>
      </c>
      <c r="BI72" s="32">
        <v>0</v>
      </c>
      <c r="BJ72" s="32">
        <v>268033741.45000002</v>
      </c>
      <c r="BK72" s="32">
        <v>143819561.23999998</v>
      </c>
      <c r="BL72" s="32">
        <v>541017.01</v>
      </c>
      <c r="BM72" s="32">
        <v>34605241.210000001</v>
      </c>
      <c r="BN72" s="32">
        <v>49198334.519999988</v>
      </c>
      <c r="BO72" s="32">
        <v>5587700.5</v>
      </c>
      <c r="BP72" s="32">
        <v>2787287.5</v>
      </c>
      <c r="BQ72" s="32">
        <v>5163893</v>
      </c>
      <c r="BR72" s="32">
        <v>979884</v>
      </c>
      <c r="BS72" s="32">
        <v>0</v>
      </c>
      <c r="BT72" s="32">
        <v>0</v>
      </c>
      <c r="BU72" s="32">
        <v>15102500</v>
      </c>
      <c r="BV72" s="32">
        <v>10248322.5</v>
      </c>
      <c r="BW72" s="32">
        <v>0</v>
      </c>
      <c r="BX72" s="32">
        <v>268033741.45000002</v>
      </c>
      <c r="BY72" s="32">
        <v>143819561.23999998</v>
      </c>
      <c r="BZ72" s="32">
        <v>541017.01</v>
      </c>
      <c r="CA72" s="32">
        <v>34605241.210000001</v>
      </c>
      <c r="CB72" s="32">
        <v>49198334.519999988</v>
      </c>
      <c r="CC72" s="32">
        <v>5587700.5</v>
      </c>
      <c r="CD72" s="32">
        <v>2787287.5</v>
      </c>
      <c r="CE72" s="32">
        <v>5163893</v>
      </c>
      <c r="CF72" s="32">
        <v>979884</v>
      </c>
      <c r="CG72" s="32">
        <v>0</v>
      </c>
      <c r="CH72" s="32">
        <v>0</v>
      </c>
      <c r="CI72" s="32">
        <v>15102500</v>
      </c>
      <c r="CJ72" s="32">
        <v>10248322.5</v>
      </c>
      <c r="CK72" s="32">
        <v>0</v>
      </c>
      <c r="CL72" s="32">
        <v>268033741.45000002</v>
      </c>
      <c r="CM72" s="32">
        <v>143819561.23999998</v>
      </c>
      <c r="CN72" s="32">
        <v>541017.01</v>
      </c>
      <c r="CO72" s="32">
        <v>34605241.210000001</v>
      </c>
      <c r="CP72" s="32">
        <v>49198334.519999988</v>
      </c>
      <c r="CQ72" s="32">
        <v>5587700.5</v>
      </c>
      <c r="CR72" s="32">
        <v>2787287.5</v>
      </c>
      <c r="CS72" s="32">
        <v>5163893</v>
      </c>
      <c r="CT72" s="32">
        <v>979884</v>
      </c>
      <c r="CU72" s="32">
        <v>0</v>
      </c>
      <c r="CV72" s="32">
        <v>0</v>
      </c>
      <c r="CW72" s="32">
        <v>15102500</v>
      </c>
      <c r="CX72" s="32">
        <v>10248322.5</v>
      </c>
      <c r="CY72" s="32">
        <v>0</v>
      </c>
      <c r="CZ72" s="32">
        <v>268033741.4754819</v>
      </c>
      <c r="DA72" s="32">
        <v>143819561.21503186</v>
      </c>
      <c r="DB72" s="32">
        <v>541016.9600000002</v>
      </c>
      <c r="DC72" s="32">
        <v>34605241.170000024</v>
      </c>
      <c r="DD72" s="32">
        <v>49198334.540450007</v>
      </c>
      <c r="DE72" s="32">
        <v>5587700.5</v>
      </c>
      <c r="DF72" s="32">
        <v>2787287.5</v>
      </c>
      <c r="DG72" s="32">
        <v>5163893</v>
      </c>
      <c r="DH72" s="32">
        <v>979884</v>
      </c>
      <c r="DI72" s="32">
        <v>0</v>
      </c>
      <c r="DJ72" s="32">
        <v>0</v>
      </c>
      <c r="DK72" s="32">
        <v>15102500</v>
      </c>
      <c r="DL72" s="32">
        <v>10248322.5</v>
      </c>
      <c r="DM72" s="32">
        <v>0</v>
      </c>
    </row>
    <row r="73" spans="1:117" s="5" customFormat="1" x14ac:dyDescent="0.25">
      <c r="A73" s="17">
        <f>A71+1</f>
        <v>66</v>
      </c>
      <c r="B73" s="15" t="s">
        <v>112</v>
      </c>
      <c r="C73" s="31">
        <v>219681474.26384127</v>
      </c>
      <c r="D73" s="31">
        <v>73597795.905841276</v>
      </c>
      <c r="E73" s="31">
        <v>63819132</v>
      </c>
      <c r="F73" s="31">
        <v>67481840</v>
      </c>
      <c r="G73" s="31">
        <v>2138310.8450000002</v>
      </c>
      <c r="H73" s="31">
        <v>2903521.95</v>
      </c>
      <c r="I73" s="31">
        <v>11879184.407999998</v>
      </c>
      <c r="J73" s="31">
        <v>54920368.57</v>
      </c>
      <c r="K73" s="31">
        <v>18399448.98</v>
      </c>
      <c r="L73" s="31">
        <v>15954783</v>
      </c>
      <c r="M73" s="31">
        <v>16870460</v>
      </c>
      <c r="N73" s="31">
        <v>534577.71</v>
      </c>
      <c r="O73" s="31">
        <v>725880.49</v>
      </c>
      <c r="P73" s="31">
        <v>2969796.1</v>
      </c>
      <c r="Q73" s="31">
        <v>54920368.57</v>
      </c>
      <c r="R73" s="31">
        <v>18399448.98</v>
      </c>
      <c r="S73" s="31">
        <v>15954783</v>
      </c>
      <c r="T73" s="31">
        <v>16870460</v>
      </c>
      <c r="U73" s="31">
        <v>534577.71</v>
      </c>
      <c r="V73" s="31">
        <v>725880.49</v>
      </c>
      <c r="W73" s="31">
        <v>2969796.1</v>
      </c>
      <c r="X73" s="31">
        <v>54920368.57</v>
      </c>
      <c r="Y73" s="31">
        <v>18399448.98</v>
      </c>
      <c r="Z73" s="31">
        <v>15954783</v>
      </c>
      <c r="AA73" s="31">
        <v>16870460</v>
      </c>
      <c r="AB73" s="31">
        <v>534577.71</v>
      </c>
      <c r="AC73" s="31">
        <v>725880.49</v>
      </c>
      <c r="AD73" s="31">
        <v>2969796.1</v>
      </c>
      <c r="AE73" s="31">
        <v>54920368.553841285</v>
      </c>
      <c r="AF73" s="31">
        <v>18399448.965841267</v>
      </c>
      <c r="AG73" s="31">
        <v>15954783</v>
      </c>
      <c r="AH73" s="31">
        <v>16870460</v>
      </c>
      <c r="AI73" s="31">
        <v>534577.71500000032</v>
      </c>
      <c r="AJ73" s="31">
        <v>725880.48</v>
      </c>
      <c r="AK73" s="31">
        <v>2969796.1079999986</v>
      </c>
      <c r="AL73" s="31">
        <v>41696414</v>
      </c>
      <c r="AM73" s="31"/>
      <c r="AN73" s="31">
        <v>10424103.5</v>
      </c>
      <c r="AO73" s="31">
        <v>0</v>
      </c>
      <c r="AP73" s="31">
        <v>10424103.5</v>
      </c>
      <c r="AQ73" s="31">
        <v>0</v>
      </c>
      <c r="AR73" s="31">
        <v>10424103.5</v>
      </c>
      <c r="AS73" s="31">
        <v>0</v>
      </c>
      <c r="AT73" s="31">
        <v>10424103.5</v>
      </c>
      <c r="AU73" s="31">
        <v>0</v>
      </c>
      <c r="AV73" s="31">
        <v>236556016.4451085</v>
      </c>
      <c r="AW73" s="31">
        <v>71563062.246308476</v>
      </c>
      <c r="AX73" s="43"/>
      <c r="AY73" s="31">
        <v>69684526.800000012</v>
      </c>
      <c r="AZ73" s="31">
        <v>41448057.398800008</v>
      </c>
      <c r="BA73" s="31">
        <v>12786500</v>
      </c>
      <c r="BB73" s="31"/>
      <c r="BC73" s="31">
        <v>683238</v>
      </c>
      <c r="BD73" s="31">
        <v>1049544</v>
      </c>
      <c r="BE73" s="31"/>
      <c r="BF73" s="31">
        <v>2033400</v>
      </c>
      <c r="BG73" s="31">
        <v>18123000</v>
      </c>
      <c r="BH73" s="31"/>
      <c r="BI73" s="31">
        <v>19184688</v>
      </c>
      <c r="BJ73" s="31">
        <v>59139004.109999999</v>
      </c>
      <c r="BK73" s="31">
        <v>17890765.559999999</v>
      </c>
      <c r="BL73" s="31">
        <v>0</v>
      </c>
      <c r="BM73" s="31">
        <v>17421131.699999999</v>
      </c>
      <c r="BN73" s="31">
        <v>10362014.35</v>
      </c>
      <c r="BO73" s="31">
        <v>3196625</v>
      </c>
      <c r="BP73" s="31">
        <v>0</v>
      </c>
      <c r="BQ73" s="31">
        <v>170809.5</v>
      </c>
      <c r="BR73" s="31">
        <v>262386</v>
      </c>
      <c r="BS73" s="31">
        <v>0</v>
      </c>
      <c r="BT73" s="31">
        <v>508350</v>
      </c>
      <c r="BU73" s="31">
        <v>4530750</v>
      </c>
      <c r="BV73" s="31">
        <v>0</v>
      </c>
      <c r="BW73" s="31">
        <v>4796172</v>
      </c>
      <c r="BX73" s="89">
        <v>59139004.109999999</v>
      </c>
      <c r="BY73" s="89">
        <v>17890765.559999999</v>
      </c>
      <c r="BZ73" s="89">
        <v>0</v>
      </c>
      <c r="CA73" s="89">
        <v>17421131.699999999</v>
      </c>
      <c r="CB73" s="89">
        <v>10362014.35</v>
      </c>
      <c r="CC73" s="89">
        <v>3196625</v>
      </c>
      <c r="CD73" s="89">
        <v>0</v>
      </c>
      <c r="CE73" s="89">
        <v>170809.5</v>
      </c>
      <c r="CF73" s="89">
        <v>262386</v>
      </c>
      <c r="CG73" s="89">
        <v>0</v>
      </c>
      <c r="CH73" s="89">
        <v>508350</v>
      </c>
      <c r="CI73" s="89">
        <v>4530750</v>
      </c>
      <c r="CJ73" s="89">
        <v>0</v>
      </c>
      <c r="CK73" s="89">
        <v>4796172</v>
      </c>
      <c r="CL73" s="89">
        <v>59139004.109999999</v>
      </c>
      <c r="CM73" s="89">
        <v>17890765.559999999</v>
      </c>
      <c r="CN73" s="89">
        <v>0</v>
      </c>
      <c r="CO73" s="89">
        <v>17421131.699999999</v>
      </c>
      <c r="CP73" s="89">
        <v>10362014.35</v>
      </c>
      <c r="CQ73" s="89">
        <v>3196625</v>
      </c>
      <c r="CR73" s="89">
        <v>0</v>
      </c>
      <c r="CS73" s="89">
        <v>170809.5</v>
      </c>
      <c r="CT73" s="89">
        <v>262386</v>
      </c>
      <c r="CU73" s="89">
        <v>0</v>
      </c>
      <c r="CV73" s="89">
        <v>508350</v>
      </c>
      <c r="CW73" s="89">
        <v>4530750</v>
      </c>
      <c r="CX73" s="89">
        <v>0</v>
      </c>
      <c r="CY73" s="89">
        <v>4796172</v>
      </c>
      <c r="CZ73" s="89">
        <v>59139004.11510852</v>
      </c>
      <c r="DA73" s="89">
        <v>17890765.566308472</v>
      </c>
      <c r="DB73" s="89">
        <v>0</v>
      </c>
      <c r="DC73" s="89">
        <v>17421131.700000007</v>
      </c>
      <c r="DD73" s="89">
        <v>10362014.348800005</v>
      </c>
      <c r="DE73" s="89">
        <v>3196625</v>
      </c>
      <c r="DF73" s="89">
        <v>0</v>
      </c>
      <c r="DG73" s="89">
        <v>170809.5</v>
      </c>
      <c r="DH73" s="89">
        <v>262386</v>
      </c>
      <c r="DI73" s="89">
        <v>0</v>
      </c>
      <c r="DJ73" s="89">
        <v>508350</v>
      </c>
      <c r="DK73" s="89">
        <v>4530750</v>
      </c>
      <c r="DL73" s="89">
        <v>0</v>
      </c>
      <c r="DM73" s="89">
        <v>4796172</v>
      </c>
    </row>
    <row r="74" spans="1:117" s="5" customFormat="1" x14ac:dyDescent="0.25">
      <c r="A74" s="50">
        <f>A73+1</f>
        <v>67</v>
      </c>
      <c r="B74" s="15" t="s">
        <v>113</v>
      </c>
      <c r="C74" s="31"/>
      <c r="D74" s="31"/>
      <c r="E74" s="31"/>
      <c r="F74" s="31"/>
      <c r="G74" s="31"/>
      <c r="H74" s="31"/>
      <c r="I74" s="31"/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31">
        <v>0</v>
      </c>
      <c r="AF74" s="31">
        <v>0</v>
      </c>
      <c r="AG74" s="31">
        <v>0</v>
      </c>
      <c r="AH74" s="31">
        <v>0</v>
      </c>
      <c r="AI74" s="31">
        <v>0</v>
      </c>
      <c r="AJ74" s="31">
        <v>0</v>
      </c>
      <c r="AK74" s="31">
        <v>0</v>
      </c>
      <c r="AL74" s="31"/>
      <c r="AM74" s="31"/>
      <c r="AN74" s="31">
        <v>0</v>
      </c>
      <c r="AO74" s="31">
        <v>0</v>
      </c>
      <c r="AP74" s="31">
        <v>0</v>
      </c>
      <c r="AQ74" s="31">
        <v>0</v>
      </c>
      <c r="AR74" s="31">
        <v>0</v>
      </c>
      <c r="AS74" s="31">
        <v>0</v>
      </c>
      <c r="AT74" s="31">
        <v>0</v>
      </c>
      <c r="AU74" s="31">
        <v>0</v>
      </c>
      <c r="AV74" s="31"/>
      <c r="AW74" s="31"/>
      <c r="AX74" s="43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>
        <v>0</v>
      </c>
      <c r="BK74" s="31">
        <v>0</v>
      </c>
      <c r="BL74" s="31"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31">
        <v>0</v>
      </c>
      <c r="BT74" s="31">
        <v>0</v>
      </c>
      <c r="BU74" s="31">
        <v>0</v>
      </c>
      <c r="BV74" s="31">
        <v>0</v>
      </c>
      <c r="BW74" s="31">
        <v>0</v>
      </c>
      <c r="BX74" s="89">
        <v>0</v>
      </c>
      <c r="BY74" s="89">
        <v>0</v>
      </c>
      <c r="BZ74" s="89">
        <v>0</v>
      </c>
      <c r="CA74" s="89">
        <v>0</v>
      </c>
      <c r="CB74" s="89">
        <v>0</v>
      </c>
      <c r="CC74" s="89">
        <v>0</v>
      </c>
      <c r="CD74" s="89">
        <v>0</v>
      </c>
      <c r="CE74" s="89">
        <v>0</v>
      </c>
      <c r="CF74" s="89">
        <v>0</v>
      </c>
      <c r="CG74" s="89">
        <v>0</v>
      </c>
      <c r="CH74" s="89">
        <v>0</v>
      </c>
      <c r="CI74" s="89">
        <v>0</v>
      </c>
      <c r="CJ74" s="89">
        <v>0</v>
      </c>
      <c r="CK74" s="89">
        <v>0</v>
      </c>
      <c r="CL74" s="89">
        <v>0</v>
      </c>
      <c r="CM74" s="89">
        <v>0</v>
      </c>
      <c r="CN74" s="89">
        <v>0</v>
      </c>
      <c r="CO74" s="89">
        <v>0</v>
      </c>
      <c r="CP74" s="89">
        <v>0</v>
      </c>
      <c r="CQ74" s="89">
        <v>0</v>
      </c>
      <c r="CR74" s="89">
        <v>0</v>
      </c>
      <c r="CS74" s="89">
        <v>0</v>
      </c>
      <c r="CT74" s="89">
        <v>0</v>
      </c>
      <c r="CU74" s="89">
        <v>0</v>
      </c>
      <c r="CV74" s="89">
        <v>0</v>
      </c>
      <c r="CW74" s="89">
        <v>0</v>
      </c>
      <c r="CX74" s="89">
        <v>0</v>
      </c>
      <c r="CY74" s="89">
        <v>0</v>
      </c>
      <c r="CZ74" s="89">
        <v>0</v>
      </c>
      <c r="DA74" s="89">
        <v>0</v>
      </c>
      <c r="DB74" s="89">
        <v>0</v>
      </c>
      <c r="DC74" s="89">
        <v>0</v>
      </c>
      <c r="DD74" s="89">
        <v>0</v>
      </c>
      <c r="DE74" s="89">
        <v>0</v>
      </c>
      <c r="DF74" s="89">
        <v>0</v>
      </c>
      <c r="DG74" s="89">
        <v>0</v>
      </c>
      <c r="DH74" s="89">
        <v>0</v>
      </c>
      <c r="DI74" s="89">
        <v>0</v>
      </c>
      <c r="DJ74" s="89">
        <v>0</v>
      </c>
      <c r="DK74" s="89">
        <v>0</v>
      </c>
      <c r="DL74" s="89">
        <v>0</v>
      </c>
      <c r="DM74" s="89">
        <v>0</v>
      </c>
    </row>
    <row r="75" spans="1:117" s="5" customFormat="1" x14ac:dyDescent="0.25">
      <c r="A75" s="50">
        <f t="shared" ref="A75:A87" si="118">A74+1</f>
        <v>68</v>
      </c>
      <c r="B75" s="15" t="s">
        <v>114</v>
      </c>
      <c r="C75" s="31">
        <v>146247800.71214014</v>
      </c>
      <c r="D75" s="31">
        <v>54581334.970140159</v>
      </c>
      <c r="E75" s="31">
        <v>36122612.289999999</v>
      </c>
      <c r="F75" s="31">
        <v>44197195</v>
      </c>
      <c r="G75" s="31">
        <v>1788237.9350000001</v>
      </c>
      <c r="H75" s="31">
        <v>2291214.6</v>
      </c>
      <c r="I75" s="31">
        <v>9055443.852</v>
      </c>
      <c r="J75" s="31">
        <v>36561950.18</v>
      </c>
      <c r="K75" s="31">
        <v>13645333.74</v>
      </c>
      <c r="L75" s="31">
        <v>9030653.0700000003</v>
      </c>
      <c r="M75" s="31">
        <v>11049298.75</v>
      </c>
      <c r="N75" s="31">
        <v>447059.48</v>
      </c>
      <c r="O75" s="31">
        <v>572803.65</v>
      </c>
      <c r="P75" s="31">
        <v>2263860.96</v>
      </c>
      <c r="Q75" s="31">
        <v>36561950.18</v>
      </c>
      <c r="R75" s="31">
        <v>13645333.74</v>
      </c>
      <c r="S75" s="31">
        <v>9030653.0700000003</v>
      </c>
      <c r="T75" s="31">
        <v>11049298.75</v>
      </c>
      <c r="U75" s="31">
        <v>447059.48</v>
      </c>
      <c r="V75" s="31">
        <v>572803.65</v>
      </c>
      <c r="W75" s="31">
        <v>2263860.96</v>
      </c>
      <c r="X75" s="31">
        <v>36561950.18</v>
      </c>
      <c r="Y75" s="31">
        <v>13645333.74</v>
      </c>
      <c r="Z75" s="31">
        <v>9030653.0700000003</v>
      </c>
      <c r="AA75" s="31">
        <v>11049298.75</v>
      </c>
      <c r="AB75" s="31">
        <v>447059.48</v>
      </c>
      <c r="AC75" s="31">
        <v>572803.65</v>
      </c>
      <c r="AD75" s="31">
        <v>2263860.96</v>
      </c>
      <c r="AE75" s="31">
        <v>36561950.172140129</v>
      </c>
      <c r="AF75" s="31">
        <v>13645333.750140155</v>
      </c>
      <c r="AG75" s="31">
        <v>9030653.0799999982</v>
      </c>
      <c r="AH75" s="31">
        <v>11049298.75</v>
      </c>
      <c r="AI75" s="31">
        <v>447059.49500000011</v>
      </c>
      <c r="AJ75" s="31">
        <v>572803.65000000026</v>
      </c>
      <c r="AK75" s="31">
        <v>2263860.9720000001</v>
      </c>
      <c r="AL75" s="31">
        <v>26909922</v>
      </c>
      <c r="AM75" s="31"/>
      <c r="AN75" s="31">
        <v>6727480.5</v>
      </c>
      <c r="AO75" s="31">
        <v>0</v>
      </c>
      <c r="AP75" s="31">
        <v>6727480.5</v>
      </c>
      <c r="AQ75" s="31">
        <v>0</v>
      </c>
      <c r="AR75" s="31">
        <v>6727480.5</v>
      </c>
      <c r="AS75" s="31">
        <v>0</v>
      </c>
      <c r="AT75" s="31">
        <v>6727480.5</v>
      </c>
      <c r="AU75" s="31">
        <v>0</v>
      </c>
      <c r="AV75" s="31">
        <v>156971906.98157692</v>
      </c>
      <c r="AW75" s="31">
        <v>53065300.269376904</v>
      </c>
      <c r="AX75" s="43"/>
      <c r="AY75" s="31">
        <v>54989150.400000006</v>
      </c>
      <c r="AZ75" s="31">
        <v>31595650.312199999</v>
      </c>
      <c r="BA75" s="31">
        <v>11507850</v>
      </c>
      <c r="BB75" s="31"/>
      <c r="BC75" s="31">
        <v>2990404</v>
      </c>
      <c r="BD75" s="31">
        <v>2823552</v>
      </c>
      <c r="BE75" s="31"/>
      <c r="BF75" s="31"/>
      <c r="BG75" s="31"/>
      <c r="BH75" s="31"/>
      <c r="BI75" s="31"/>
      <c r="BJ75" s="31">
        <v>39242976.75</v>
      </c>
      <c r="BK75" s="31">
        <v>13266325.07</v>
      </c>
      <c r="BL75" s="31">
        <v>0</v>
      </c>
      <c r="BM75" s="31">
        <v>13747287.6</v>
      </c>
      <c r="BN75" s="31">
        <v>7898912.5800000001</v>
      </c>
      <c r="BO75" s="31">
        <v>2876962.5</v>
      </c>
      <c r="BP75" s="31">
        <v>0</v>
      </c>
      <c r="BQ75" s="31">
        <v>747601</v>
      </c>
      <c r="BR75" s="31">
        <v>705888</v>
      </c>
      <c r="BS75" s="31">
        <v>0</v>
      </c>
      <c r="BT75" s="31">
        <v>0</v>
      </c>
      <c r="BU75" s="31">
        <v>0</v>
      </c>
      <c r="BV75" s="31">
        <v>0</v>
      </c>
      <c r="BW75" s="31">
        <v>0</v>
      </c>
      <c r="BX75" s="89">
        <v>39242976.75</v>
      </c>
      <c r="BY75" s="89">
        <v>13266325.07</v>
      </c>
      <c r="BZ75" s="89">
        <v>0</v>
      </c>
      <c r="CA75" s="89">
        <v>13747287.6</v>
      </c>
      <c r="CB75" s="89">
        <v>7898912.5800000001</v>
      </c>
      <c r="CC75" s="89">
        <v>2876962.5</v>
      </c>
      <c r="CD75" s="89">
        <v>0</v>
      </c>
      <c r="CE75" s="89">
        <v>747601</v>
      </c>
      <c r="CF75" s="89">
        <v>705888</v>
      </c>
      <c r="CG75" s="89">
        <v>0</v>
      </c>
      <c r="CH75" s="89">
        <v>0</v>
      </c>
      <c r="CI75" s="89">
        <v>0</v>
      </c>
      <c r="CJ75" s="89">
        <v>0</v>
      </c>
      <c r="CK75" s="89">
        <v>0</v>
      </c>
      <c r="CL75" s="89">
        <v>39242976.75</v>
      </c>
      <c r="CM75" s="89">
        <v>13266325.07</v>
      </c>
      <c r="CN75" s="89">
        <v>0</v>
      </c>
      <c r="CO75" s="89">
        <v>13747287.6</v>
      </c>
      <c r="CP75" s="89">
        <v>7898912.5800000001</v>
      </c>
      <c r="CQ75" s="89">
        <v>2876962.5</v>
      </c>
      <c r="CR75" s="89">
        <v>0</v>
      </c>
      <c r="CS75" s="89">
        <v>747601</v>
      </c>
      <c r="CT75" s="89">
        <v>705888</v>
      </c>
      <c r="CU75" s="89">
        <v>0</v>
      </c>
      <c r="CV75" s="89">
        <v>0</v>
      </c>
      <c r="CW75" s="89">
        <v>0</v>
      </c>
      <c r="CX75" s="89">
        <v>0</v>
      </c>
      <c r="CY75" s="89">
        <v>0</v>
      </c>
      <c r="CZ75" s="89">
        <v>39242976.73157692</v>
      </c>
      <c r="DA75" s="89">
        <v>13266325.059376903</v>
      </c>
      <c r="DB75" s="89">
        <v>0</v>
      </c>
      <c r="DC75" s="89">
        <v>13747287.600000003</v>
      </c>
      <c r="DD75" s="89">
        <v>7898912.5721999966</v>
      </c>
      <c r="DE75" s="89">
        <v>2876962.5</v>
      </c>
      <c r="DF75" s="89">
        <v>0</v>
      </c>
      <c r="DG75" s="89">
        <v>747601</v>
      </c>
      <c r="DH75" s="89">
        <v>705888</v>
      </c>
      <c r="DI75" s="89">
        <v>0</v>
      </c>
      <c r="DJ75" s="89">
        <v>0</v>
      </c>
      <c r="DK75" s="89">
        <v>0</v>
      </c>
      <c r="DL75" s="89">
        <v>0</v>
      </c>
      <c r="DM75" s="89">
        <v>0</v>
      </c>
    </row>
    <row r="76" spans="1:117" s="5" customFormat="1" x14ac:dyDescent="0.25">
      <c r="A76" s="50">
        <f t="shared" si="118"/>
        <v>69</v>
      </c>
      <c r="B76" s="15" t="s">
        <v>115</v>
      </c>
      <c r="C76" s="31"/>
      <c r="D76" s="31"/>
      <c r="E76" s="31"/>
      <c r="F76" s="31"/>
      <c r="G76" s="31"/>
      <c r="H76" s="31"/>
      <c r="I76" s="31"/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1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31"/>
      <c r="AM76" s="31"/>
      <c r="AN76" s="31">
        <v>0</v>
      </c>
      <c r="AO76" s="31">
        <v>0</v>
      </c>
      <c r="AP76" s="31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/>
      <c r="AW76" s="31"/>
      <c r="AX76" s="43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>
        <v>0</v>
      </c>
      <c r="BK76" s="31">
        <v>0</v>
      </c>
      <c r="BL76" s="31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1">
        <v>0</v>
      </c>
      <c r="BU76" s="31">
        <v>0</v>
      </c>
      <c r="BV76" s="31">
        <v>0</v>
      </c>
      <c r="BW76" s="31">
        <v>0</v>
      </c>
      <c r="BX76" s="89">
        <v>0</v>
      </c>
      <c r="BY76" s="89">
        <v>0</v>
      </c>
      <c r="BZ76" s="89">
        <v>0</v>
      </c>
      <c r="CA76" s="89">
        <v>0</v>
      </c>
      <c r="CB76" s="89">
        <v>0</v>
      </c>
      <c r="CC76" s="89">
        <v>0</v>
      </c>
      <c r="CD76" s="89">
        <v>0</v>
      </c>
      <c r="CE76" s="89">
        <v>0</v>
      </c>
      <c r="CF76" s="89">
        <v>0</v>
      </c>
      <c r="CG76" s="89">
        <v>0</v>
      </c>
      <c r="CH76" s="89">
        <v>0</v>
      </c>
      <c r="CI76" s="89">
        <v>0</v>
      </c>
      <c r="CJ76" s="89">
        <v>0</v>
      </c>
      <c r="CK76" s="89">
        <v>0</v>
      </c>
      <c r="CL76" s="89">
        <v>0</v>
      </c>
      <c r="CM76" s="89">
        <v>0</v>
      </c>
      <c r="CN76" s="89">
        <v>0</v>
      </c>
      <c r="CO76" s="89">
        <v>0</v>
      </c>
      <c r="CP76" s="89">
        <v>0</v>
      </c>
      <c r="CQ76" s="89">
        <v>0</v>
      </c>
      <c r="CR76" s="89">
        <v>0</v>
      </c>
      <c r="CS76" s="89">
        <v>0</v>
      </c>
      <c r="CT76" s="89">
        <v>0</v>
      </c>
      <c r="CU76" s="89">
        <v>0</v>
      </c>
      <c r="CV76" s="89">
        <v>0</v>
      </c>
      <c r="CW76" s="89">
        <v>0</v>
      </c>
      <c r="CX76" s="89">
        <v>0</v>
      </c>
      <c r="CY76" s="89">
        <v>0</v>
      </c>
      <c r="CZ76" s="89">
        <v>0</v>
      </c>
      <c r="DA76" s="89">
        <v>0</v>
      </c>
      <c r="DB76" s="89">
        <v>0</v>
      </c>
      <c r="DC76" s="89">
        <v>0</v>
      </c>
      <c r="DD76" s="89">
        <v>0</v>
      </c>
      <c r="DE76" s="89">
        <v>0</v>
      </c>
      <c r="DF76" s="89">
        <v>0</v>
      </c>
      <c r="DG76" s="89">
        <v>0</v>
      </c>
      <c r="DH76" s="89">
        <v>0</v>
      </c>
      <c r="DI76" s="89">
        <v>0</v>
      </c>
      <c r="DJ76" s="89">
        <v>0</v>
      </c>
      <c r="DK76" s="89">
        <v>0</v>
      </c>
      <c r="DL76" s="89">
        <v>0</v>
      </c>
      <c r="DM76" s="89">
        <v>0</v>
      </c>
    </row>
    <row r="77" spans="1:117" s="5" customFormat="1" ht="37.5" x14ac:dyDescent="0.25">
      <c r="A77" s="50">
        <f t="shared" si="118"/>
        <v>70</v>
      </c>
      <c r="B77" s="15" t="s">
        <v>116</v>
      </c>
      <c r="C77" s="31">
        <v>255210366.93662193</v>
      </c>
      <c r="D77" s="31">
        <v>88049622.606621921</v>
      </c>
      <c r="E77" s="31">
        <v>80182271.049999997</v>
      </c>
      <c r="F77" s="31">
        <v>74726007.5</v>
      </c>
      <c r="G77" s="31">
        <v>1756506.18</v>
      </c>
      <c r="H77" s="31">
        <v>3002281.2</v>
      </c>
      <c r="I77" s="31">
        <v>9250184.5800000001</v>
      </c>
      <c r="J77" s="31">
        <v>63802591.729999997</v>
      </c>
      <c r="K77" s="31">
        <v>22012405.649999999</v>
      </c>
      <c r="L77" s="31">
        <v>20045567.760000002</v>
      </c>
      <c r="M77" s="31">
        <v>18681501.879999999</v>
      </c>
      <c r="N77" s="31">
        <v>439126.55</v>
      </c>
      <c r="O77" s="31">
        <v>750570.3</v>
      </c>
      <c r="P77" s="31">
        <v>2312546.15</v>
      </c>
      <c r="Q77" s="31">
        <v>63802591.729999997</v>
      </c>
      <c r="R77" s="31">
        <v>22012405.649999999</v>
      </c>
      <c r="S77" s="31">
        <v>20045567.760000002</v>
      </c>
      <c r="T77" s="31">
        <v>18681501.879999999</v>
      </c>
      <c r="U77" s="31">
        <v>439126.55</v>
      </c>
      <c r="V77" s="31">
        <v>750570.3</v>
      </c>
      <c r="W77" s="31">
        <v>2312546.15</v>
      </c>
      <c r="X77" s="31">
        <v>63802591.729999997</v>
      </c>
      <c r="Y77" s="31">
        <v>22012405.649999999</v>
      </c>
      <c r="Z77" s="31">
        <v>20045567.760000002</v>
      </c>
      <c r="AA77" s="31">
        <v>18681501.879999999</v>
      </c>
      <c r="AB77" s="31">
        <v>439126.55</v>
      </c>
      <c r="AC77" s="31">
        <v>750570.3</v>
      </c>
      <c r="AD77" s="31">
        <v>2312546.15</v>
      </c>
      <c r="AE77" s="31">
        <v>63802591.746621959</v>
      </c>
      <c r="AF77" s="31">
        <v>22012405.656621926</v>
      </c>
      <c r="AG77" s="31">
        <v>20045567.769999985</v>
      </c>
      <c r="AH77" s="31">
        <v>18681501.860000011</v>
      </c>
      <c r="AI77" s="31">
        <v>439126.52999999985</v>
      </c>
      <c r="AJ77" s="31">
        <v>750570.30000000028</v>
      </c>
      <c r="AK77" s="31">
        <v>2312546.1299999994</v>
      </c>
      <c r="AL77" s="31">
        <v>46158784</v>
      </c>
      <c r="AM77" s="31"/>
      <c r="AN77" s="31">
        <v>11539696</v>
      </c>
      <c r="AO77" s="31">
        <v>0</v>
      </c>
      <c r="AP77" s="31">
        <v>11539696</v>
      </c>
      <c r="AQ77" s="31">
        <v>0</v>
      </c>
      <c r="AR77" s="31">
        <v>11539696</v>
      </c>
      <c r="AS77" s="31">
        <v>0</v>
      </c>
      <c r="AT77" s="31">
        <v>11539696</v>
      </c>
      <c r="AU77" s="31">
        <v>0</v>
      </c>
      <c r="AV77" s="31">
        <v>220870030.66451192</v>
      </c>
      <c r="AW77" s="31">
        <v>85633835.771511912</v>
      </c>
      <c r="AX77" s="43"/>
      <c r="AY77" s="31">
        <v>72051250.230000004</v>
      </c>
      <c r="AZ77" s="31">
        <v>32275126.662999999</v>
      </c>
      <c r="BA77" s="31">
        <v>15190362.000000002</v>
      </c>
      <c r="BB77" s="31"/>
      <c r="BC77" s="31">
        <v>990200</v>
      </c>
      <c r="BD77" s="31">
        <v>928800</v>
      </c>
      <c r="BE77" s="31"/>
      <c r="BF77" s="31"/>
      <c r="BG77" s="31"/>
      <c r="BH77" s="31">
        <v>13800456</v>
      </c>
      <c r="BI77" s="31"/>
      <c r="BJ77" s="31">
        <v>55217507.670000002</v>
      </c>
      <c r="BK77" s="31">
        <v>21408458.940000001</v>
      </c>
      <c r="BL77" s="31">
        <v>0</v>
      </c>
      <c r="BM77" s="31">
        <v>18012812.559999999</v>
      </c>
      <c r="BN77" s="31">
        <v>8068781.6699999999</v>
      </c>
      <c r="BO77" s="31">
        <v>3797590.5</v>
      </c>
      <c r="BP77" s="31">
        <v>0</v>
      </c>
      <c r="BQ77" s="31">
        <v>247550</v>
      </c>
      <c r="BR77" s="31">
        <v>232200</v>
      </c>
      <c r="BS77" s="31">
        <v>0</v>
      </c>
      <c r="BT77" s="31">
        <v>0</v>
      </c>
      <c r="BU77" s="31">
        <v>0</v>
      </c>
      <c r="BV77" s="31">
        <v>3450114</v>
      </c>
      <c r="BW77" s="31">
        <v>0</v>
      </c>
      <c r="BX77" s="89">
        <v>55217507.670000002</v>
      </c>
      <c r="BY77" s="89">
        <v>21408458.940000001</v>
      </c>
      <c r="BZ77" s="89">
        <v>0</v>
      </c>
      <c r="CA77" s="89">
        <v>18012812.559999999</v>
      </c>
      <c r="CB77" s="89">
        <v>8068781.6699999999</v>
      </c>
      <c r="CC77" s="89">
        <v>3797590.5</v>
      </c>
      <c r="CD77" s="89">
        <v>0</v>
      </c>
      <c r="CE77" s="89">
        <v>247550</v>
      </c>
      <c r="CF77" s="89">
        <v>232200</v>
      </c>
      <c r="CG77" s="89">
        <v>0</v>
      </c>
      <c r="CH77" s="89">
        <v>0</v>
      </c>
      <c r="CI77" s="89">
        <v>0</v>
      </c>
      <c r="CJ77" s="89">
        <v>3450114</v>
      </c>
      <c r="CK77" s="89">
        <v>0</v>
      </c>
      <c r="CL77" s="89">
        <v>55217507.670000002</v>
      </c>
      <c r="CM77" s="89">
        <v>21408458.940000001</v>
      </c>
      <c r="CN77" s="89">
        <v>0</v>
      </c>
      <c r="CO77" s="89">
        <v>18012812.559999999</v>
      </c>
      <c r="CP77" s="89">
        <v>8068781.6699999999</v>
      </c>
      <c r="CQ77" s="89">
        <v>3797590.5</v>
      </c>
      <c r="CR77" s="89">
        <v>0</v>
      </c>
      <c r="CS77" s="89">
        <v>247550</v>
      </c>
      <c r="CT77" s="89">
        <v>232200</v>
      </c>
      <c r="CU77" s="89">
        <v>0</v>
      </c>
      <c r="CV77" s="89">
        <v>0</v>
      </c>
      <c r="CW77" s="89">
        <v>0</v>
      </c>
      <c r="CX77" s="89">
        <v>3450114</v>
      </c>
      <c r="CY77" s="89">
        <v>0</v>
      </c>
      <c r="CZ77" s="89">
        <v>55217507.654511899</v>
      </c>
      <c r="DA77" s="89">
        <v>21408458.951511916</v>
      </c>
      <c r="DB77" s="89">
        <v>0</v>
      </c>
      <c r="DC77" s="89">
        <v>18012812.550000001</v>
      </c>
      <c r="DD77" s="89">
        <v>8068781.6530000009</v>
      </c>
      <c r="DE77" s="89">
        <v>3797590.5000000019</v>
      </c>
      <c r="DF77" s="89">
        <v>0</v>
      </c>
      <c r="DG77" s="89">
        <v>247550</v>
      </c>
      <c r="DH77" s="89">
        <v>232200</v>
      </c>
      <c r="DI77" s="89">
        <v>0</v>
      </c>
      <c r="DJ77" s="89">
        <v>0</v>
      </c>
      <c r="DK77" s="89">
        <v>0</v>
      </c>
      <c r="DL77" s="89">
        <v>3450114</v>
      </c>
      <c r="DM77" s="89">
        <v>0</v>
      </c>
    </row>
    <row r="78" spans="1:117" s="5" customFormat="1" x14ac:dyDescent="0.25">
      <c r="A78" s="50">
        <f t="shared" si="118"/>
        <v>71</v>
      </c>
      <c r="B78" s="15" t="s">
        <v>117</v>
      </c>
      <c r="C78" s="31"/>
      <c r="D78" s="31"/>
      <c r="E78" s="31"/>
      <c r="F78" s="31"/>
      <c r="G78" s="31"/>
      <c r="H78" s="31"/>
      <c r="I78" s="31"/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1">
        <v>0</v>
      </c>
      <c r="W78" s="31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31">
        <v>0</v>
      </c>
      <c r="AF78" s="31">
        <v>0</v>
      </c>
      <c r="AG78" s="31">
        <v>0</v>
      </c>
      <c r="AH78" s="31">
        <v>0</v>
      </c>
      <c r="AI78" s="31">
        <v>0</v>
      </c>
      <c r="AJ78" s="31">
        <v>0</v>
      </c>
      <c r="AK78" s="31">
        <v>0</v>
      </c>
      <c r="AL78" s="31"/>
      <c r="AM78" s="31"/>
      <c r="AN78" s="31">
        <v>0</v>
      </c>
      <c r="AO78" s="31">
        <v>0</v>
      </c>
      <c r="AP78" s="31">
        <v>0</v>
      </c>
      <c r="AQ78" s="31">
        <v>0</v>
      </c>
      <c r="AR78" s="31">
        <v>0</v>
      </c>
      <c r="AS78" s="31">
        <v>0</v>
      </c>
      <c r="AT78" s="31">
        <v>0</v>
      </c>
      <c r="AU78" s="31">
        <v>0</v>
      </c>
      <c r="AV78" s="31"/>
      <c r="AW78" s="31"/>
      <c r="AX78" s="43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>
        <v>0</v>
      </c>
      <c r="BK78" s="31">
        <v>0</v>
      </c>
      <c r="BL78" s="31"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31">
        <v>0</v>
      </c>
      <c r="BT78" s="31">
        <v>0</v>
      </c>
      <c r="BU78" s="31">
        <v>0</v>
      </c>
      <c r="BV78" s="31">
        <v>0</v>
      </c>
      <c r="BW78" s="31">
        <v>0</v>
      </c>
      <c r="BX78" s="89">
        <v>0</v>
      </c>
      <c r="BY78" s="89">
        <v>0</v>
      </c>
      <c r="BZ78" s="89">
        <v>0</v>
      </c>
      <c r="CA78" s="89">
        <v>0</v>
      </c>
      <c r="CB78" s="89">
        <v>0</v>
      </c>
      <c r="CC78" s="89">
        <v>0</v>
      </c>
      <c r="CD78" s="89">
        <v>0</v>
      </c>
      <c r="CE78" s="89">
        <v>0</v>
      </c>
      <c r="CF78" s="89">
        <v>0</v>
      </c>
      <c r="CG78" s="89">
        <v>0</v>
      </c>
      <c r="CH78" s="89">
        <v>0</v>
      </c>
      <c r="CI78" s="89">
        <v>0</v>
      </c>
      <c r="CJ78" s="89">
        <v>0</v>
      </c>
      <c r="CK78" s="89">
        <v>0</v>
      </c>
      <c r="CL78" s="89">
        <v>0</v>
      </c>
      <c r="CM78" s="89">
        <v>0</v>
      </c>
      <c r="CN78" s="89">
        <v>0</v>
      </c>
      <c r="CO78" s="89">
        <v>0</v>
      </c>
      <c r="CP78" s="89">
        <v>0</v>
      </c>
      <c r="CQ78" s="89">
        <v>0</v>
      </c>
      <c r="CR78" s="89">
        <v>0</v>
      </c>
      <c r="CS78" s="89">
        <v>0</v>
      </c>
      <c r="CT78" s="89">
        <v>0</v>
      </c>
      <c r="CU78" s="89">
        <v>0</v>
      </c>
      <c r="CV78" s="89">
        <v>0</v>
      </c>
      <c r="CW78" s="89">
        <v>0</v>
      </c>
      <c r="CX78" s="89">
        <v>0</v>
      </c>
      <c r="CY78" s="89">
        <v>0</v>
      </c>
      <c r="CZ78" s="89">
        <v>0</v>
      </c>
      <c r="DA78" s="89">
        <v>0</v>
      </c>
      <c r="DB78" s="89">
        <v>0</v>
      </c>
      <c r="DC78" s="89">
        <v>0</v>
      </c>
      <c r="DD78" s="89">
        <v>0</v>
      </c>
      <c r="DE78" s="89">
        <v>0</v>
      </c>
      <c r="DF78" s="89">
        <v>0</v>
      </c>
      <c r="DG78" s="89">
        <v>0</v>
      </c>
      <c r="DH78" s="89">
        <v>0</v>
      </c>
      <c r="DI78" s="89">
        <v>0</v>
      </c>
      <c r="DJ78" s="89">
        <v>0</v>
      </c>
      <c r="DK78" s="89">
        <v>0</v>
      </c>
      <c r="DL78" s="89">
        <v>0</v>
      </c>
      <c r="DM78" s="89">
        <v>0</v>
      </c>
    </row>
    <row r="79" spans="1:117" s="5" customFormat="1" ht="37.5" x14ac:dyDescent="0.25">
      <c r="A79" s="50">
        <f t="shared" si="118"/>
        <v>72</v>
      </c>
      <c r="B79" s="15" t="s">
        <v>118</v>
      </c>
      <c r="C79" s="31">
        <v>1433011.014</v>
      </c>
      <c r="D79" s="31"/>
      <c r="E79" s="31"/>
      <c r="F79" s="31"/>
      <c r="G79" s="31"/>
      <c r="H79" s="31">
        <v>118511.1</v>
      </c>
      <c r="I79" s="31">
        <v>1314499.9139999999</v>
      </c>
      <c r="J79" s="31">
        <v>358252.75</v>
      </c>
      <c r="K79" s="31">
        <v>0</v>
      </c>
      <c r="L79" s="31">
        <v>0</v>
      </c>
      <c r="M79" s="31">
        <v>0</v>
      </c>
      <c r="N79" s="31">
        <v>0</v>
      </c>
      <c r="O79" s="31">
        <v>29627.78</v>
      </c>
      <c r="P79" s="31">
        <v>328624.98</v>
      </c>
      <c r="Q79" s="31">
        <v>358252.75</v>
      </c>
      <c r="R79" s="31">
        <v>0</v>
      </c>
      <c r="S79" s="31">
        <v>0</v>
      </c>
      <c r="T79" s="31">
        <v>0</v>
      </c>
      <c r="U79" s="31">
        <v>0</v>
      </c>
      <c r="V79" s="31">
        <v>29627.78</v>
      </c>
      <c r="W79" s="31">
        <v>328624.98</v>
      </c>
      <c r="X79" s="31">
        <v>358252.75</v>
      </c>
      <c r="Y79" s="31">
        <v>0</v>
      </c>
      <c r="Z79" s="31">
        <v>0</v>
      </c>
      <c r="AA79" s="31">
        <v>0</v>
      </c>
      <c r="AB79" s="31">
        <v>0</v>
      </c>
      <c r="AC79" s="31">
        <v>29627.78</v>
      </c>
      <c r="AD79" s="31">
        <v>328624.98</v>
      </c>
      <c r="AE79" s="31">
        <v>358252.76399999997</v>
      </c>
      <c r="AF79" s="31">
        <v>0</v>
      </c>
      <c r="AG79" s="31">
        <v>0</v>
      </c>
      <c r="AH79" s="31">
        <v>0</v>
      </c>
      <c r="AI79" s="31">
        <v>0</v>
      </c>
      <c r="AJ79" s="31">
        <v>29627.760000000009</v>
      </c>
      <c r="AK79" s="31">
        <v>328624.97399999993</v>
      </c>
      <c r="AL79" s="31"/>
      <c r="AM79" s="31"/>
      <c r="AN79" s="31">
        <v>0</v>
      </c>
      <c r="AO79" s="31">
        <v>0</v>
      </c>
      <c r="AP79" s="31">
        <v>0</v>
      </c>
      <c r="AQ79" s="31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7430731.7679000013</v>
      </c>
      <c r="AW79" s="31"/>
      <c r="AX79" s="43"/>
      <c r="AY79" s="31">
        <v>2844266.4000000004</v>
      </c>
      <c r="AZ79" s="31">
        <v>4586465.3679000009</v>
      </c>
      <c r="BA79" s="31"/>
      <c r="BB79" s="31"/>
      <c r="BC79" s="31"/>
      <c r="BD79" s="31"/>
      <c r="BE79" s="31"/>
      <c r="BF79" s="31"/>
      <c r="BG79" s="31"/>
      <c r="BH79" s="31"/>
      <c r="BI79" s="31"/>
      <c r="BJ79" s="31">
        <v>1857682.94</v>
      </c>
      <c r="BK79" s="31">
        <v>0</v>
      </c>
      <c r="BL79" s="31">
        <v>0</v>
      </c>
      <c r="BM79" s="31">
        <v>711066.6</v>
      </c>
      <c r="BN79" s="31">
        <v>1146616.3400000001</v>
      </c>
      <c r="BO79" s="31">
        <v>0</v>
      </c>
      <c r="BP79" s="31">
        <v>0</v>
      </c>
      <c r="BQ79" s="31">
        <v>0</v>
      </c>
      <c r="BR79" s="31">
        <v>0</v>
      </c>
      <c r="BS79" s="31">
        <v>0</v>
      </c>
      <c r="BT79" s="31">
        <v>0</v>
      </c>
      <c r="BU79" s="31">
        <v>0</v>
      </c>
      <c r="BV79" s="31">
        <v>0</v>
      </c>
      <c r="BW79" s="31">
        <v>0</v>
      </c>
      <c r="BX79" s="89">
        <v>1857682.94</v>
      </c>
      <c r="BY79" s="89">
        <v>0</v>
      </c>
      <c r="BZ79" s="89">
        <v>0</v>
      </c>
      <c r="CA79" s="89">
        <v>711066.6</v>
      </c>
      <c r="CB79" s="89">
        <v>1146616.3400000001</v>
      </c>
      <c r="CC79" s="89">
        <v>0</v>
      </c>
      <c r="CD79" s="89">
        <v>0</v>
      </c>
      <c r="CE79" s="89">
        <v>0</v>
      </c>
      <c r="CF79" s="89">
        <v>0</v>
      </c>
      <c r="CG79" s="89">
        <v>0</v>
      </c>
      <c r="CH79" s="89">
        <v>0</v>
      </c>
      <c r="CI79" s="89">
        <v>0</v>
      </c>
      <c r="CJ79" s="89">
        <v>0</v>
      </c>
      <c r="CK79" s="89">
        <v>0</v>
      </c>
      <c r="CL79" s="89">
        <v>1857682.94</v>
      </c>
      <c r="CM79" s="89">
        <v>0</v>
      </c>
      <c r="CN79" s="89">
        <v>0</v>
      </c>
      <c r="CO79" s="89">
        <v>711066.6</v>
      </c>
      <c r="CP79" s="89">
        <v>1146616.3400000001</v>
      </c>
      <c r="CQ79" s="89">
        <v>0</v>
      </c>
      <c r="CR79" s="89">
        <v>0</v>
      </c>
      <c r="CS79" s="89">
        <v>0</v>
      </c>
      <c r="CT79" s="89">
        <v>0</v>
      </c>
      <c r="CU79" s="89">
        <v>0</v>
      </c>
      <c r="CV79" s="89">
        <v>0</v>
      </c>
      <c r="CW79" s="89">
        <v>0</v>
      </c>
      <c r="CX79" s="89">
        <v>0</v>
      </c>
      <c r="CY79" s="89">
        <v>0</v>
      </c>
      <c r="CZ79" s="89">
        <v>1857682.9479000019</v>
      </c>
      <c r="DA79" s="89">
        <v>0</v>
      </c>
      <c r="DB79" s="89">
        <v>0</v>
      </c>
      <c r="DC79" s="89">
        <v>711066.60000000021</v>
      </c>
      <c r="DD79" s="89">
        <v>1146616.3479000011</v>
      </c>
      <c r="DE79" s="89">
        <v>0</v>
      </c>
      <c r="DF79" s="89">
        <v>0</v>
      </c>
      <c r="DG79" s="89">
        <v>0</v>
      </c>
      <c r="DH79" s="89">
        <v>0</v>
      </c>
      <c r="DI79" s="89">
        <v>0</v>
      </c>
      <c r="DJ79" s="89">
        <v>0</v>
      </c>
      <c r="DK79" s="89">
        <v>0</v>
      </c>
      <c r="DL79" s="89">
        <v>0</v>
      </c>
      <c r="DM79" s="89">
        <v>0</v>
      </c>
    </row>
    <row r="80" spans="1:117" s="5" customFormat="1" x14ac:dyDescent="0.25">
      <c r="A80" s="50">
        <f t="shared" si="118"/>
        <v>73</v>
      </c>
      <c r="B80" s="15" t="s">
        <v>119</v>
      </c>
      <c r="C80" s="31">
        <v>184401871.37026143</v>
      </c>
      <c r="D80" s="31">
        <v>48055049.054261431</v>
      </c>
      <c r="E80" s="31">
        <v>61371688.869999997</v>
      </c>
      <c r="F80" s="31">
        <v>63314375</v>
      </c>
      <c r="G80" s="31">
        <v>4155836.3000000003</v>
      </c>
      <c r="H80" s="31">
        <v>1777666.5</v>
      </c>
      <c r="I80" s="31">
        <v>9883091.9460000005</v>
      </c>
      <c r="J80" s="31">
        <v>46100467.840000004</v>
      </c>
      <c r="K80" s="31">
        <v>12013762.26</v>
      </c>
      <c r="L80" s="31">
        <v>15342922.220000001</v>
      </c>
      <c r="M80" s="31">
        <v>15828593.75</v>
      </c>
      <c r="N80" s="31">
        <v>1038959.08</v>
      </c>
      <c r="O80" s="31">
        <v>444416.63</v>
      </c>
      <c r="P80" s="31">
        <v>2470772.9900000002</v>
      </c>
      <c r="Q80" s="31">
        <v>46100467.840000004</v>
      </c>
      <c r="R80" s="31">
        <v>12013762.26</v>
      </c>
      <c r="S80" s="31">
        <v>15342922.220000001</v>
      </c>
      <c r="T80" s="31">
        <v>15828593.75</v>
      </c>
      <c r="U80" s="31">
        <v>1038959.08</v>
      </c>
      <c r="V80" s="31">
        <v>444416.63</v>
      </c>
      <c r="W80" s="31">
        <v>2470772.9900000002</v>
      </c>
      <c r="X80" s="31">
        <v>46100467.840000004</v>
      </c>
      <c r="Y80" s="31">
        <v>12013762.26</v>
      </c>
      <c r="Z80" s="31">
        <v>15342922.220000001</v>
      </c>
      <c r="AA80" s="31">
        <v>15828593.75</v>
      </c>
      <c r="AB80" s="31">
        <v>1038959.08</v>
      </c>
      <c r="AC80" s="31">
        <v>444416.63</v>
      </c>
      <c r="AD80" s="31">
        <v>2470772.9900000002</v>
      </c>
      <c r="AE80" s="31">
        <v>46100467.85026142</v>
      </c>
      <c r="AF80" s="31">
        <v>12013762.274261435</v>
      </c>
      <c r="AG80" s="31">
        <v>15342922.209999999</v>
      </c>
      <c r="AH80" s="31">
        <v>15828593.75</v>
      </c>
      <c r="AI80" s="31">
        <v>1038959.0600000002</v>
      </c>
      <c r="AJ80" s="31">
        <v>444416.6100000001</v>
      </c>
      <c r="AK80" s="31">
        <v>2470772.9759999998</v>
      </c>
      <c r="AL80" s="31">
        <v>37025824</v>
      </c>
      <c r="AM80" s="31"/>
      <c r="AN80" s="31">
        <v>9256456</v>
      </c>
      <c r="AO80" s="31">
        <v>0</v>
      </c>
      <c r="AP80" s="31">
        <v>9256456</v>
      </c>
      <c r="AQ80" s="31">
        <v>0</v>
      </c>
      <c r="AR80" s="31">
        <v>9256456</v>
      </c>
      <c r="AS80" s="31">
        <v>0</v>
      </c>
      <c r="AT80" s="31">
        <v>9256456</v>
      </c>
      <c r="AU80" s="31">
        <v>0</v>
      </c>
      <c r="AV80" s="31">
        <v>145425066.23330259</v>
      </c>
      <c r="AW80" s="31">
        <v>46730425.430202588</v>
      </c>
      <c r="AX80" s="43"/>
      <c r="AY80" s="31">
        <v>42663996</v>
      </c>
      <c r="AZ80" s="31">
        <v>34483424.803099997</v>
      </c>
      <c r="BA80" s="31">
        <v>7109294.0000000009</v>
      </c>
      <c r="BB80" s="31"/>
      <c r="BC80" s="31">
        <v>247550</v>
      </c>
      <c r="BD80" s="31">
        <v>2108376</v>
      </c>
      <c r="BE80" s="31"/>
      <c r="BF80" s="31"/>
      <c r="BG80" s="31">
        <v>12082000</v>
      </c>
      <c r="BH80" s="31"/>
      <c r="BI80" s="31"/>
      <c r="BJ80" s="31">
        <v>36356266.560000002</v>
      </c>
      <c r="BK80" s="31">
        <v>11682606.359999999</v>
      </c>
      <c r="BL80" s="31">
        <v>0</v>
      </c>
      <c r="BM80" s="31">
        <v>10665999</v>
      </c>
      <c r="BN80" s="31">
        <v>8620856.1999999993</v>
      </c>
      <c r="BO80" s="31">
        <v>1777323.5</v>
      </c>
      <c r="BP80" s="31">
        <v>0</v>
      </c>
      <c r="BQ80" s="31">
        <v>61887.5</v>
      </c>
      <c r="BR80" s="31">
        <v>527094</v>
      </c>
      <c r="BS80" s="31">
        <v>0</v>
      </c>
      <c r="BT80" s="31">
        <v>0</v>
      </c>
      <c r="BU80" s="31">
        <v>3020500</v>
      </c>
      <c r="BV80" s="31">
        <v>0</v>
      </c>
      <c r="BW80" s="31">
        <v>0</v>
      </c>
      <c r="BX80" s="89">
        <v>36356266.560000002</v>
      </c>
      <c r="BY80" s="89">
        <v>11682606.359999999</v>
      </c>
      <c r="BZ80" s="89">
        <v>0</v>
      </c>
      <c r="CA80" s="89">
        <v>10665999</v>
      </c>
      <c r="CB80" s="89">
        <v>8620856.1999999993</v>
      </c>
      <c r="CC80" s="89">
        <v>1777323.5</v>
      </c>
      <c r="CD80" s="89">
        <v>0</v>
      </c>
      <c r="CE80" s="89">
        <v>61887.5</v>
      </c>
      <c r="CF80" s="89">
        <v>527094</v>
      </c>
      <c r="CG80" s="89">
        <v>0</v>
      </c>
      <c r="CH80" s="89">
        <v>0</v>
      </c>
      <c r="CI80" s="89">
        <v>3020500</v>
      </c>
      <c r="CJ80" s="89">
        <v>0</v>
      </c>
      <c r="CK80" s="89">
        <v>0</v>
      </c>
      <c r="CL80" s="89">
        <v>36356266.560000002</v>
      </c>
      <c r="CM80" s="89">
        <v>11682606.359999999</v>
      </c>
      <c r="CN80" s="89">
        <v>0</v>
      </c>
      <c r="CO80" s="89">
        <v>10665999</v>
      </c>
      <c r="CP80" s="89">
        <v>8620856.1999999993</v>
      </c>
      <c r="CQ80" s="89">
        <v>1777323.5</v>
      </c>
      <c r="CR80" s="89">
        <v>0</v>
      </c>
      <c r="CS80" s="89">
        <v>61887.5</v>
      </c>
      <c r="CT80" s="89">
        <v>527094</v>
      </c>
      <c r="CU80" s="89">
        <v>0</v>
      </c>
      <c r="CV80" s="89">
        <v>0</v>
      </c>
      <c r="CW80" s="89">
        <v>3020500</v>
      </c>
      <c r="CX80" s="89">
        <v>0</v>
      </c>
      <c r="CY80" s="89">
        <v>0</v>
      </c>
      <c r="CZ80" s="89">
        <v>36356266.553302586</v>
      </c>
      <c r="DA80" s="89">
        <v>11682606.35020259</v>
      </c>
      <c r="DB80" s="89">
        <v>0</v>
      </c>
      <c r="DC80" s="89">
        <v>10665999</v>
      </c>
      <c r="DD80" s="89">
        <v>8620856.2030999996</v>
      </c>
      <c r="DE80" s="89">
        <v>1777323.5000000009</v>
      </c>
      <c r="DF80" s="89">
        <v>0</v>
      </c>
      <c r="DG80" s="89">
        <v>61887.5</v>
      </c>
      <c r="DH80" s="89">
        <v>527094</v>
      </c>
      <c r="DI80" s="89">
        <v>0</v>
      </c>
      <c r="DJ80" s="89">
        <v>0</v>
      </c>
      <c r="DK80" s="89">
        <v>3020500</v>
      </c>
      <c r="DL80" s="89">
        <v>0</v>
      </c>
      <c r="DM80" s="89">
        <v>0</v>
      </c>
    </row>
    <row r="81" spans="1:117" s="5" customFormat="1" x14ac:dyDescent="0.25">
      <c r="A81" s="50">
        <f t="shared" si="118"/>
        <v>74</v>
      </c>
      <c r="B81" s="15" t="s">
        <v>120</v>
      </c>
      <c r="C81" s="31">
        <v>104212707.49754243</v>
      </c>
      <c r="D81" s="31">
        <v>41557393.837542415</v>
      </c>
      <c r="E81" s="31">
        <v>25578681.34</v>
      </c>
      <c r="F81" s="31">
        <v>32970410.399999999</v>
      </c>
      <c r="G81" s="31">
        <v>1087068.51</v>
      </c>
      <c r="H81" s="31">
        <v>1185111</v>
      </c>
      <c r="I81" s="31">
        <v>2921110.92</v>
      </c>
      <c r="J81" s="31">
        <v>26053176.870000001</v>
      </c>
      <c r="K81" s="31">
        <v>10389348.460000001</v>
      </c>
      <c r="L81" s="31">
        <v>6394670.3399999999</v>
      </c>
      <c r="M81" s="31">
        <v>8242602.5999999996</v>
      </c>
      <c r="N81" s="31">
        <v>271767.13</v>
      </c>
      <c r="O81" s="31">
        <v>296277.75</v>
      </c>
      <c r="P81" s="31">
        <v>730277.73</v>
      </c>
      <c r="Q81" s="31">
        <v>26053176.870000001</v>
      </c>
      <c r="R81" s="31">
        <v>10389348.460000001</v>
      </c>
      <c r="S81" s="31">
        <v>6394670.3399999999</v>
      </c>
      <c r="T81" s="31">
        <v>8242602.5999999996</v>
      </c>
      <c r="U81" s="31">
        <v>271767.13</v>
      </c>
      <c r="V81" s="31">
        <v>296277.75</v>
      </c>
      <c r="W81" s="31">
        <v>730277.73</v>
      </c>
      <c r="X81" s="31">
        <v>26053176.870000001</v>
      </c>
      <c r="Y81" s="31">
        <v>10389348.460000001</v>
      </c>
      <c r="Z81" s="31">
        <v>6394670.3399999999</v>
      </c>
      <c r="AA81" s="31">
        <v>8242602.5999999996</v>
      </c>
      <c r="AB81" s="31">
        <v>271767.13</v>
      </c>
      <c r="AC81" s="31">
        <v>296277.75</v>
      </c>
      <c r="AD81" s="31">
        <v>730277.73</v>
      </c>
      <c r="AE81" s="31">
        <v>26053176.887542415</v>
      </c>
      <c r="AF81" s="31">
        <v>10389348.457542412</v>
      </c>
      <c r="AG81" s="31">
        <v>6394670.3200000003</v>
      </c>
      <c r="AH81" s="31">
        <v>8242602.5999999978</v>
      </c>
      <c r="AI81" s="31">
        <v>271767.12</v>
      </c>
      <c r="AJ81" s="31">
        <v>296277.75</v>
      </c>
      <c r="AK81" s="31">
        <v>730277.73</v>
      </c>
      <c r="AL81" s="31">
        <v>17489044</v>
      </c>
      <c r="AM81" s="31"/>
      <c r="AN81" s="31">
        <v>4372261</v>
      </c>
      <c r="AO81" s="31">
        <v>0</v>
      </c>
      <c r="AP81" s="31">
        <v>4372261</v>
      </c>
      <c r="AQ81" s="31">
        <v>0</v>
      </c>
      <c r="AR81" s="31">
        <v>4372261</v>
      </c>
      <c r="AS81" s="31">
        <v>0</v>
      </c>
      <c r="AT81" s="31">
        <v>4372261</v>
      </c>
      <c r="AU81" s="31">
        <v>0</v>
      </c>
      <c r="AV81" s="31">
        <v>89338047.93771632</v>
      </c>
      <c r="AW81" s="31">
        <v>40405844.075716332</v>
      </c>
      <c r="AX81" s="43"/>
      <c r="AY81" s="31">
        <v>28442664</v>
      </c>
      <c r="AZ81" s="31">
        <v>10192145.262</v>
      </c>
      <c r="BA81" s="31">
        <v>6393250</v>
      </c>
      <c r="BB81" s="31"/>
      <c r="BC81" s="31">
        <v>1953664.6</v>
      </c>
      <c r="BD81" s="31">
        <v>1950480</v>
      </c>
      <c r="BE81" s="31"/>
      <c r="BF81" s="31"/>
      <c r="BG81" s="31"/>
      <c r="BH81" s="31"/>
      <c r="BI81" s="31"/>
      <c r="BJ81" s="31">
        <v>22334511.98</v>
      </c>
      <c r="BK81" s="31">
        <v>10101461.02</v>
      </c>
      <c r="BL81" s="31">
        <v>0</v>
      </c>
      <c r="BM81" s="31">
        <v>7110666</v>
      </c>
      <c r="BN81" s="31">
        <v>2548036.3199999998</v>
      </c>
      <c r="BO81" s="31">
        <v>1598312.5</v>
      </c>
      <c r="BP81" s="31">
        <v>0</v>
      </c>
      <c r="BQ81" s="31">
        <v>488416.15</v>
      </c>
      <c r="BR81" s="31">
        <v>487620</v>
      </c>
      <c r="BS81" s="31">
        <v>0</v>
      </c>
      <c r="BT81" s="31">
        <v>0</v>
      </c>
      <c r="BU81" s="31">
        <v>0</v>
      </c>
      <c r="BV81" s="31">
        <v>0</v>
      </c>
      <c r="BW81" s="31">
        <v>0</v>
      </c>
      <c r="BX81" s="89">
        <v>22334511.98</v>
      </c>
      <c r="BY81" s="89">
        <v>10101461.02</v>
      </c>
      <c r="BZ81" s="89">
        <v>0</v>
      </c>
      <c r="CA81" s="89">
        <v>7110666</v>
      </c>
      <c r="CB81" s="89">
        <v>2548036.3199999998</v>
      </c>
      <c r="CC81" s="89">
        <v>1598312.5</v>
      </c>
      <c r="CD81" s="89">
        <v>0</v>
      </c>
      <c r="CE81" s="89">
        <v>488416.15</v>
      </c>
      <c r="CF81" s="89">
        <v>487620</v>
      </c>
      <c r="CG81" s="89">
        <v>0</v>
      </c>
      <c r="CH81" s="89">
        <v>0</v>
      </c>
      <c r="CI81" s="89">
        <v>0</v>
      </c>
      <c r="CJ81" s="89">
        <v>0</v>
      </c>
      <c r="CK81" s="89">
        <v>0</v>
      </c>
      <c r="CL81" s="89">
        <v>22334511.98</v>
      </c>
      <c r="CM81" s="89">
        <v>10101461.02</v>
      </c>
      <c r="CN81" s="89">
        <v>0</v>
      </c>
      <c r="CO81" s="89">
        <v>7110666</v>
      </c>
      <c r="CP81" s="89">
        <v>2548036.3199999998</v>
      </c>
      <c r="CQ81" s="89">
        <v>1598312.5</v>
      </c>
      <c r="CR81" s="89">
        <v>0</v>
      </c>
      <c r="CS81" s="89">
        <v>488416.15</v>
      </c>
      <c r="CT81" s="89">
        <v>487620</v>
      </c>
      <c r="CU81" s="89">
        <v>0</v>
      </c>
      <c r="CV81" s="89">
        <v>0</v>
      </c>
      <c r="CW81" s="89">
        <v>0</v>
      </c>
      <c r="CX81" s="89">
        <v>0</v>
      </c>
      <c r="CY81" s="89">
        <v>0</v>
      </c>
      <c r="CZ81" s="89">
        <v>22334511.997716311</v>
      </c>
      <c r="DA81" s="89">
        <v>10101461.015716333</v>
      </c>
      <c r="DB81" s="89">
        <v>0</v>
      </c>
      <c r="DC81" s="89">
        <v>7110666</v>
      </c>
      <c r="DD81" s="89">
        <v>2548036.3019999997</v>
      </c>
      <c r="DE81" s="89">
        <v>1598312.5</v>
      </c>
      <c r="DF81" s="89">
        <v>0</v>
      </c>
      <c r="DG81" s="89">
        <v>488416.15000000014</v>
      </c>
      <c r="DH81" s="89">
        <v>487620</v>
      </c>
      <c r="DI81" s="89">
        <v>0</v>
      </c>
      <c r="DJ81" s="89">
        <v>0</v>
      </c>
      <c r="DK81" s="89">
        <v>0</v>
      </c>
      <c r="DL81" s="89">
        <v>0</v>
      </c>
      <c r="DM81" s="89">
        <v>0</v>
      </c>
    </row>
    <row r="82" spans="1:117" s="5" customFormat="1" x14ac:dyDescent="0.25">
      <c r="A82" s="50">
        <f t="shared" si="118"/>
        <v>75</v>
      </c>
      <c r="B82" s="15" t="s">
        <v>121</v>
      </c>
      <c r="C82" s="31"/>
      <c r="D82" s="31"/>
      <c r="E82" s="31"/>
      <c r="F82" s="31"/>
      <c r="G82" s="31"/>
      <c r="H82" s="31"/>
      <c r="I82" s="31"/>
      <c r="J82" s="31">
        <v>0</v>
      </c>
      <c r="K82" s="31">
        <v>0</v>
      </c>
      <c r="L82" s="31">
        <v>0</v>
      </c>
      <c r="M82" s="31">
        <v>0</v>
      </c>
      <c r="N82" s="31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1">
        <v>0</v>
      </c>
      <c r="U82" s="31">
        <v>0</v>
      </c>
      <c r="V82" s="31">
        <v>0</v>
      </c>
      <c r="W82" s="31">
        <v>0</v>
      </c>
      <c r="X82" s="31">
        <v>0</v>
      </c>
      <c r="Y82" s="31">
        <v>0</v>
      </c>
      <c r="Z82" s="31">
        <v>0</v>
      </c>
      <c r="AA82" s="31">
        <v>0</v>
      </c>
      <c r="AB82" s="31">
        <v>0</v>
      </c>
      <c r="AC82" s="31">
        <v>0</v>
      </c>
      <c r="AD82" s="31">
        <v>0</v>
      </c>
      <c r="AE82" s="31">
        <v>0</v>
      </c>
      <c r="AF82" s="31">
        <v>0</v>
      </c>
      <c r="AG82" s="31">
        <v>0</v>
      </c>
      <c r="AH82" s="31">
        <v>0</v>
      </c>
      <c r="AI82" s="31">
        <v>0</v>
      </c>
      <c r="AJ82" s="31">
        <v>0</v>
      </c>
      <c r="AK82" s="31">
        <v>0</v>
      </c>
      <c r="AL82" s="31"/>
      <c r="AM82" s="31"/>
      <c r="AN82" s="31">
        <v>0</v>
      </c>
      <c r="AO82" s="31">
        <v>0</v>
      </c>
      <c r="AP82" s="31">
        <v>0</v>
      </c>
      <c r="AQ82" s="31">
        <v>0</v>
      </c>
      <c r="AR82" s="31">
        <v>0</v>
      </c>
      <c r="AS82" s="31">
        <v>0</v>
      </c>
      <c r="AT82" s="31">
        <v>0</v>
      </c>
      <c r="AU82" s="31">
        <v>0</v>
      </c>
      <c r="AV82" s="31"/>
      <c r="AW82" s="31"/>
      <c r="AX82" s="43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>
        <v>0</v>
      </c>
      <c r="BK82" s="31">
        <v>0</v>
      </c>
      <c r="BL82" s="31">
        <v>0</v>
      </c>
      <c r="BM82" s="31">
        <v>0</v>
      </c>
      <c r="BN82" s="31">
        <v>0</v>
      </c>
      <c r="BO82" s="31">
        <v>0</v>
      </c>
      <c r="BP82" s="31">
        <v>0</v>
      </c>
      <c r="BQ82" s="31">
        <v>0</v>
      </c>
      <c r="BR82" s="31">
        <v>0</v>
      </c>
      <c r="BS82" s="31">
        <v>0</v>
      </c>
      <c r="BT82" s="31">
        <v>0</v>
      </c>
      <c r="BU82" s="31">
        <v>0</v>
      </c>
      <c r="BV82" s="31">
        <v>0</v>
      </c>
      <c r="BW82" s="31">
        <v>0</v>
      </c>
      <c r="BX82" s="89">
        <v>0</v>
      </c>
      <c r="BY82" s="89">
        <v>0</v>
      </c>
      <c r="BZ82" s="89">
        <v>0</v>
      </c>
      <c r="CA82" s="89">
        <v>0</v>
      </c>
      <c r="CB82" s="89">
        <v>0</v>
      </c>
      <c r="CC82" s="89">
        <v>0</v>
      </c>
      <c r="CD82" s="89">
        <v>0</v>
      </c>
      <c r="CE82" s="89">
        <v>0</v>
      </c>
      <c r="CF82" s="89">
        <v>0</v>
      </c>
      <c r="CG82" s="89">
        <v>0</v>
      </c>
      <c r="CH82" s="89">
        <v>0</v>
      </c>
      <c r="CI82" s="89">
        <v>0</v>
      </c>
      <c r="CJ82" s="89">
        <v>0</v>
      </c>
      <c r="CK82" s="89">
        <v>0</v>
      </c>
      <c r="CL82" s="89">
        <v>0</v>
      </c>
      <c r="CM82" s="89">
        <v>0</v>
      </c>
      <c r="CN82" s="89">
        <v>0</v>
      </c>
      <c r="CO82" s="89">
        <v>0</v>
      </c>
      <c r="CP82" s="89">
        <v>0</v>
      </c>
      <c r="CQ82" s="89">
        <v>0</v>
      </c>
      <c r="CR82" s="89">
        <v>0</v>
      </c>
      <c r="CS82" s="89">
        <v>0</v>
      </c>
      <c r="CT82" s="89">
        <v>0</v>
      </c>
      <c r="CU82" s="89">
        <v>0</v>
      </c>
      <c r="CV82" s="89">
        <v>0</v>
      </c>
      <c r="CW82" s="89">
        <v>0</v>
      </c>
      <c r="CX82" s="89">
        <v>0</v>
      </c>
      <c r="CY82" s="89">
        <v>0</v>
      </c>
      <c r="CZ82" s="89">
        <v>0</v>
      </c>
      <c r="DA82" s="89">
        <v>0</v>
      </c>
      <c r="DB82" s="89">
        <v>0</v>
      </c>
      <c r="DC82" s="89">
        <v>0</v>
      </c>
      <c r="DD82" s="89">
        <v>0</v>
      </c>
      <c r="DE82" s="89">
        <v>0</v>
      </c>
      <c r="DF82" s="89">
        <v>0</v>
      </c>
      <c r="DG82" s="89">
        <v>0</v>
      </c>
      <c r="DH82" s="89">
        <v>0</v>
      </c>
      <c r="DI82" s="89">
        <v>0</v>
      </c>
      <c r="DJ82" s="89">
        <v>0</v>
      </c>
      <c r="DK82" s="89">
        <v>0</v>
      </c>
      <c r="DL82" s="89">
        <v>0</v>
      </c>
      <c r="DM82" s="89">
        <v>0</v>
      </c>
    </row>
    <row r="83" spans="1:117" s="5" customFormat="1" x14ac:dyDescent="0.25">
      <c r="A83" s="50">
        <f t="shared" si="118"/>
        <v>76</v>
      </c>
      <c r="B83" s="15" t="s">
        <v>122</v>
      </c>
      <c r="C83" s="31">
        <v>101670544.06711909</v>
      </c>
      <c r="D83" s="31">
        <v>44133673.621119089</v>
      </c>
      <c r="E83" s="31">
        <v>26494420.68</v>
      </c>
      <c r="F83" s="31">
        <v>26632157.5</v>
      </c>
      <c r="G83" s="31">
        <v>1755482.575</v>
      </c>
      <c r="H83" s="31">
        <v>1343125.8</v>
      </c>
      <c r="I83" s="31">
        <v>3067166.4659999995</v>
      </c>
      <c r="J83" s="31">
        <v>25417636.02</v>
      </c>
      <c r="K83" s="31">
        <v>11033418.41</v>
      </c>
      <c r="L83" s="31">
        <v>6623605.1699999999</v>
      </c>
      <c r="M83" s="31">
        <v>6658039.3799999999</v>
      </c>
      <c r="N83" s="31">
        <v>438870.64</v>
      </c>
      <c r="O83" s="31">
        <v>335781.45</v>
      </c>
      <c r="P83" s="31">
        <v>766791.62</v>
      </c>
      <c r="Q83" s="31">
        <v>25417636.02</v>
      </c>
      <c r="R83" s="31">
        <v>11033418.41</v>
      </c>
      <c r="S83" s="31">
        <v>6623605.1699999999</v>
      </c>
      <c r="T83" s="31">
        <v>6658039.3799999999</v>
      </c>
      <c r="U83" s="31">
        <v>438870.64</v>
      </c>
      <c r="V83" s="31">
        <v>335781.45</v>
      </c>
      <c r="W83" s="31">
        <v>766791.62</v>
      </c>
      <c r="X83" s="31">
        <v>25417636.02</v>
      </c>
      <c r="Y83" s="31">
        <v>11033418.41</v>
      </c>
      <c r="Z83" s="31">
        <v>6623605.1699999999</v>
      </c>
      <c r="AA83" s="31">
        <v>6658039.3799999999</v>
      </c>
      <c r="AB83" s="31">
        <v>438870.64</v>
      </c>
      <c r="AC83" s="31">
        <v>335781.45</v>
      </c>
      <c r="AD83" s="31">
        <v>766791.62</v>
      </c>
      <c r="AE83" s="31">
        <v>25417636.007119101</v>
      </c>
      <c r="AF83" s="31">
        <v>11033418.391119089</v>
      </c>
      <c r="AG83" s="31">
        <v>6623605.1699999981</v>
      </c>
      <c r="AH83" s="31">
        <v>6658039.3600000022</v>
      </c>
      <c r="AI83" s="31">
        <v>438870.65500000003</v>
      </c>
      <c r="AJ83" s="31">
        <v>335781.45000000013</v>
      </c>
      <c r="AK83" s="31">
        <v>766791.60599999933</v>
      </c>
      <c r="AL83" s="31">
        <v>12924000</v>
      </c>
      <c r="AM83" s="31"/>
      <c r="AN83" s="31">
        <v>3231000</v>
      </c>
      <c r="AO83" s="31">
        <v>0</v>
      </c>
      <c r="AP83" s="31">
        <v>3231000</v>
      </c>
      <c r="AQ83" s="31">
        <v>0</v>
      </c>
      <c r="AR83" s="31">
        <v>3231000</v>
      </c>
      <c r="AS83" s="31">
        <v>0</v>
      </c>
      <c r="AT83" s="31">
        <v>3231000</v>
      </c>
      <c r="AU83" s="31">
        <v>0</v>
      </c>
      <c r="AV83" s="31">
        <v>92312400.892342389</v>
      </c>
      <c r="AW83" s="31">
        <v>42916527.737242386</v>
      </c>
      <c r="AX83" s="43"/>
      <c r="AY83" s="31">
        <v>32231520.629999999</v>
      </c>
      <c r="AZ83" s="31">
        <v>10701752.525100002</v>
      </c>
      <c r="BA83" s="31">
        <v>6137520</v>
      </c>
      <c r="BB83" s="31"/>
      <c r="BC83" s="31"/>
      <c r="BD83" s="31">
        <v>325080</v>
      </c>
      <c r="BE83" s="31"/>
      <c r="BF83" s="31"/>
      <c r="BG83" s="31"/>
      <c r="BH83" s="31"/>
      <c r="BI83" s="31"/>
      <c r="BJ83" s="31">
        <v>23078100.219999999</v>
      </c>
      <c r="BK83" s="31">
        <v>10729131.93</v>
      </c>
      <c r="BL83" s="31">
        <v>0</v>
      </c>
      <c r="BM83" s="31">
        <v>8057880.1600000001</v>
      </c>
      <c r="BN83" s="31">
        <v>2675438.13</v>
      </c>
      <c r="BO83" s="31">
        <v>1534380</v>
      </c>
      <c r="BP83" s="31">
        <v>0</v>
      </c>
      <c r="BQ83" s="31">
        <v>0</v>
      </c>
      <c r="BR83" s="31">
        <v>81270</v>
      </c>
      <c r="BS83" s="31">
        <v>0</v>
      </c>
      <c r="BT83" s="31">
        <v>0</v>
      </c>
      <c r="BU83" s="31">
        <v>0</v>
      </c>
      <c r="BV83" s="31">
        <v>0</v>
      </c>
      <c r="BW83" s="31">
        <v>0</v>
      </c>
      <c r="BX83" s="89">
        <v>23078100.219999999</v>
      </c>
      <c r="BY83" s="89">
        <v>10729131.93</v>
      </c>
      <c r="BZ83" s="89">
        <v>0</v>
      </c>
      <c r="CA83" s="89">
        <v>8057880.1600000001</v>
      </c>
      <c r="CB83" s="89">
        <v>2675438.13</v>
      </c>
      <c r="CC83" s="89">
        <v>1534380</v>
      </c>
      <c r="CD83" s="89">
        <v>0</v>
      </c>
      <c r="CE83" s="89">
        <v>0</v>
      </c>
      <c r="CF83" s="89">
        <v>81270</v>
      </c>
      <c r="CG83" s="89">
        <v>0</v>
      </c>
      <c r="CH83" s="89">
        <v>0</v>
      </c>
      <c r="CI83" s="89">
        <v>0</v>
      </c>
      <c r="CJ83" s="89">
        <v>0</v>
      </c>
      <c r="CK83" s="89">
        <v>0</v>
      </c>
      <c r="CL83" s="89">
        <v>23078100.219999999</v>
      </c>
      <c r="CM83" s="89">
        <v>10729131.93</v>
      </c>
      <c r="CN83" s="89">
        <v>0</v>
      </c>
      <c r="CO83" s="89">
        <v>8057880.1600000001</v>
      </c>
      <c r="CP83" s="89">
        <v>2675438.13</v>
      </c>
      <c r="CQ83" s="89">
        <v>1534380</v>
      </c>
      <c r="CR83" s="89">
        <v>0</v>
      </c>
      <c r="CS83" s="89">
        <v>0</v>
      </c>
      <c r="CT83" s="89">
        <v>81270</v>
      </c>
      <c r="CU83" s="89">
        <v>0</v>
      </c>
      <c r="CV83" s="89">
        <v>0</v>
      </c>
      <c r="CW83" s="89">
        <v>0</v>
      </c>
      <c r="CX83" s="89">
        <v>0</v>
      </c>
      <c r="CY83" s="89">
        <v>0</v>
      </c>
      <c r="CZ83" s="89">
        <v>23078100.232342392</v>
      </c>
      <c r="DA83" s="89">
        <v>10729131.947242387</v>
      </c>
      <c r="DB83" s="89">
        <v>0</v>
      </c>
      <c r="DC83" s="89">
        <v>8057880.1499999985</v>
      </c>
      <c r="DD83" s="89">
        <v>2675438.1351000024</v>
      </c>
      <c r="DE83" s="89">
        <v>1534380</v>
      </c>
      <c r="DF83" s="89">
        <v>0</v>
      </c>
      <c r="DG83" s="89">
        <v>0</v>
      </c>
      <c r="DH83" s="89">
        <v>81270</v>
      </c>
      <c r="DI83" s="89">
        <v>0</v>
      </c>
      <c r="DJ83" s="89">
        <v>0</v>
      </c>
      <c r="DK83" s="89">
        <v>0</v>
      </c>
      <c r="DL83" s="89">
        <v>0</v>
      </c>
      <c r="DM83" s="89">
        <v>0</v>
      </c>
    </row>
    <row r="84" spans="1:117" s="5" customFormat="1" x14ac:dyDescent="0.25">
      <c r="A84" s="50">
        <f t="shared" si="118"/>
        <v>77</v>
      </c>
      <c r="B84" s="15" t="s">
        <v>123</v>
      </c>
      <c r="C84" s="31"/>
      <c r="D84" s="31"/>
      <c r="E84" s="31"/>
      <c r="F84" s="31"/>
      <c r="G84" s="31"/>
      <c r="H84" s="31"/>
      <c r="I84" s="31"/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31">
        <v>0</v>
      </c>
      <c r="V84" s="31">
        <v>0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31">
        <v>0</v>
      </c>
      <c r="AE84" s="31">
        <v>0</v>
      </c>
      <c r="AF84" s="31">
        <v>0</v>
      </c>
      <c r="AG84" s="31">
        <v>0</v>
      </c>
      <c r="AH84" s="31">
        <v>0</v>
      </c>
      <c r="AI84" s="31">
        <v>0</v>
      </c>
      <c r="AJ84" s="31">
        <v>0</v>
      </c>
      <c r="AK84" s="31">
        <v>0</v>
      </c>
      <c r="AL84" s="31"/>
      <c r="AM84" s="31"/>
      <c r="AN84" s="31">
        <v>0</v>
      </c>
      <c r="AO84" s="31">
        <v>0</v>
      </c>
      <c r="AP84" s="31">
        <v>0</v>
      </c>
      <c r="AQ84" s="31">
        <v>0</v>
      </c>
      <c r="AR84" s="31">
        <v>0</v>
      </c>
      <c r="AS84" s="31">
        <v>0</v>
      </c>
      <c r="AT84" s="31">
        <v>0</v>
      </c>
      <c r="AU84" s="31">
        <v>0</v>
      </c>
      <c r="AV84" s="31"/>
      <c r="AW84" s="31"/>
      <c r="AX84" s="43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>
        <v>0</v>
      </c>
      <c r="BK84" s="31">
        <v>0</v>
      </c>
      <c r="BL84" s="31">
        <v>0</v>
      </c>
      <c r="BM84" s="31">
        <v>0</v>
      </c>
      <c r="BN84" s="31">
        <v>0</v>
      </c>
      <c r="BO84" s="31">
        <v>0</v>
      </c>
      <c r="BP84" s="31">
        <v>0</v>
      </c>
      <c r="BQ84" s="31">
        <v>0</v>
      </c>
      <c r="BR84" s="31">
        <v>0</v>
      </c>
      <c r="BS84" s="31">
        <v>0</v>
      </c>
      <c r="BT84" s="31">
        <v>0</v>
      </c>
      <c r="BU84" s="31">
        <v>0</v>
      </c>
      <c r="BV84" s="31">
        <v>0</v>
      </c>
      <c r="BW84" s="31">
        <v>0</v>
      </c>
      <c r="BX84" s="89">
        <v>0</v>
      </c>
      <c r="BY84" s="89">
        <v>0</v>
      </c>
      <c r="BZ84" s="89">
        <v>0</v>
      </c>
      <c r="CA84" s="89">
        <v>0</v>
      </c>
      <c r="CB84" s="89">
        <v>0</v>
      </c>
      <c r="CC84" s="89">
        <v>0</v>
      </c>
      <c r="CD84" s="89">
        <v>0</v>
      </c>
      <c r="CE84" s="89">
        <v>0</v>
      </c>
      <c r="CF84" s="89">
        <v>0</v>
      </c>
      <c r="CG84" s="89">
        <v>0</v>
      </c>
      <c r="CH84" s="89">
        <v>0</v>
      </c>
      <c r="CI84" s="89">
        <v>0</v>
      </c>
      <c r="CJ84" s="89">
        <v>0</v>
      </c>
      <c r="CK84" s="89">
        <v>0</v>
      </c>
      <c r="CL84" s="89">
        <v>0</v>
      </c>
      <c r="CM84" s="89">
        <v>0</v>
      </c>
      <c r="CN84" s="89">
        <v>0</v>
      </c>
      <c r="CO84" s="89">
        <v>0</v>
      </c>
      <c r="CP84" s="89">
        <v>0</v>
      </c>
      <c r="CQ84" s="89">
        <v>0</v>
      </c>
      <c r="CR84" s="89">
        <v>0</v>
      </c>
      <c r="CS84" s="89">
        <v>0</v>
      </c>
      <c r="CT84" s="89">
        <v>0</v>
      </c>
      <c r="CU84" s="89">
        <v>0</v>
      </c>
      <c r="CV84" s="89">
        <v>0</v>
      </c>
      <c r="CW84" s="89">
        <v>0</v>
      </c>
      <c r="CX84" s="89">
        <v>0</v>
      </c>
      <c r="CY84" s="89">
        <v>0</v>
      </c>
      <c r="CZ84" s="89">
        <v>0</v>
      </c>
      <c r="DA84" s="89">
        <v>0</v>
      </c>
      <c r="DB84" s="89">
        <v>0</v>
      </c>
      <c r="DC84" s="89">
        <v>0</v>
      </c>
      <c r="DD84" s="89">
        <v>0</v>
      </c>
      <c r="DE84" s="89">
        <v>0</v>
      </c>
      <c r="DF84" s="89">
        <v>0</v>
      </c>
      <c r="DG84" s="89">
        <v>0</v>
      </c>
      <c r="DH84" s="89">
        <v>0</v>
      </c>
      <c r="DI84" s="89">
        <v>0</v>
      </c>
      <c r="DJ84" s="89">
        <v>0</v>
      </c>
      <c r="DK84" s="89">
        <v>0</v>
      </c>
      <c r="DL84" s="89">
        <v>0</v>
      </c>
      <c r="DM84" s="89">
        <v>0</v>
      </c>
    </row>
    <row r="85" spans="1:117" s="5" customFormat="1" x14ac:dyDescent="0.25">
      <c r="A85" s="50">
        <f t="shared" si="118"/>
        <v>78</v>
      </c>
      <c r="B85" s="15" t="s">
        <v>124</v>
      </c>
      <c r="C85" s="31">
        <v>112040836.18242866</v>
      </c>
      <c r="D85" s="31">
        <v>42062054.820428647</v>
      </c>
      <c r="E85" s="31">
        <v>28343066.390000001</v>
      </c>
      <c r="F85" s="31">
        <v>36171863.5</v>
      </c>
      <c r="G85" s="31">
        <v>1429976.1850000001</v>
      </c>
      <c r="H85" s="31">
        <v>790074</v>
      </c>
      <c r="I85" s="31">
        <v>4673777.4719999991</v>
      </c>
      <c r="J85" s="31">
        <v>28010209.050000001</v>
      </c>
      <c r="K85" s="31">
        <v>10515513.710000001</v>
      </c>
      <c r="L85" s="31">
        <v>7085766.5999999996</v>
      </c>
      <c r="M85" s="31">
        <v>9042965.8800000008</v>
      </c>
      <c r="N85" s="31">
        <v>357494.05</v>
      </c>
      <c r="O85" s="31">
        <v>197518.5</v>
      </c>
      <c r="P85" s="31">
        <v>1168444.3700000001</v>
      </c>
      <c r="Q85" s="31">
        <v>28010209.050000001</v>
      </c>
      <c r="R85" s="31">
        <v>10515513.710000001</v>
      </c>
      <c r="S85" s="31">
        <v>7085766.5999999996</v>
      </c>
      <c r="T85" s="31">
        <v>9042965.8800000008</v>
      </c>
      <c r="U85" s="31">
        <v>357494.05</v>
      </c>
      <c r="V85" s="31">
        <v>197518.5</v>
      </c>
      <c r="W85" s="31">
        <v>1168444.3700000001</v>
      </c>
      <c r="X85" s="31">
        <v>28010209.050000001</v>
      </c>
      <c r="Y85" s="31">
        <v>10515513.710000001</v>
      </c>
      <c r="Z85" s="31">
        <v>7085766.5999999996</v>
      </c>
      <c r="AA85" s="31">
        <v>9042965.8800000008</v>
      </c>
      <c r="AB85" s="31">
        <v>357494.05</v>
      </c>
      <c r="AC85" s="31">
        <v>197518.5</v>
      </c>
      <c r="AD85" s="31">
        <v>1168444.3700000001</v>
      </c>
      <c r="AE85" s="31">
        <v>28010209.032428663</v>
      </c>
      <c r="AF85" s="31">
        <v>10515513.690428644</v>
      </c>
      <c r="AG85" s="31">
        <v>7085766.5899999999</v>
      </c>
      <c r="AH85" s="31">
        <v>9042965.8599999938</v>
      </c>
      <c r="AI85" s="31">
        <v>357494.03499999997</v>
      </c>
      <c r="AJ85" s="31">
        <v>197518.5</v>
      </c>
      <c r="AK85" s="31">
        <v>1168444.3619999988</v>
      </c>
      <c r="AL85" s="31">
        <v>19077260</v>
      </c>
      <c r="AM85" s="31"/>
      <c r="AN85" s="31">
        <v>4769315</v>
      </c>
      <c r="AO85" s="31">
        <v>0</v>
      </c>
      <c r="AP85" s="31">
        <v>4769315</v>
      </c>
      <c r="AQ85" s="31">
        <v>0</v>
      </c>
      <c r="AR85" s="31">
        <v>4769315</v>
      </c>
      <c r="AS85" s="31">
        <v>0</v>
      </c>
      <c r="AT85" s="31">
        <v>4769315</v>
      </c>
      <c r="AU85" s="31">
        <v>0</v>
      </c>
      <c r="AV85" s="31">
        <v>85634164.167647406</v>
      </c>
      <c r="AW85" s="31">
        <v>40904195.748447403</v>
      </c>
      <c r="AX85" s="43"/>
      <c r="AY85" s="31">
        <v>18961776</v>
      </c>
      <c r="AZ85" s="31">
        <v>16307432.419200001</v>
      </c>
      <c r="BA85" s="31">
        <v>5114600</v>
      </c>
      <c r="BB85" s="31"/>
      <c r="BC85" s="31">
        <v>1188240</v>
      </c>
      <c r="BD85" s="31">
        <v>3157920</v>
      </c>
      <c r="BE85" s="31"/>
      <c r="BF85" s="31"/>
      <c r="BG85" s="31"/>
      <c r="BH85" s="31"/>
      <c r="BI85" s="31"/>
      <c r="BJ85" s="31">
        <v>21408541.039999999</v>
      </c>
      <c r="BK85" s="31">
        <v>10226048.939999999</v>
      </c>
      <c r="BL85" s="31">
        <v>0</v>
      </c>
      <c r="BM85" s="31">
        <v>4740444</v>
      </c>
      <c r="BN85" s="31">
        <v>4076858.1</v>
      </c>
      <c r="BO85" s="31">
        <v>1278650</v>
      </c>
      <c r="BP85" s="31">
        <v>0</v>
      </c>
      <c r="BQ85" s="31">
        <v>297060</v>
      </c>
      <c r="BR85" s="31">
        <v>789480</v>
      </c>
      <c r="BS85" s="31">
        <v>0</v>
      </c>
      <c r="BT85" s="31">
        <v>0</v>
      </c>
      <c r="BU85" s="31">
        <v>0</v>
      </c>
      <c r="BV85" s="31">
        <v>0</v>
      </c>
      <c r="BW85" s="31">
        <v>0</v>
      </c>
      <c r="BX85" s="89">
        <v>21408541.039999999</v>
      </c>
      <c r="BY85" s="89">
        <v>10226048.939999999</v>
      </c>
      <c r="BZ85" s="89">
        <v>0</v>
      </c>
      <c r="CA85" s="89">
        <v>4740444</v>
      </c>
      <c r="CB85" s="89">
        <v>4076858.1</v>
      </c>
      <c r="CC85" s="89">
        <v>1278650</v>
      </c>
      <c r="CD85" s="89">
        <v>0</v>
      </c>
      <c r="CE85" s="89">
        <v>297060</v>
      </c>
      <c r="CF85" s="89">
        <v>789480</v>
      </c>
      <c r="CG85" s="89">
        <v>0</v>
      </c>
      <c r="CH85" s="89">
        <v>0</v>
      </c>
      <c r="CI85" s="89">
        <v>0</v>
      </c>
      <c r="CJ85" s="89">
        <v>0</v>
      </c>
      <c r="CK85" s="89">
        <v>0</v>
      </c>
      <c r="CL85" s="89">
        <v>21408541.039999999</v>
      </c>
      <c r="CM85" s="89">
        <v>10226048.939999999</v>
      </c>
      <c r="CN85" s="89">
        <v>0</v>
      </c>
      <c r="CO85" s="89">
        <v>4740444</v>
      </c>
      <c r="CP85" s="89">
        <v>4076858.1</v>
      </c>
      <c r="CQ85" s="89">
        <v>1278650</v>
      </c>
      <c r="CR85" s="89">
        <v>0</v>
      </c>
      <c r="CS85" s="89">
        <v>297060</v>
      </c>
      <c r="CT85" s="89">
        <v>789480</v>
      </c>
      <c r="CU85" s="89">
        <v>0</v>
      </c>
      <c r="CV85" s="89">
        <v>0</v>
      </c>
      <c r="CW85" s="89">
        <v>0</v>
      </c>
      <c r="CX85" s="89">
        <v>0</v>
      </c>
      <c r="CY85" s="89">
        <v>0</v>
      </c>
      <c r="CZ85" s="89">
        <v>21408541.047647409</v>
      </c>
      <c r="DA85" s="89">
        <v>10226048.928447409</v>
      </c>
      <c r="DB85" s="89">
        <v>0</v>
      </c>
      <c r="DC85" s="89">
        <v>4740444</v>
      </c>
      <c r="DD85" s="89">
        <v>4076858.1192000019</v>
      </c>
      <c r="DE85" s="89">
        <v>1278650</v>
      </c>
      <c r="DF85" s="89">
        <v>0</v>
      </c>
      <c r="DG85" s="89">
        <v>297060</v>
      </c>
      <c r="DH85" s="89">
        <v>789480</v>
      </c>
      <c r="DI85" s="89">
        <v>0</v>
      </c>
      <c r="DJ85" s="89">
        <v>0</v>
      </c>
      <c r="DK85" s="89">
        <v>0</v>
      </c>
      <c r="DL85" s="89">
        <v>0</v>
      </c>
      <c r="DM85" s="89">
        <v>0</v>
      </c>
    </row>
    <row r="86" spans="1:117" s="5" customFormat="1" x14ac:dyDescent="0.25">
      <c r="A86" s="50">
        <f t="shared" si="118"/>
        <v>79</v>
      </c>
      <c r="B86" s="15" t="s">
        <v>125</v>
      </c>
      <c r="C86" s="31">
        <v>23088071.40488429</v>
      </c>
      <c r="D86" s="31">
        <v>11061755.27088429</v>
      </c>
      <c r="E86" s="31">
        <v>5193868.21</v>
      </c>
      <c r="F86" s="31">
        <v>6313885</v>
      </c>
      <c r="G86" s="31">
        <v>436055.73</v>
      </c>
      <c r="H86" s="31">
        <v>177766.65</v>
      </c>
      <c r="I86" s="31">
        <v>340796.27399999998</v>
      </c>
      <c r="J86" s="31">
        <v>5772017.8499999996</v>
      </c>
      <c r="K86" s="31">
        <v>2765438.82</v>
      </c>
      <c r="L86" s="31">
        <v>1298467.05</v>
      </c>
      <c r="M86" s="31">
        <v>1578471.25</v>
      </c>
      <c r="N86" s="31">
        <v>109013.93</v>
      </c>
      <c r="O86" s="31">
        <v>44441.66</v>
      </c>
      <c r="P86" s="31">
        <v>85199.07</v>
      </c>
      <c r="Q86" s="31">
        <v>5772017.8499999996</v>
      </c>
      <c r="R86" s="31">
        <v>2765438.82</v>
      </c>
      <c r="S86" s="31">
        <v>1298467.05</v>
      </c>
      <c r="T86" s="31">
        <v>1578471.25</v>
      </c>
      <c r="U86" s="31">
        <v>109013.93</v>
      </c>
      <c r="V86" s="31">
        <v>44441.66</v>
      </c>
      <c r="W86" s="31">
        <v>85199.07</v>
      </c>
      <c r="X86" s="31">
        <v>5772017.8499999996</v>
      </c>
      <c r="Y86" s="31">
        <v>2765438.82</v>
      </c>
      <c r="Z86" s="31">
        <v>1298467.05</v>
      </c>
      <c r="AA86" s="31">
        <v>1578471.25</v>
      </c>
      <c r="AB86" s="31">
        <v>109013.93</v>
      </c>
      <c r="AC86" s="31">
        <v>44441.66</v>
      </c>
      <c r="AD86" s="31">
        <v>85199.07</v>
      </c>
      <c r="AE86" s="31">
        <v>5772017.8548842929</v>
      </c>
      <c r="AF86" s="31">
        <v>2765438.8108842899</v>
      </c>
      <c r="AG86" s="31">
        <v>1298467.0600000003</v>
      </c>
      <c r="AH86" s="31">
        <v>1578471.25</v>
      </c>
      <c r="AI86" s="31">
        <v>109013.94</v>
      </c>
      <c r="AJ86" s="31">
        <v>44441.669999999984</v>
      </c>
      <c r="AK86" s="31">
        <v>85199.063999999955</v>
      </c>
      <c r="AL86" s="31">
        <v>3379626</v>
      </c>
      <c r="AM86" s="31">
        <v>135702</v>
      </c>
      <c r="AN86" s="31">
        <v>844906.5</v>
      </c>
      <c r="AO86" s="31">
        <v>33925.5</v>
      </c>
      <c r="AP86" s="31">
        <v>844906.5</v>
      </c>
      <c r="AQ86" s="31">
        <v>33925.5</v>
      </c>
      <c r="AR86" s="31">
        <v>844906.5</v>
      </c>
      <c r="AS86" s="31">
        <v>33925.5</v>
      </c>
      <c r="AT86" s="31">
        <v>844906.5</v>
      </c>
      <c r="AU86" s="31">
        <v>33925.5</v>
      </c>
      <c r="AV86" s="31">
        <v>16807838.105140951</v>
      </c>
      <c r="AW86" s="31">
        <v>10758572.761240952</v>
      </c>
      <c r="AX86" s="43">
        <v>593782.13</v>
      </c>
      <c r="AY86" s="31">
        <v>4266399.5999999996</v>
      </c>
      <c r="AZ86" s="31">
        <v>1189083.6139000002</v>
      </c>
      <c r="BA86" s="31"/>
      <c r="BB86" s="31"/>
      <c r="BC86" s="31"/>
      <c r="BD86" s="31"/>
      <c r="BE86" s="31"/>
      <c r="BF86" s="31"/>
      <c r="BG86" s="31"/>
      <c r="BH86" s="31"/>
      <c r="BI86" s="31"/>
      <c r="BJ86" s="31">
        <v>4201959.53</v>
      </c>
      <c r="BK86" s="31">
        <v>2689643.19</v>
      </c>
      <c r="BL86" s="31">
        <v>148445.53</v>
      </c>
      <c r="BM86" s="31">
        <v>1066599.8999999999</v>
      </c>
      <c r="BN86" s="31">
        <v>297270.90000000002</v>
      </c>
      <c r="BO86" s="31">
        <v>0</v>
      </c>
      <c r="BP86" s="31">
        <v>0</v>
      </c>
      <c r="BQ86" s="31">
        <v>0</v>
      </c>
      <c r="BR86" s="31">
        <v>0</v>
      </c>
      <c r="BS86" s="31">
        <v>0</v>
      </c>
      <c r="BT86" s="31">
        <v>0</v>
      </c>
      <c r="BU86" s="31">
        <v>0</v>
      </c>
      <c r="BV86" s="31">
        <v>0</v>
      </c>
      <c r="BW86" s="31">
        <v>0</v>
      </c>
      <c r="BX86" s="89">
        <v>4201959.53</v>
      </c>
      <c r="BY86" s="89">
        <v>2689643.19</v>
      </c>
      <c r="BZ86" s="89">
        <v>148445.53</v>
      </c>
      <c r="CA86" s="89">
        <v>1066599.8999999999</v>
      </c>
      <c r="CB86" s="89">
        <v>297270.90000000002</v>
      </c>
      <c r="CC86" s="89">
        <v>0</v>
      </c>
      <c r="CD86" s="89">
        <v>0</v>
      </c>
      <c r="CE86" s="89">
        <v>0</v>
      </c>
      <c r="CF86" s="89">
        <v>0</v>
      </c>
      <c r="CG86" s="89">
        <v>0</v>
      </c>
      <c r="CH86" s="89">
        <v>0</v>
      </c>
      <c r="CI86" s="89">
        <v>0</v>
      </c>
      <c r="CJ86" s="89">
        <v>0</v>
      </c>
      <c r="CK86" s="89">
        <v>0</v>
      </c>
      <c r="CL86" s="89">
        <v>4201959.53</v>
      </c>
      <c r="CM86" s="89">
        <v>2689643.19</v>
      </c>
      <c r="CN86" s="89">
        <v>148445.53</v>
      </c>
      <c r="CO86" s="89">
        <v>1066599.8999999999</v>
      </c>
      <c r="CP86" s="89">
        <v>297270.90000000002</v>
      </c>
      <c r="CQ86" s="89">
        <v>0</v>
      </c>
      <c r="CR86" s="89">
        <v>0</v>
      </c>
      <c r="CS86" s="89">
        <v>0</v>
      </c>
      <c r="CT86" s="89">
        <v>0</v>
      </c>
      <c r="CU86" s="89">
        <v>0</v>
      </c>
      <c r="CV86" s="89">
        <v>0</v>
      </c>
      <c r="CW86" s="89">
        <v>0</v>
      </c>
      <c r="CX86" s="89">
        <v>0</v>
      </c>
      <c r="CY86" s="89">
        <v>0</v>
      </c>
      <c r="CZ86" s="89">
        <v>4201959.5151409479</v>
      </c>
      <c r="DA86" s="89">
        <v>2689643.1912409528</v>
      </c>
      <c r="DB86" s="89">
        <v>148445.53999999995</v>
      </c>
      <c r="DC86" s="89">
        <v>1066599.8999999999</v>
      </c>
      <c r="DD86" s="89">
        <v>297270.91390000016</v>
      </c>
      <c r="DE86" s="89">
        <v>0</v>
      </c>
      <c r="DF86" s="89">
        <v>0</v>
      </c>
      <c r="DG86" s="89">
        <v>0</v>
      </c>
      <c r="DH86" s="89">
        <v>0</v>
      </c>
      <c r="DI86" s="89">
        <v>0</v>
      </c>
      <c r="DJ86" s="89">
        <v>0</v>
      </c>
      <c r="DK86" s="89">
        <v>0</v>
      </c>
      <c r="DL86" s="89">
        <v>0</v>
      </c>
      <c r="DM86" s="89">
        <v>0</v>
      </c>
    </row>
    <row r="87" spans="1:117" s="5" customFormat="1" x14ac:dyDescent="0.25">
      <c r="A87" s="50">
        <f t="shared" si="118"/>
        <v>80</v>
      </c>
      <c r="B87" s="15" t="s">
        <v>126</v>
      </c>
      <c r="C87" s="31">
        <v>74459477.422235146</v>
      </c>
      <c r="D87" s="31">
        <v>29498064.205235139</v>
      </c>
      <c r="E87" s="31">
        <v>18234366.539999999</v>
      </c>
      <c r="F87" s="31">
        <v>21542922.960000001</v>
      </c>
      <c r="G87" s="31">
        <v>592667.29500000004</v>
      </c>
      <c r="H87" s="31">
        <v>632059.20000000007</v>
      </c>
      <c r="I87" s="31">
        <v>4552064.5169999991</v>
      </c>
      <c r="J87" s="31">
        <v>18614869.359999999</v>
      </c>
      <c r="K87" s="31">
        <v>7374516.0499999998</v>
      </c>
      <c r="L87" s="31">
        <v>4558591.6399999997</v>
      </c>
      <c r="M87" s="31">
        <v>5385730.7400000002</v>
      </c>
      <c r="N87" s="31">
        <v>148166.82</v>
      </c>
      <c r="O87" s="31">
        <v>158014.79999999999</v>
      </c>
      <c r="P87" s="31">
        <v>1138016.1299999999</v>
      </c>
      <c r="Q87" s="31">
        <v>18614869.359999999</v>
      </c>
      <c r="R87" s="31">
        <v>7374516.0499999998</v>
      </c>
      <c r="S87" s="31">
        <v>4558591.6399999997</v>
      </c>
      <c r="T87" s="31">
        <v>5385730.7400000002</v>
      </c>
      <c r="U87" s="31">
        <v>148166.82</v>
      </c>
      <c r="V87" s="31">
        <v>158014.79999999999</v>
      </c>
      <c r="W87" s="31">
        <v>1138016.1299999999</v>
      </c>
      <c r="X87" s="31">
        <v>18614869.359999999</v>
      </c>
      <c r="Y87" s="31">
        <v>7374516.0499999998</v>
      </c>
      <c r="Z87" s="31">
        <v>4558591.6399999997</v>
      </c>
      <c r="AA87" s="31">
        <v>5385730.7400000002</v>
      </c>
      <c r="AB87" s="31">
        <v>148166.82</v>
      </c>
      <c r="AC87" s="31">
        <v>158014.79999999999</v>
      </c>
      <c r="AD87" s="31">
        <v>1138016.1299999999</v>
      </c>
      <c r="AE87" s="31">
        <v>18614869.342235148</v>
      </c>
      <c r="AF87" s="31">
        <v>7374516.0552351372</v>
      </c>
      <c r="AG87" s="31">
        <v>4558591.6199999982</v>
      </c>
      <c r="AH87" s="31">
        <v>5385730.7400000002</v>
      </c>
      <c r="AI87" s="31">
        <v>148166.83500000002</v>
      </c>
      <c r="AJ87" s="31">
        <v>158014.8000000001</v>
      </c>
      <c r="AK87" s="31">
        <v>1138016.1269999994</v>
      </c>
      <c r="AL87" s="31">
        <v>3949000</v>
      </c>
      <c r="AM87" s="31"/>
      <c r="AN87" s="31">
        <v>987250</v>
      </c>
      <c r="AO87" s="31">
        <v>0</v>
      </c>
      <c r="AP87" s="31">
        <v>987250</v>
      </c>
      <c r="AQ87" s="31">
        <v>0</v>
      </c>
      <c r="AR87" s="31">
        <v>987250</v>
      </c>
      <c r="AS87" s="31">
        <v>0</v>
      </c>
      <c r="AT87" s="31">
        <v>987250</v>
      </c>
      <c r="AU87" s="31">
        <v>0</v>
      </c>
      <c r="AV87" s="31">
        <v>61437961.641051181</v>
      </c>
      <c r="AW87" s="31">
        <v>28689576.141101182</v>
      </c>
      <c r="AX87" s="43"/>
      <c r="AY87" s="31">
        <v>15169420.800000001</v>
      </c>
      <c r="AZ87" s="31">
        <v>15882759.699950002</v>
      </c>
      <c r="BA87" s="31"/>
      <c r="BB87" s="31"/>
      <c r="BC87" s="31">
        <v>767405</v>
      </c>
      <c r="BD87" s="31">
        <v>928800</v>
      </c>
      <c r="BE87" s="31"/>
      <c r="BF87" s="31"/>
      <c r="BG87" s="31"/>
      <c r="BH87" s="31"/>
      <c r="BI87" s="31"/>
      <c r="BJ87" s="31">
        <v>15359490.41</v>
      </c>
      <c r="BK87" s="31">
        <v>7172394.04</v>
      </c>
      <c r="BL87" s="31">
        <v>0</v>
      </c>
      <c r="BM87" s="31">
        <v>3792355.2</v>
      </c>
      <c r="BN87" s="31">
        <v>3970689.92</v>
      </c>
      <c r="BO87" s="31">
        <v>0</v>
      </c>
      <c r="BP87" s="31">
        <v>0</v>
      </c>
      <c r="BQ87" s="31">
        <v>191851.25</v>
      </c>
      <c r="BR87" s="31">
        <v>232200</v>
      </c>
      <c r="BS87" s="31">
        <v>0</v>
      </c>
      <c r="BT87" s="31">
        <v>0</v>
      </c>
      <c r="BU87" s="31">
        <v>0</v>
      </c>
      <c r="BV87" s="31">
        <v>0</v>
      </c>
      <c r="BW87" s="31">
        <v>0</v>
      </c>
      <c r="BX87" s="89">
        <v>15359490.41</v>
      </c>
      <c r="BY87" s="89">
        <v>7172394.04</v>
      </c>
      <c r="BZ87" s="89">
        <v>0</v>
      </c>
      <c r="CA87" s="89">
        <v>3792355.2</v>
      </c>
      <c r="CB87" s="89">
        <v>3970689.92</v>
      </c>
      <c r="CC87" s="89">
        <v>0</v>
      </c>
      <c r="CD87" s="89">
        <v>0</v>
      </c>
      <c r="CE87" s="89">
        <v>191851.25</v>
      </c>
      <c r="CF87" s="89">
        <v>232200</v>
      </c>
      <c r="CG87" s="89">
        <v>0</v>
      </c>
      <c r="CH87" s="89">
        <v>0</v>
      </c>
      <c r="CI87" s="89">
        <v>0</v>
      </c>
      <c r="CJ87" s="89">
        <v>0</v>
      </c>
      <c r="CK87" s="89">
        <v>0</v>
      </c>
      <c r="CL87" s="89">
        <v>15359490.41</v>
      </c>
      <c r="CM87" s="89">
        <v>7172394.04</v>
      </c>
      <c r="CN87" s="89">
        <v>0</v>
      </c>
      <c r="CO87" s="89">
        <v>3792355.2</v>
      </c>
      <c r="CP87" s="89">
        <v>3970689.92</v>
      </c>
      <c r="CQ87" s="89">
        <v>0</v>
      </c>
      <c r="CR87" s="89">
        <v>0</v>
      </c>
      <c r="CS87" s="89">
        <v>191851.25</v>
      </c>
      <c r="CT87" s="89">
        <v>232200</v>
      </c>
      <c r="CU87" s="89">
        <v>0</v>
      </c>
      <c r="CV87" s="89">
        <v>0</v>
      </c>
      <c r="CW87" s="89">
        <v>0</v>
      </c>
      <c r="CX87" s="89">
        <v>0</v>
      </c>
      <c r="CY87" s="89">
        <v>0</v>
      </c>
      <c r="CZ87" s="89">
        <v>15359490.411051176</v>
      </c>
      <c r="DA87" s="89">
        <v>7172394.0211011833</v>
      </c>
      <c r="DB87" s="89">
        <v>0</v>
      </c>
      <c r="DC87" s="89">
        <v>3792355.2000000011</v>
      </c>
      <c r="DD87" s="89">
        <v>3970689.9399500024</v>
      </c>
      <c r="DE87" s="89">
        <v>0</v>
      </c>
      <c r="DF87" s="89">
        <v>0</v>
      </c>
      <c r="DG87" s="89">
        <v>191851.25</v>
      </c>
      <c r="DH87" s="89">
        <v>232200</v>
      </c>
      <c r="DI87" s="89">
        <v>0</v>
      </c>
      <c r="DJ87" s="89">
        <v>0</v>
      </c>
      <c r="DK87" s="89">
        <v>0</v>
      </c>
      <c r="DL87" s="89">
        <v>0</v>
      </c>
      <c r="DM87" s="89">
        <v>0</v>
      </c>
    </row>
    <row r="88" spans="1:117" s="5" customFormat="1" x14ac:dyDescent="0.25">
      <c r="A88" s="19"/>
      <c r="B88" s="19" t="s">
        <v>127</v>
      </c>
      <c r="C88" s="32">
        <v>1222446160.8710747</v>
      </c>
      <c r="D88" s="32">
        <v>432596744.29207438</v>
      </c>
      <c r="E88" s="32">
        <v>345340107.36999995</v>
      </c>
      <c r="F88" s="32">
        <v>373350656.85999995</v>
      </c>
      <c r="G88" s="32">
        <v>15140141.555</v>
      </c>
      <c r="H88" s="32">
        <v>14221332.000000002</v>
      </c>
      <c r="I88" s="32">
        <v>56937320.348999992</v>
      </c>
      <c r="J88" s="32">
        <v>305611540.22000003</v>
      </c>
      <c r="K88" s="32">
        <v>108149186.08</v>
      </c>
      <c r="L88" s="32">
        <v>86335026.849999994</v>
      </c>
      <c r="M88" s="32">
        <v>93337664.229999974</v>
      </c>
      <c r="N88" s="32">
        <v>3785035.3899999997</v>
      </c>
      <c r="O88" s="32">
        <v>3555333.0100000002</v>
      </c>
      <c r="P88" s="32">
        <v>14234330.100000001</v>
      </c>
      <c r="Q88" s="32">
        <v>305611540.22000003</v>
      </c>
      <c r="R88" s="32">
        <v>108149186.08</v>
      </c>
      <c r="S88" s="32">
        <v>86335026.849999994</v>
      </c>
      <c r="T88" s="32">
        <v>93337664.229999974</v>
      </c>
      <c r="U88" s="32">
        <v>3785035.3899999997</v>
      </c>
      <c r="V88" s="32">
        <v>3555333.0100000002</v>
      </c>
      <c r="W88" s="32">
        <v>14234330.100000001</v>
      </c>
      <c r="X88" s="32">
        <v>305611540.22000003</v>
      </c>
      <c r="Y88" s="32">
        <v>108149186.08</v>
      </c>
      <c r="Z88" s="32">
        <v>86335026.849999994</v>
      </c>
      <c r="AA88" s="32">
        <v>93337664.229999974</v>
      </c>
      <c r="AB88" s="32">
        <v>3785035.3899999997</v>
      </c>
      <c r="AC88" s="32">
        <v>3555333.0100000002</v>
      </c>
      <c r="AD88" s="32">
        <v>14234330.100000001</v>
      </c>
      <c r="AE88" s="32">
        <v>305611540.21107441</v>
      </c>
      <c r="AF88" s="32">
        <v>108149186.05207436</v>
      </c>
      <c r="AG88" s="32">
        <v>86335026.819999993</v>
      </c>
      <c r="AH88" s="32">
        <v>93337664.170000002</v>
      </c>
      <c r="AI88" s="32">
        <v>3785035.3850000002</v>
      </c>
      <c r="AJ88" s="32">
        <v>3555332.9700000011</v>
      </c>
      <c r="AK88" s="32">
        <v>14234330.048999995</v>
      </c>
      <c r="AL88" s="32">
        <v>208609874</v>
      </c>
      <c r="AM88" s="32">
        <v>135702</v>
      </c>
      <c r="AN88" s="32">
        <v>52152468.5</v>
      </c>
      <c r="AO88" s="32">
        <v>33925.5</v>
      </c>
      <c r="AP88" s="32">
        <v>52152468.5</v>
      </c>
      <c r="AQ88" s="32">
        <v>33925.5</v>
      </c>
      <c r="AR88" s="32">
        <v>52152468.5</v>
      </c>
      <c r="AS88" s="32">
        <v>33925.5</v>
      </c>
      <c r="AT88" s="32">
        <v>52152468.5</v>
      </c>
      <c r="AU88" s="32">
        <v>33925.5</v>
      </c>
      <c r="AV88" s="32">
        <v>1112784164.8362982</v>
      </c>
      <c r="AW88" s="32">
        <v>420667340.18114817</v>
      </c>
      <c r="AX88" s="32">
        <v>593782.13</v>
      </c>
      <c r="AY88" s="32">
        <v>341304970.86000007</v>
      </c>
      <c r="AZ88" s="32">
        <v>198661898.06515002</v>
      </c>
      <c r="BA88" s="32">
        <v>64239376</v>
      </c>
      <c r="BB88" s="32">
        <v>0</v>
      </c>
      <c r="BC88" s="32">
        <v>8820701.5999999996</v>
      </c>
      <c r="BD88" s="32">
        <v>13272552</v>
      </c>
      <c r="BE88" s="32">
        <v>0</v>
      </c>
      <c r="BF88" s="32">
        <v>2033400</v>
      </c>
      <c r="BG88" s="32">
        <v>30205000</v>
      </c>
      <c r="BH88" s="32">
        <v>13800456</v>
      </c>
      <c r="BI88" s="32">
        <v>19184688</v>
      </c>
      <c r="BJ88" s="32">
        <v>278196041.20999998</v>
      </c>
      <c r="BK88" s="32">
        <v>105166835.05</v>
      </c>
      <c r="BL88" s="32">
        <v>148445.53</v>
      </c>
      <c r="BM88" s="32">
        <v>85326242.720000014</v>
      </c>
      <c r="BN88" s="32">
        <v>49665474.510000005</v>
      </c>
      <c r="BO88" s="32">
        <v>16059844</v>
      </c>
      <c r="BP88" s="32">
        <v>0</v>
      </c>
      <c r="BQ88" s="32">
        <v>2205175.4</v>
      </c>
      <c r="BR88" s="32">
        <v>3318138</v>
      </c>
      <c r="BS88" s="32">
        <v>0</v>
      </c>
      <c r="BT88" s="32">
        <v>508350</v>
      </c>
      <c r="BU88" s="32">
        <v>7551250</v>
      </c>
      <c r="BV88" s="32">
        <v>3450114</v>
      </c>
      <c r="BW88" s="32">
        <v>4796172</v>
      </c>
      <c r="BX88" s="32">
        <v>278196041.20999998</v>
      </c>
      <c r="BY88" s="32">
        <v>105166835.05</v>
      </c>
      <c r="BZ88" s="32">
        <v>148445.53</v>
      </c>
      <c r="CA88" s="32">
        <v>85326242.720000014</v>
      </c>
      <c r="CB88" s="32">
        <v>49665474.510000005</v>
      </c>
      <c r="CC88" s="32">
        <v>16059844</v>
      </c>
      <c r="CD88" s="32">
        <v>0</v>
      </c>
      <c r="CE88" s="32">
        <v>2205175.4</v>
      </c>
      <c r="CF88" s="32">
        <v>3318138</v>
      </c>
      <c r="CG88" s="32">
        <v>0</v>
      </c>
      <c r="CH88" s="32">
        <v>508350</v>
      </c>
      <c r="CI88" s="32">
        <v>7551250</v>
      </c>
      <c r="CJ88" s="32">
        <v>3450114</v>
      </c>
      <c r="CK88" s="32">
        <v>4796172</v>
      </c>
      <c r="CL88" s="32">
        <v>278196041.20999998</v>
      </c>
      <c r="CM88" s="32">
        <v>105166835.05</v>
      </c>
      <c r="CN88" s="32">
        <v>148445.53</v>
      </c>
      <c r="CO88" s="32">
        <v>85326242.720000014</v>
      </c>
      <c r="CP88" s="32">
        <v>49665474.510000005</v>
      </c>
      <c r="CQ88" s="32">
        <v>16059844</v>
      </c>
      <c r="CR88" s="32">
        <v>0</v>
      </c>
      <c r="CS88" s="32">
        <v>2205175.4</v>
      </c>
      <c r="CT88" s="32">
        <v>3318138</v>
      </c>
      <c r="CU88" s="32">
        <v>0</v>
      </c>
      <c r="CV88" s="32">
        <v>508350</v>
      </c>
      <c r="CW88" s="32">
        <v>7551250</v>
      </c>
      <c r="CX88" s="32">
        <v>3450114</v>
      </c>
      <c r="CY88" s="32">
        <v>4796172</v>
      </c>
      <c r="CZ88" s="32">
        <v>278196041.20629817</v>
      </c>
      <c r="DA88" s="32">
        <v>105166835.03114814</v>
      </c>
      <c r="DB88" s="32">
        <v>148445.53999999995</v>
      </c>
      <c r="DC88" s="32">
        <v>85326242.700000033</v>
      </c>
      <c r="DD88" s="32">
        <v>49665474.535150006</v>
      </c>
      <c r="DE88" s="32">
        <v>16059844.000000004</v>
      </c>
      <c r="DF88" s="32">
        <v>0</v>
      </c>
      <c r="DG88" s="32">
        <v>2205175.4000000004</v>
      </c>
      <c r="DH88" s="32">
        <v>3318138</v>
      </c>
      <c r="DI88" s="32">
        <v>0</v>
      </c>
      <c r="DJ88" s="32">
        <v>508350</v>
      </c>
      <c r="DK88" s="32">
        <v>7551250</v>
      </c>
      <c r="DL88" s="32">
        <v>3450114</v>
      </c>
      <c r="DM88" s="32">
        <v>4796172</v>
      </c>
    </row>
    <row r="89" spans="1:117" s="5" customFormat="1" ht="37.5" x14ac:dyDescent="0.25">
      <c r="A89" s="17">
        <f>A87+1</f>
        <v>81</v>
      </c>
      <c r="B89" s="15" t="s">
        <v>128</v>
      </c>
      <c r="C89" s="31">
        <v>511194.41099999996</v>
      </c>
      <c r="D89" s="31"/>
      <c r="E89" s="31"/>
      <c r="F89" s="31"/>
      <c r="G89" s="31"/>
      <c r="H89" s="31"/>
      <c r="I89" s="31">
        <v>511194.41099999996</v>
      </c>
      <c r="J89" s="31">
        <v>127798.6</v>
      </c>
      <c r="K89" s="31">
        <v>0</v>
      </c>
      <c r="L89" s="31">
        <v>0</v>
      </c>
      <c r="M89" s="31">
        <v>0</v>
      </c>
      <c r="N89" s="31">
        <v>0</v>
      </c>
      <c r="O89" s="31">
        <v>0</v>
      </c>
      <c r="P89" s="31">
        <v>127798.6</v>
      </c>
      <c r="Q89" s="31">
        <v>127798.6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127798.6</v>
      </c>
      <c r="X89" s="31">
        <v>127798.6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127798.6</v>
      </c>
      <c r="AE89" s="31">
        <v>127798.61099999998</v>
      </c>
      <c r="AF89" s="31">
        <v>0</v>
      </c>
      <c r="AG89" s="31">
        <v>0</v>
      </c>
      <c r="AH89" s="31">
        <v>0</v>
      </c>
      <c r="AI89" s="31">
        <v>0</v>
      </c>
      <c r="AJ89" s="31">
        <v>0</v>
      </c>
      <c r="AK89" s="31">
        <v>127798.61099999998</v>
      </c>
      <c r="AL89" s="31"/>
      <c r="AM89" s="31"/>
      <c r="AN89" s="31">
        <v>0</v>
      </c>
      <c r="AO89" s="31">
        <v>0</v>
      </c>
      <c r="AP89" s="31">
        <v>0</v>
      </c>
      <c r="AQ89" s="31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115561917.42084999</v>
      </c>
      <c r="AW89" s="31"/>
      <c r="AX89" s="43"/>
      <c r="AY89" s="31"/>
      <c r="AZ89" s="31">
        <v>1783625.4208500001</v>
      </c>
      <c r="BA89" s="31">
        <v>2557300</v>
      </c>
      <c r="BB89" s="31"/>
      <c r="BC89" s="31"/>
      <c r="BD89" s="31"/>
      <c r="BE89" s="31"/>
      <c r="BF89" s="31"/>
      <c r="BG89" s="31"/>
      <c r="BH89" s="31"/>
      <c r="BI89" s="31">
        <v>111220992</v>
      </c>
      <c r="BJ89" s="31">
        <v>28890479.359999999</v>
      </c>
      <c r="BK89" s="31">
        <v>0</v>
      </c>
      <c r="BL89" s="31">
        <v>0</v>
      </c>
      <c r="BM89" s="31">
        <v>0</v>
      </c>
      <c r="BN89" s="31">
        <v>445906.36</v>
      </c>
      <c r="BO89" s="31">
        <v>639325</v>
      </c>
      <c r="BP89" s="31">
        <v>0</v>
      </c>
      <c r="BQ89" s="31">
        <v>0</v>
      </c>
      <c r="BR89" s="31">
        <v>0</v>
      </c>
      <c r="BS89" s="31">
        <v>0</v>
      </c>
      <c r="BT89" s="31">
        <v>0</v>
      </c>
      <c r="BU89" s="31">
        <v>0</v>
      </c>
      <c r="BV89" s="31">
        <v>0</v>
      </c>
      <c r="BW89" s="31">
        <v>27805248</v>
      </c>
      <c r="BX89" s="89">
        <v>28890479.359999999</v>
      </c>
      <c r="BY89" s="89">
        <v>0</v>
      </c>
      <c r="BZ89" s="89">
        <v>0</v>
      </c>
      <c r="CA89" s="89">
        <v>0</v>
      </c>
      <c r="CB89" s="89">
        <v>445906.36</v>
      </c>
      <c r="CC89" s="89">
        <v>639325</v>
      </c>
      <c r="CD89" s="89">
        <v>0</v>
      </c>
      <c r="CE89" s="89">
        <v>0</v>
      </c>
      <c r="CF89" s="89">
        <v>0</v>
      </c>
      <c r="CG89" s="89">
        <v>0</v>
      </c>
      <c r="CH89" s="89">
        <v>0</v>
      </c>
      <c r="CI89" s="89">
        <v>0</v>
      </c>
      <c r="CJ89" s="89">
        <v>0</v>
      </c>
      <c r="CK89" s="89">
        <v>27805248</v>
      </c>
      <c r="CL89" s="89">
        <v>28890479.359999999</v>
      </c>
      <c r="CM89" s="89">
        <v>0</v>
      </c>
      <c r="CN89" s="89">
        <v>0</v>
      </c>
      <c r="CO89" s="89">
        <v>0</v>
      </c>
      <c r="CP89" s="89">
        <v>445906.36</v>
      </c>
      <c r="CQ89" s="89">
        <v>639325</v>
      </c>
      <c r="CR89" s="89">
        <v>0</v>
      </c>
      <c r="CS89" s="89">
        <v>0</v>
      </c>
      <c r="CT89" s="89">
        <v>0</v>
      </c>
      <c r="CU89" s="89">
        <v>0</v>
      </c>
      <c r="CV89" s="89">
        <v>0</v>
      </c>
      <c r="CW89" s="89">
        <v>0</v>
      </c>
      <c r="CX89" s="89">
        <v>0</v>
      </c>
      <c r="CY89" s="89">
        <v>27805248</v>
      </c>
      <c r="CZ89" s="89">
        <v>28890479.340849996</v>
      </c>
      <c r="DA89" s="89">
        <v>0</v>
      </c>
      <c r="DB89" s="89">
        <v>0</v>
      </c>
      <c r="DC89" s="89">
        <v>0</v>
      </c>
      <c r="DD89" s="89">
        <v>445906.34085000004</v>
      </c>
      <c r="DE89" s="89">
        <v>639325</v>
      </c>
      <c r="DF89" s="89">
        <v>0</v>
      </c>
      <c r="DG89" s="89">
        <v>0</v>
      </c>
      <c r="DH89" s="89">
        <v>0</v>
      </c>
      <c r="DI89" s="89">
        <v>0</v>
      </c>
      <c r="DJ89" s="89">
        <v>0</v>
      </c>
      <c r="DK89" s="89">
        <v>0</v>
      </c>
      <c r="DL89" s="89">
        <v>0</v>
      </c>
      <c r="DM89" s="89">
        <v>27805248</v>
      </c>
    </row>
    <row r="90" spans="1:117" s="5" customFormat="1" ht="37.5" x14ac:dyDescent="0.25">
      <c r="A90" s="50">
        <f>A89+1</f>
        <v>82</v>
      </c>
      <c r="B90" s="15" t="s">
        <v>129</v>
      </c>
      <c r="C90" s="31">
        <v>320326.446</v>
      </c>
      <c r="D90" s="31"/>
      <c r="E90" s="31"/>
      <c r="F90" s="31"/>
      <c r="G90" s="31"/>
      <c r="H90" s="31">
        <v>76900.536000000007</v>
      </c>
      <c r="I90" s="31">
        <v>243425.90999999997</v>
      </c>
      <c r="J90" s="31">
        <v>80081.61</v>
      </c>
      <c r="K90" s="31">
        <v>0</v>
      </c>
      <c r="L90" s="31">
        <v>0</v>
      </c>
      <c r="M90" s="31">
        <v>0</v>
      </c>
      <c r="N90" s="31">
        <v>0</v>
      </c>
      <c r="O90" s="31">
        <v>19225.13</v>
      </c>
      <c r="P90" s="31">
        <v>60856.480000000003</v>
      </c>
      <c r="Q90" s="31">
        <v>80081.61</v>
      </c>
      <c r="R90" s="31">
        <v>0</v>
      </c>
      <c r="S90" s="31">
        <v>0</v>
      </c>
      <c r="T90" s="31">
        <v>0</v>
      </c>
      <c r="U90" s="31">
        <v>0</v>
      </c>
      <c r="V90" s="31">
        <v>19225.13</v>
      </c>
      <c r="W90" s="31">
        <v>60856.480000000003</v>
      </c>
      <c r="X90" s="31">
        <v>80081.61</v>
      </c>
      <c r="Y90" s="31">
        <v>0</v>
      </c>
      <c r="Z90" s="31">
        <v>0</v>
      </c>
      <c r="AA90" s="31">
        <v>0</v>
      </c>
      <c r="AB90" s="31">
        <v>0</v>
      </c>
      <c r="AC90" s="31">
        <v>19225.13</v>
      </c>
      <c r="AD90" s="31">
        <v>60856.480000000003</v>
      </c>
      <c r="AE90" s="31">
        <v>80081.616000000024</v>
      </c>
      <c r="AF90" s="31">
        <v>0</v>
      </c>
      <c r="AG90" s="31">
        <v>0</v>
      </c>
      <c r="AH90" s="31">
        <v>0</v>
      </c>
      <c r="AI90" s="31">
        <v>0</v>
      </c>
      <c r="AJ90" s="31">
        <v>19225.145999999997</v>
      </c>
      <c r="AK90" s="31">
        <v>60856.46999999995</v>
      </c>
      <c r="AL90" s="31">
        <v>7180000</v>
      </c>
      <c r="AM90" s="31"/>
      <c r="AN90" s="31">
        <v>1795000</v>
      </c>
      <c r="AO90" s="31">
        <v>0</v>
      </c>
      <c r="AP90" s="31">
        <v>1795000</v>
      </c>
      <c r="AQ90" s="31">
        <v>0</v>
      </c>
      <c r="AR90" s="31">
        <v>1795000</v>
      </c>
      <c r="AS90" s="31">
        <v>0</v>
      </c>
      <c r="AT90" s="31">
        <v>1795000</v>
      </c>
      <c r="AU90" s="31">
        <v>0</v>
      </c>
      <c r="AV90" s="31">
        <v>54127041.702500001</v>
      </c>
      <c r="AW90" s="31"/>
      <c r="AX90" s="43"/>
      <c r="AY90" s="31">
        <v>1845612.8640000001</v>
      </c>
      <c r="AZ90" s="31">
        <v>849345.43850000005</v>
      </c>
      <c r="BA90" s="31">
        <v>2199278</v>
      </c>
      <c r="BB90" s="31">
        <v>8451775</v>
      </c>
      <c r="BC90" s="31"/>
      <c r="BD90" s="31"/>
      <c r="BE90" s="31"/>
      <c r="BF90" s="31"/>
      <c r="BG90" s="31"/>
      <c r="BH90" s="31"/>
      <c r="BI90" s="31">
        <v>40781030.399999999</v>
      </c>
      <c r="BJ90" s="31">
        <v>13531760.43</v>
      </c>
      <c r="BK90" s="31">
        <v>0</v>
      </c>
      <c r="BL90" s="31">
        <v>0</v>
      </c>
      <c r="BM90" s="31">
        <v>461403.22</v>
      </c>
      <c r="BN90" s="31">
        <v>212336.36</v>
      </c>
      <c r="BO90" s="31">
        <v>549819.5</v>
      </c>
      <c r="BP90" s="31">
        <v>2112943.75</v>
      </c>
      <c r="BQ90" s="31">
        <v>0</v>
      </c>
      <c r="BR90" s="31">
        <v>0</v>
      </c>
      <c r="BS90" s="31">
        <v>0</v>
      </c>
      <c r="BT90" s="31">
        <v>0</v>
      </c>
      <c r="BU90" s="31">
        <v>0</v>
      </c>
      <c r="BV90" s="31">
        <v>0</v>
      </c>
      <c r="BW90" s="31">
        <v>10195257.6</v>
      </c>
      <c r="BX90" s="89">
        <v>13531760.43</v>
      </c>
      <c r="BY90" s="89">
        <v>0</v>
      </c>
      <c r="BZ90" s="89">
        <v>0</v>
      </c>
      <c r="CA90" s="89">
        <v>461403.22</v>
      </c>
      <c r="CB90" s="89">
        <v>212336.36</v>
      </c>
      <c r="CC90" s="89">
        <v>549819.5</v>
      </c>
      <c r="CD90" s="89">
        <v>2112943.75</v>
      </c>
      <c r="CE90" s="89">
        <v>0</v>
      </c>
      <c r="CF90" s="89">
        <v>0</v>
      </c>
      <c r="CG90" s="89">
        <v>0</v>
      </c>
      <c r="CH90" s="89">
        <v>0</v>
      </c>
      <c r="CI90" s="89">
        <v>0</v>
      </c>
      <c r="CJ90" s="89">
        <v>0</v>
      </c>
      <c r="CK90" s="89">
        <v>10195257.6</v>
      </c>
      <c r="CL90" s="89">
        <v>13531760.43</v>
      </c>
      <c r="CM90" s="89">
        <v>0</v>
      </c>
      <c r="CN90" s="89">
        <v>0</v>
      </c>
      <c r="CO90" s="89">
        <v>461403.22</v>
      </c>
      <c r="CP90" s="89">
        <v>212336.36</v>
      </c>
      <c r="CQ90" s="89">
        <v>549819.5</v>
      </c>
      <c r="CR90" s="89">
        <v>2112943.75</v>
      </c>
      <c r="CS90" s="89">
        <v>0</v>
      </c>
      <c r="CT90" s="89">
        <v>0</v>
      </c>
      <c r="CU90" s="89">
        <v>0</v>
      </c>
      <c r="CV90" s="89">
        <v>0</v>
      </c>
      <c r="CW90" s="89">
        <v>0</v>
      </c>
      <c r="CX90" s="89">
        <v>0</v>
      </c>
      <c r="CY90" s="89">
        <v>10195257.6</v>
      </c>
      <c r="CZ90" s="89">
        <v>13531760.412500001</v>
      </c>
      <c r="DA90" s="89">
        <v>0</v>
      </c>
      <c r="DB90" s="89">
        <v>0</v>
      </c>
      <c r="DC90" s="89">
        <v>461403.20400000014</v>
      </c>
      <c r="DD90" s="89">
        <v>212336.35850000009</v>
      </c>
      <c r="DE90" s="89">
        <v>549819.5</v>
      </c>
      <c r="DF90" s="89">
        <v>2112943.75</v>
      </c>
      <c r="DG90" s="89">
        <v>0</v>
      </c>
      <c r="DH90" s="89">
        <v>0</v>
      </c>
      <c r="DI90" s="89">
        <v>0</v>
      </c>
      <c r="DJ90" s="89">
        <v>0</v>
      </c>
      <c r="DK90" s="89">
        <v>0</v>
      </c>
      <c r="DL90" s="89">
        <v>0</v>
      </c>
      <c r="DM90" s="89">
        <v>10195257.599999996</v>
      </c>
    </row>
    <row r="91" spans="1:117" s="5" customFormat="1" ht="37.5" x14ac:dyDescent="0.25">
      <c r="A91" s="50">
        <f t="shared" ref="A91:A115" si="119">A90+1</f>
        <v>83</v>
      </c>
      <c r="B91" s="15" t="s">
        <v>130</v>
      </c>
      <c r="C91" s="31"/>
      <c r="D91" s="31"/>
      <c r="E91" s="31"/>
      <c r="F91" s="31"/>
      <c r="G91" s="31"/>
      <c r="H91" s="31"/>
      <c r="I91" s="31"/>
      <c r="J91" s="31">
        <v>0</v>
      </c>
      <c r="K91" s="31">
        <v>0</v>
      </c>
      <c r="L91" s="31">
        <v>0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1">
        <v>0</v>
      </c>
      <c r="AA91" s="31">
        <v>0</v>
      </c>
      <c r="AB91" s="31">
        <v>0</v>
      </c>
      <c r="AC91" s="31">
        <v>0</v>
      </c>
      <c r="AD91" s="31">
        <v>0</v>
      </c>
      <c r="AE91" s="31">
        <v>0</v>
      </c>
      <c r="AF91" s="31">
        <v>0</v>
      </c>
      <c r="AG91" s="31">
        <v>0</v>
      </c>
      <c r="AH91" s="31">
        <v>0</v>
      </c>
      <c r="AI91" s="31">
        <v>0</v>
      </c>
      <c r="AJ91" s="31">
        <v>0</v>
      </c>
      <c r="AK91" s="31">
        <v>0</v>
      </c>
      <c r="AL91" s="31"/>
      <c r="AM91" s="31"/>
      <c r="AN91" s="31">
        <v>0</v>
      </c>
      <c r="AO91" s="31">
        <v>0</v>
      </c>
      <c r="AP91" s="31">
        <v>0</v>
      </c>
      <c r="AQ91" s="31">
        <v>0</v>
      </c>
      <c r="AR91" s="31">
        <v>0</v>
      </c>
      <c r="AS91" s="31">
        <v>0</v>
      </c>
      <c r="AT91" s="31">
        <v>0</v>
      </c>
      <c r="AU91" s="31">
        <v>0</v>
      </c>
      <c r="AV91" s="31"/>
      <c r="AW91" s="31"/>
      <c r="AX91" s="43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>
        <v>0</v>
      </c>
      <c r="BK91" s="31">
        <v>0</v>
      </c>
      <c r="BL91" s="31">
        <v>0</v>
      </c>
      <c r="BM91" s="31">
        <v>0</v>
      </c>
      <c r="BN91" s="31">
        <v>0</v>
      </c>
      <c r="BO91" s="31">
        <v>0</v>
      </c>
      <c r="BP91" s="31">
        <v>0</v>
      </c>
      <c r="BQ91" s="31">
        <v>0</v>
      </c>
      <c r="BR91" s="31">
        <v>0</v>
      </c>
      <c r="BS91" s="31">
        <v>0</v>
      </c>
      <c r="BT91" s="31">
        <v>0</v>
      </c>
      <c r="BU91" s="31">
        <v>0</v>
      </c>
      <c r="BV91" s="31">
        <v>0</v>
      </c>
      <c r="BW91" s="31">
        <v>0</v>
      </c>
      <c r="BX91" s="89">
        <v>0</v>
      </c>
      <c r="BY91" s="89">
        <v>0</v>
      </c>
      <c r="BZ91" s="89">
        <v>0</v>
      </c>
      <c r="CA91" s="89">
        <v>0</v>
      </c>
      <c r="CB91" s="89">
        <v>0</v>
      </c>
      <c r="CC91" s="89">
        <v>0</v>
      </c>
      <c r="CD91" s="89">
        <v>0</v>
      </c>
      <c r="CE91" s="89">
        <v>0</v>
      </c>
      <c r="CF91" s="89">
        <v>0</v>
      </c>
      <c r="CG91" s="89">
        <v>0</v>
      </c>
      <c r="CH91" s="89">
        <v>0</v>
      </c>
      <c r="CI91" s="89">
        <v>0</v>
      </c>
      <c r="CJ91" s="89">
        <v>0</v>
      </c>
      <c r="CK91" s="89">
        <v>0</v>
      </c>
      <c r="CL91" s="89">
        <v>0</v>
      </c>
      <c r="CM91" s="89">
        <v>0</v>
      </c>
      <c r="CN91" s="89">
        <v>0</v>
      </c>
      <c r="CO91" s="89">
        <v>0</v>
      </c>
      <c r="CP91" s="89">
        <v>0</v>
      </c>
      <c r="CQ91" s="89">
        <v>0</v>
      </c>
      <c r="CR91" s="89">
        <v>0</v>
      </c>
      <c r="CS91" s="89">
        <v>0</v>
      </c>
      <c r="CT91" s="89">
        <v>0</v>
      </c>
      <c r="CU91" s="89">
        <v>0</v>
      </c>
      <c r="CV91" s="89">
        <v>0</v>
      </c>
      <c r="CW91" s="89">
        <v>0</v>
      </c>
      <c r="CX91" s="89">
        <v>0</v>
      </c>
      <c r="CY91" s="89">
        <v>0</v>
      </c>
      <c r="CZ91" s="89">
        <v>0</v>
      </c>
      <c r="DA91" s="89">
        <v>0</v>
      </c>
      <c r="DB91" s="89">
        <v>0</v>
      </c>
      <c r="DC91" s="89">
        <v>0</v>
      </c>
      <c r="DD91" s="89">
        <v>0</v>
      </c>
      <c r="DE91" s="89">
        <v>0</v>
      </c>
      <c r="DF91" s="89">
        <v>0</v>
      </c>
      <c r="DG91" s="89">
        <v>0</v>
      </c>
      <c r="DH91" s="89">
        <v>0</v>
      </c>
      <c r="DI91" s="89">
        <v>0</v>
      </c>
      <c r="DJ91" s="89">
        <v>0</v>
      </c>
      <c r="DK91" s="89">
        <v>0</v>
      </c>
      <c r="DL91" s="89">
        <v>0</v>
      </c>
      <c r="DM91" s="89">
        <v>0</v>
      </c>
    </row>
    <row r="92" spans="1:117" s="5" customFormat="1" ht="56.25" x14ac:dyDescent="0.25">
      <c r="A92" s="50">
        <f t="shared" si="119"/>
        <v>84</v>
      </c>
      <c r="B92" s="15" t="s">
        <v>131</v>
      </c>
      <c r="C92" s="31"/>
      <c r="D92" s="31"/>
      <c r="E92" s="31"/>
      <c r="F92" s="31"/>
      <c r="G92" s="31"/>
      <c r="H92" s="31"/>
      <c r="I92" s="31"/>
      <c r="J92" s="31">
        <v>0</v>
      </c>
      <c r="K92" s="31">
        <v>0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0</v>
      </c>
      <c r="W92" s="31">
        <v>0</v>
      </c>
      <c r="X92" s="31">
        <v>0</v>
      </c>
      <c r="Y92" s="31">
        <v>0</v>
      </c>
      <c r="Z92" s="31">
        <v>0</v>
      </c>
      <c r="AA92" s="31">
        <v>0</v>
      </c>
      <c r="AB92" s="31">
        <v>0</v>
      </c>
      <c r="AC92" s="31">
        <v>0</v>
      </c>
      <c r="AD92" s="31">
        <v>0</v>
      </c>
      <c r="AE92" s="31">
        <v>0</v>
      </c>
      <c r="AF92" s="31">
        <v>0</v>
      </c>
      <c r="AG92" s="31">
        <v>0</v>
      </c>
      <c r="AH92" s="31">
        <v>0</v>
      </c>
      <c r="AI92" s="31">
        <v>0</v>
      </c>
      <c r="AJ92" s="31">
        <v>0</v>
      </c>
      <c r="AK92" s="31">
        <v>0</v>
      </c>
      <c r="AL92" s="31">
        <v>3931050</v>
      </c>
      <c r="AM92" s="31"/>
      <c r="AN92" s="31">
        <v>982762.5</v>
      </c>
      <c r="AO92" s="31">
        <v>0</v>
      </c>
      <c r="AP92" s="31">
        <v>982762.5</v>
      </c>
      <c r="AQ92" s="31">
        <v>0</v>
      </c>
      <c r="AR92" s="31">
        <v>982762.5</v>
      </c>
      <c r="AS92" s="31">
        <v>0</v>
      </c>
      <c r="AT92" s="31">
        <v>982762.5</v>
      </c>
      <c r="AU92" s="31">
        <v>0</v>
      </c>
      <c r="AV92" s="31"/>
      <c r="AW92" s="31"/>
      <c r="AX92" s="43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>
        <v>0</v>
      </c>
      <c r="BK92" s="31">
        <v>0</v>
      </c>
      <c r="BL92" s="31">
        <v>0</v>
      </c>
      <c r="BM92" s="31">
        <v>0</v>
      </c>
      <c r="BN92" s="31">
        <v>0</v>
      </c>
      <c r="BO92" s="31">
        <v>0</v>
      </c>
      <c r="BP92" s="31">
        <v>0</v>
      </c>
      <c r="BQ92" s="31">
        <v>0</v>
      </c>
      <c r="BR92" s="31">
        <v>0</v>
      </c>
      <c r="BS92" s="31">
        <v>0</v>
      </c>
      <c r="BT92" s="31">
        <v>0</v>
      </c>
      <c r="BU92" s="31">
        <v>0</v>
      </c>
      <c r="BV92" s="31">
        <v>0</v>
      </c>
      <c r="BW92" s="31">
        <v>0</v>
      </c>
      <c r="BX92" s="89">
        <v>0</v>
      </c>
      <c r="BY92" s="89">
        <v>0</v>
      </c>
      <c r="BZ92" s="89">
        <v>0</v>
      </c>
      <c r="CA92" s="89">
        <v>0</v>
      </c>
      <c r="CB92" s="89">
        <v>0</v>
      </c>
      <c r="CC92" s="89">
        <v>0</v>
      </c>
      <c r="CD92" s="89">
        <v>0</v>
      </c>
      <c r="CE92" s="89">
        <v>0</v>
      </c>
      <c r="CF92" s="89">
        <v>0</v>
      </c>
      <c r="CG92" s="89">
        <v>0</v>
      </c>
      <c r="CH92" s="89">
        <v>0</v>
      </c>
      <c r="CI92" s="89">
        <v>0</v>
      </c>
      <c r="CJ92" s="89">
        <v>0</v>
      </c>
      <c r="CK92" s="89">
        <v>0</v>
      </c>
      <c r="CL92" s="89">
        <v>0</v>
      </c>
      <c r="CM92" s="89">
        <v>0</v>
      </c>
      <c r="CN92" s="89">
        <v>0</v>
      </c>
      <c r="CO92" s="89">
        <v>0</v>
      </c>
      <c r="CP92" s="89">
        <v>0</v>
      </c>
      <c r="CQ92" s="89">
        <v>0</v>
      </c>
      <c r="CR92" s="89">
        <v>0</v>
      </c>
      <c r="CS92" s="89">
        <v>0</v>
      </c>
      <c r="CT92" s="89">
        <v>0</v>
      </c>
      <c r="CU92" s="89">
        <v>0</v>
      </c>
      <c r="CV92" s="89">
        <v>0</v>
      </c>
      <c r="CW92" s="89">
        <v>0</v>
      </c>
      <c r="CX92" s="89">
        <v>0</v>
      </c>
      <c r="CY92" s="89">
        <v>0</v>
      </c>
      <c r="CZ92" s="89">
        <v>0</v>
      </c>
      <c r="DA92" s="89">
        <v>0</v>
      </c>
      <c r="DB92" s="89">
        <v>0</v>
      </c>
      <c r="DC92" s="89">
        <v>0</v>
      </c>
      <c r="DD92" s="89">
        <v>0</v>
      </c>
      <c r="DE92" s="89">
        <v>0</v>
      </c>
      <c r="DF92" s="89">
        <v>0</v>
      </c>
      <c r="DG92" s="89">
        <v>0</v>
      </c>
      <c r="DH92" s="89">
        <v>0</v>
      </c>
      <c r="DI92" s="89">
        <v>0</v>
      </c>
      <c r="DJ92" s="89">
        <v>0</v>
      </c>
      <c r="DK92" s="89">
        <v>0</v>
      </c>
      <c r="DL92" s="89">
        <v>0</v>
      </c>
      <c r="DM92" s="89">
        <v>0</v>
      </c>
    </row>
    <row r="93" spans="1:117" s="5" customFormat="1" ht="37.5" x14ac:dyDescent="0.25">
      <c r="A93" s="50">
        <f t="shared" si="119"/>
        <v>85</v>
      </c>
      <c r="B93" s="15" t="s">
        <v>132</v>
      </c>
      <c r="C93" s="31"/>
      <c r="D93" s="31"/>
      <c r="E93" s="31"/>
      <c r="F93" s="31"/>
      <c r="G93" s="31"/>
      <c r="H93" s="31"/>
      <c r="I93" s="31"/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31">
        <v>0</v>
      </c>
      <c r="AD93" s="31">
        <v>0</v>
      </c>
      <c r="AE93" s="31">
        <v>0</v>
      </c>
      <c r="AF93" s="31">
        <v>0</v>
      </c>
      <c r="AG93" s="31">
        <v>0</v>
      </c>
      <c r="AH93" s="31">
        <v>0</v>
      </c>
      <c r="AI93" s="31">
        <v>0</v>
      </c>
      <c r="AJ93" s="31">
        <v>0</v>
      </c>
      <c r="AK93" s="31">
        <v>0</v>
      </c>
      <c r="AL93" s="31"/>
      <c r="AM93" s="31"/>
      <c r="AN93" s="31">
        <v>0</v>
      </c>
      <c r="AO93" s="31">
        <v>0</v>
      </c>
      <c r="AP93" s="31">
        <v>0</v>
      </c>
      <c r="AQ93" s="31">
        <v>0</v>
      </c>
      <c r="AR93" s="31">
        <v>0</v>
      </c>
      <c r="AS93" s="31">
        <v>0</v>
      </c>
      <c r="AT93" s="31">
        <v>0</v>
      </c>
      <c r="AU93" s="31">
        <v>0</v>
      </c>
      <c r="AV93" s="31">
        <v>21715190</v>
      </c>
      <c r="AW93" s="31"/>
      <c r="AX93" s="43"/>
      <c r="AY93" s="31"/>
      <c r="AZ93" s="31"/>
      <c r="BA93" s="31">
        <v>6393250</v>
      </c>
      <c r="BB93" s="31">
        <v>3596500</v>
      </c>
      <c r="BC93" s="31"/>
      <c r="BD93" s="31">
        <v>1857600</v>
      </c>
      <c r="BE93" s="31">
        <v>9867840</v>
      </c>
      <c r="BF93" s="31"/>
      <c r="BG93" s="31"/>
      <c r="BH93" s="31"/>
      <c r="BI93" s="31"/>
      <c r="BJ93" s="31">
        <v>5428797.5</v>
      </c>
      <c r="BK93" s="31">
        <v>0</v>
      </c>
      <c r="BL93" s="31">
        <v>0</v>
      </c>
      <c r="BM93" s="31">
        <v>0</v>
      </c>
      <c r="BN93" s="31">
        <v>0</v>
      </c>
      <c r="BO93" s="31">
        <v>1598312.5</v>
      </c>
      <c r="BP93" s="31">
        <v>899125</v>
      </c>
      <c r="BQ93" s="31">
        <v>0</v>
      </c>
      <c r="BR93" s="31">
        <v>464400</v>
      </c>
      <c r="BS93" s="31">
        <v>2466960</v>
      </c>
      <c r="BT93" s="31">
        <v>0</v>
      </c>
      <c r="BU93" s="31">
        <v>0</v>
      </c>
      <c r="BV93" s="31">
        <v>0</v>
      </c>
      <c r="BW93" s="31">
        <v>0</v>
      </c>
      <c r="BX93" s="89">
        <v>5428797.5</v>
      </c>
      <c r="BY93" s="89">
        <v>0</v>
      </c>
      <c r="BZ93" s="89">
        <v>0</v>
      </c>
      <c r="CA93" s="89">
        <v>0</v>
      </c>
      <c r="CB93" s="89">
        <v>0</v>
      </c>
      <c r="CC93" s="89">
        <v>1598312.5</v>
      </c>
      <c r="CD93" s="89">
        <v>899125</v>
      </c>
      <c r="CE93" s="89">
        <v>0</v>
      </c>
      <c r="CF93" s="89">
        <v>464400</v>
      </c>
      <c r="CG93" s="89">
        <v>2466960</v>
      </c>
      <c r="CH93" s="89">
        <v>0</v>
      </c>
      <c r="CI93" s="89">
        <v>0</v>
      </c>
      <c r="CJ93" s="89">
        <v>0</v>
      </c>
      <c r="CK93" s="89">
        <v>0</v>
      </c>
      <c r="CL93" s="89">
        <v>5428797.5</v>
      </c>
      <c r="CM93" s="89">
        <v>0</v>
      </c>
      <c r="CN93" s="89">
        <v>0</v>
      </c>
      <c r="CO93" s="89">
        <v>0</v>
      </c>
      <c r="CP93" s="89">
        <v>0</v>
      </c>
      <c r="CQ93" s="89">
        <v>1598312.5</v>
      </c>
      <c r="CR93" s="89">
        <v>899125</v>
      </c>
      <c r="CS93" s="89">
        <v>0</v>
      </c>
      <c r="CT93" s="89">
        <v>464400</v>
      </c>
      <c r="CU93" s="89">
        <v>2466960</v>
      </c>
      <c r="CV93" s="89">
        <v>0</v>
      </c>
      <c r="CW93" s="89">
        <v>0</v>
      </c>
      <c r="CX93" s="89">
        <v>0</v>
      </c>
      <c r="CY93" s="89">
        <v>0</v>
      </c>
      <c r="CZ93" s="89">
        <v>5428797.5</v>
      </c>
      <c r="DA93" s="89">
        <v>0</v>
      </c>
      <c r="DB93" s="89">
        <v>0</v>
      </c>
      <c r="DC93" s="89">
        <v>0</v>
      </c>
      <c r="DD93" s="89">
        <v>0</v>
      </c>
      <c r="DE93" s="89">
        <v>1598312.5</v>
      </c>
      <c r="DF93" s="89">
        <v>899125</v>
      </c>
      <c r="DG93" s="89">
        <v>0</v>
      </c>
      <c r="DH93" s="89">
        <v>464400</v>
      </c>
      <c r="DI93" s="89">
        <v>2466960</v>
      </c>
      <c r="DJ93" s="89">
        <v>0</v>
      </c>
      <c r="DK93" s="89">
        <v>0</v>
      </c>
      <c r="DL93" s="89">
        <v>0</v>
      </c>
      <c r="DM93" s="89">
        <v>0</v>
      </c>
    </row>
    <row r="94" spans="1:117" s="5" customFormat="1" ht="56.25" x14ac:dyDescent="0.25">
      <c r="A94" s="50">
        <f t="shared" si="119"/>
        <v>86</v>
      </c>
      <c r="B94" s="15" t="s">
        <v>133</v>
      </c>
      <c r="C94" s="31"/>
      <c r="D94" s="31"/>
      <c r="E94" s="31"/>
      <c r="F94" s="31"/>
      <c r="G94" s="31"/>
      <c r="H94" s="31"/>
      <c r="I94" s="31"/>
      <c r="J94" s="31">
        <v>0</v>
      </c>
      <c r="K94" s="31">
        <v>0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31">
        <v>0</v>
      </c>
      <c r="AD94" s="31">
        <v>0</v>
      </c>
      <c r="AE94" s="31">
        <v>0</v>
      </c>
      <c r="AF94" s="31">
        <v>0</v>
      </c>
      <c r="AG94" s="31">
        <v>0</v>
      </c>
      <c r="AH94" s="31">
        <v>0</v>
      </c>
      <c r="AI94" s="31">
        <v>0</v>
      </c>
      <c r="AJ94" s="31">
        <v>0</v>
      </c>
      <c r="AK94" s="31">
        <v>0</v>
      </c>
      <c r="AL94" s="31">
        <v>12914666</v>
      </c>
      <c r="AM94" s="31"/>
      <c r="AN94" s="31">
        <v>3228666.5</v>
      </c>
      <c r="AO94" s="31">
        <v>0</v>
      </c>
      <c r="AP94" s="31">
        <v>3228666.5</v>
      </c>
      <c r="AQ94" s="31">
        <v>0</v>
      </c>
      <c r="AR94" s="31">
        <v>3228666.5</v>
      </c>
      <c r="AS94" s="31">
        <v>0</v>
      </c>
      <c r="AT94" s="31">
        <v>3228666.5</v>
      </c>
      <c r="AU94" s="31">
        <v>0</v>
      </c>
      <c r="AV94" s="31">
        <v>8679490</v>
      </c>
      <c r="AW94" s="31"/>
      <c r="AX94" s="43"/>
      <c r="AY94" s="31"/>
      <c r="AZ94" s="31"/>
      <c r="BA94" s="31">
        <v>767190</v>
      </c>
      <c r="BB94" s="31">
        <v>7912300</v>
      </c>
      <c r="BC94" s="31"/>
      <c r="BD94" s="31"/>
      <c r="BE94" s="31"/>
      <c r="BF94" s="31"/>
      <c r="BG94" s="31"/>
      <c r="BH94" s="31"/>
      <c r="BI94" s="31"/>
      <c r="BJ94" s="31">
        <v>2169872.5</v>
      </c>
      <c r="BK94" s="31">
        <v>0</v>
      </c>
      <c r="BL94" s="31">
        <v>0</v>
      </c>
      <c r="BM94" s="31">
        <v>0</v>
      </c>
      <c r="BN94" s="31">
        <v>0</v>
      </c>
      <c r="BO94" s="31">
        <v>191797.5</v>
      </c>
      <c r="BP94" s="31">
        <v>1978075</v>
      </c>
      <c r="BQ94" s="31">
        <v>0</v>
      </c>
      <c r="BR94" s="31">
        <v>0</v>
      </c>
      <c r="BS94" s="31">
        <v>0</v>
      </c>
      <c r="BT94" s="31">
        <v>0</v>
      </c>
      <c r="BU94" s="31">
        <v>0</v>
      </c>
      <c r="BV94" s="31">
        <v>0</v>
      </c>
      <c r="BW94" s="31">
        <v>0</v>
      </c>
      <c r="BX94" s="89">
        <v>2169872.5</v>
      </c>
      <c r="BY94" s="89">
        <v>0</v>
      </c>
      <c r="BZ94" s="89">
        <v>0</v>
      </c>
      <c r="CA94" s="89">
        <v>0</v>
      </c>
      <c r="CB94" s="89">
        <v>0</v>
      </c>
      <c r="CC94" s="89">
        <v>191797.5</v>
      </c>
      <c r="CD94" s="89">
        <v>1978075</v>
      </c>
      <c r="CE94" s="89">
        <v>0</v>
      </c>
      <c r="CF94" s="89">
        <v>0</v>
      </c>
      <c r="CG94" s="89">
        <v>0</v>
      </c>
      <c r="CH94" s="89">
        <v>0</v>
      </c>
      <c r="CI94" s="89">
        <v>0</v>
      </c>
      <c r="CJ94" s="89">
        <v>0</v>
      </c>
      <c r="CK94" s="89">
        <v>0</v>
      </c>
      <c r="CL94" s="89">
        <v>2169872.5</v>
      </c>
      <c r="CM94" s="89">
        <v>0</v>
      </c>
      <c r="CN94" s="89">
        <v>0</v>
      </c>
      <c r="CO94" s="89">
        <v>0</v>
      </c>
      <c r="CP94" s="89">
        <v>0</v>
      </c>
      <c r="CQ94" s="89">
        <v>191797.5</v>
      </c>
      <c r="CR94" s="89">
        <v>1978075</v>
      </c>
      <c r="CS94" s="89">
        <v>0</v>
      </c>
      <c r="CT94" s="89">
        <v>0</v>
      </c>
      <c r="CU94" s="89">
        <v>0</v>
      </c>
      <c r="CV94" s="89">
        <v>0</v>
      </c>
      <c r="CW94" s="89">
        <v>0</v>
      </c>
      <c r="CX94" s="89">
        <v>0</v>
      </c>
      <c r="CY94" s="89">
        <v>0</v>
      </c>
      <c r="CZ94" s="89">
        <v>2169872.5</v>
      </c>
      <c r="DA94" s="89">
        <v>0</v>
      </c>
      <c r="DB94" s="89">
        <v>0</v>
      </c>
      <c r="DC94" s="89">
        <v>0</v>
      </c>
      <c r="DD94" s="89">
        <v>0</v>
      </c>
      <c r="DE94" s="89">
        <v>191797.5</v>
      </c>
      <c r="DF94" s="89">
        <v>1978075</v>
      </c>
      <c r="DG94" s="89">
        <v>0</v>
      </c>
      <c r="DH94" s="89">
        <v>0</v>
      </c>
      <c r="DI94" s="89">
        <v>0</v>
      </c>
      <c r="DJ94" s="89">
        <v>0</v>
      </c>
      <c r="DK94" s="89">
        <v>0</v>
      </c>
      <c r="DL94" s="89">
        <v>0</v>
      </c>
      <c r="DM94" s="89">
        <v>0</v>
      </c>
    </row>
    <row r="95" spans="1:117" s="5" customFormat="1" ht="37.5" x14ac:dyDescent="0.25">
      <c r="A95" s="50">
        <f t="shared" si="119"/>
        <v>87</v>
      </c>
      <c r="B95" s="15" t="s">
        <v>134</v>
      </c>
      <c r="C95" s="31">
        <v>23357601.095049616</v>
      </c>
      <c r="D95" s="31">
        <v>9011835.2670496125</v>
      </c>
      <c r="E95" s="31">
        <v>3704176.48</v>
      </c>
      <c r="F95" s="31">
        <v>9187480</v>
      </c>
      <c r="G95" s="31">
        <v>1247774.4950000001</v>
      </c>
      <c r="H95" s="31">
        <v>772516.8</v>
      </c>
      <c r="I95" s="31">
        <v>681592.54799999995</v>
      </c>
      <c r="J95" s="31">
        <v>5839400.2699999996</v>
      </c>
      <c r="K95" s="31">
        <v>2252958.8199999998</v>
      </c>
      <c r="L95" s="31">
        <v>926044.12</v>
      </c>
      <c r="M95" s="31">
        <v>2296870</v>
      </c>
      <c r="N95" s="31">
        <v>311943.62</v>
      </c>
      <c r="O95" s="31">
        <v>193129.2</v>
      </c>
      <c r="P95" s="31">
        <v>170398.14</v>
      </c>
      <c r="Q95" s="31">
        <v>5839400.2699999996</v>
      </c>
      <c r="R95" s="31">
        <v>2252958.8199999998</v>
      </c>
      <c r="S95" s="31">
        <v>926044.12</v>
      </c>
      <c r="T95" s="31">
        <v>2296870</v>
      </c>
      <c r="U95" s="31">
        <v>311943.62</v>
      </c>
      <c r="V95" s="31">
        <v>193129.2</v>
      </c>
      <c r="W95" s="31">
        <v>170398.14</v>
      </c>
      <c r="X95" s="31">
        <v>5839400.2699999996</v>
      </c>
      <c r="Y95" s="31">
        <v>2252958.8199999998</v>
      </c>
      <c r="Z95" s="31">
        <v>926044.12</v>
      </c>
      <c r="AA95" s="31">
        <v>2296870</v>
      </c>
      <c r="AB95" s="31">
        <v>311943.62</v>
      </c>
      <c r="AC95" s="31">
        <v>193129.2</v>
      </c>
      <c r="AD95" s="31">
        <v>170398.14</v>
      </c>
      <c r="AE95" s="31">
        <v>5839400.2850496173</v>
      </c>
      <c r="AF95" s="31">
        <v>2252958.807049612</v>
      </c>
      <c r="AG95" s="31">
        <v>926044.11999999976</v>
      </c>
      <c r="AH95" s="31">
        <v>2296870</v>
      </c>
      <c r="AI95" s="31">
        <v>311943.63500000013</v>
      </c>
      <c r="AJ95" s="31">
        <v>193129.20000000007</v>
      </c>
      <c r="AK95" s="31">
        <v>170398.12799999991</v>
      </c>
      <c r="AL95" s="31">
        <v>5581014</v>
      </c>
      <c r="AM95" s="31"/>
      <c r="AN95" s="31">
        <v>1395253.5</v>
      </c>
      <c r="AO95" s="31">
        <v>0</v>
      </c>
      <c r="AP95" s="31">
        <v>1395253.5</v>
      </c>
      <c r="AQ95" s="31">
        <v>0</v>
      </c>
      <c r="AR95" s="31">
        <v>1395253.5</v>
      </c>
      <c r="AS95" s="31">
        <v>0</v>
      </c>
      <c r="AT95" s="31">
        <v>1395253.5</v>
      </c>
      <c r="AU95" s="31">
        <v>0</v>
      </c>
      <c r="AV95" s="31">
        <v>27320013.054171603</v>
      </c>
      <c r="AW95" s="31">
        <v>8764837.3263716027</v>
      </c>
      <c r="AX95" s="43"/>
      <c r="AY95" s="31">
        <v>1149996.6000000001</v>
      </c>
      <c r="AZ95" s="31">
        <v>2378167.2278000005</v>
      </c>
      <c r="BA95" s="31">
        <v>10891540.700000001</v>
      </c>
      <c r="BB95" s="31"/>
      <c r="BC95" s="31">
        <v>2673540</v>
      </c>
      <c r="BD95" s="31">
        <v>1461931.2</v>
      </c>
      <c r="BE95" s="31"/>
      <c r="BF95" s="31"/>
      <c r="BG95" s="31"/>
      <c r="BH95" s="31"/>
      <c r="BI95" s="31"/>
      <c r="BJ95" s="31">
        <v>6830003.2599999998</v>
      </c>
      <c r="BK95" s="31">
        <v>2191209.33</v>
      </c>
      <c r="BL95" s="31">
        <v>0</v>
      </c>
      <c r="BM95" s="31">
        <v>287499.15000000002</v>
      </c>
      <c r="BN95" s="31">
        <v>594541.81000000006</v>
      </c>
      <c r="BO95" s="31">
        <v>2722885.18</v>
      </c>
      <c r="BP95" s="31">
        <v>0</v>
      </c>
      <c r="BQ95" s="31">
        <v>668385</v>
      </c>
      <c r="BR95" s="31">
        <v>365482.8</v>
      </c>
      <c r="BS95" s="31">
        <v>0</v>
      </c>
      <c r="BT95" s="31">
        <v>0</v>
      </c>
      <c r="BU95" s="31">
        <v>0</v>
      </c>
      <c r="BV95" s="31">
        <v>0</v>
      </c>
      <c r="BW95" s="31">
        <v>0</v>
      </c>
      <c r="BX95" s="89">
        <v>6830003.2599999998</v>
      </c>
      <c r="BY95" s="89">
        <v>2191209.33</v>
      </c>
      <c r="BZ95" s="89">
        <v>0</v>
      </c>
      <c r="CA95" s="89">
        <v>287499.15000000002</v>
      </c>
      <c r="CB95" s="89">
        <v>594541.81000000006</v>
      </c>
      <c r="CC95" s="89">
        <v>2722885.18</v>
      </c>
      <c r="CD95" s="89">
        <v>0</v>
      </c>
      <c r="CE95" s="89">
        <v>668385</v>
      </c>
      <c r="CF95" s="89">
        <v>365482.8</v>
      </c>
      <c r="CG95" s="89">
        <v>0</v>
      </c>
      <c r="CH95" s="89">
        <v>0</v>
      </c>
      <c r="CI95" s="89">
        <v>0</v>
      </c>
      <c r="CJ95" s="89">
        <v>0</v>
      </c>
      <c r="CK95" s="89">
        <v>0</v>
      </c>
      <c r="CL95" s="89">
        <v>6830003.2599999998</v>
      </c>
      <c r="CM95" s="89">
        <v>2191209.33</v>
      </c>
      <c r="CN95" s="89">
        <v>0</v>
      </c>
      <c r="CO95" s="89">
        <v>287499.15000000002</v>
      </c>
      <c r="CP95" s="89">
        <v>594541.81000000006</v>
      </c>
      <c r="CQ95" s="89">
        <v>2722885.18</v>
      </c>
      <c r="CR95" s="89">
        <v>0</v>
      </c>
      <c r="CS95" s="89">
        <v>668385</v>
      </c>
      <c r="CT95" s="89">
        <v>365482.8</v>
      </c>
      <c r="CU95" s="89">
        <v>0</v>
      </c>
      <c r="CV95" s="89">
        <v>0</v>
      </c>
      <c r="CW95" s="89">
        <v>0</v>
      </c>
      <c r="CX95" s="89">
        <v>0</v>
      </c>
      <c r="CY95" s="89">
        <v>0</v>
      </c>
      <c r="CZ95" s="89">
        <v>6830003.274171602</v>
      </c>
      <c r="DA95" s="89">
        <v>2191209.3363716025</v>
      </c>
      <c r="DB95" s="89">
        <v>0</v>
      </c>
      <c r="DC95" s="89">
        <v>287499.15000000002</v>
      </c>
      <c r="DD95" s="89">
        <v>594541.79780000029</v>
      </c>
      <c r="DE95" s="89">
        <v>2722885.1600000015</v>
      </c>
      <c r="DF95" s="89">
        <v>0</v>
      </c>
      <c r="DG95" s="89">
        <v>668385</v>
      </c>
      <c r="DH95" s="89">
        <v>365482.79999999987</v>
      </c>
      <c r="DI95" s="89">
        <v>0</v>
      </c>
      <c r="DJ95" s="89">
        <v>0</v>
      </c>
      <c r="DK95" s="89">
        <v>0</v>
      </c>
      <c r="DL95" s="89">
        <v>0</v>
      </c>
      <c r="DM95" s="89">
        <v>0</v>
      </c>
    </row>
    <row r="96" spans="1:117" s="5" customFormat="1" ht="37.5" x14ac:dyDescent="0.25">
      <c r="A96" s="50">
        <f t="shared" si="119"/>
        <v>88</v>
      </c>
      <c r="B96" s="15" t="s">
        <v>135</v>
      </c>
      <c r="C96" s="31"/>
      <c r="D96" s="31"/>
      <c r="E96" s="31"/>
      <c r="F96" s="31"/>
      <c r="G96" s="31"/>
      <c r="H96" s="31"/>
      <c r="I96" s="31"/>
      <c r="J96" s="31">
        <v>0</v>
      </c>
      <c r="K96" s="31">
        <v>0</v>
      </c>
      <c r="L96" s="31">
        <v>0</v>
      </c>
      <c r="M96" s="31">
        <v>0</v>
      </c>
      <c r="N96" s="31"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31">
        <v>0</v>
      </c>
      <c r="U96" s="31">
        <v>0</v>
      </c>
      <c r="V96" s="31">
        <v>0</v>
      </c>
      <c r="W96" s="31">
        <v>0</v>
      </c>
      <c r="X96" s="31">
        <v>0</v>
      </c>
      <c r="Y96" s="31">
        <v>0</v>
      </c>
      <c r="Z96" s="31">
        <v>0</v>
      </c>
      <c r="AA96" s="31">
        <v>0</v>
      </c>
      <c r="AB96" s="31">
        <v>0</v>
      </c>
      <c r="AC96" s="31">
        <v>0</v>
      </c>
      <c r="AD96" s="31">
        <v>0</v>
      </c>
      <c r="AE96" s="31">
        <v>0</v>
      </c>
      <c r="AF96" s="31">
        <v>0</v>
      </c>
      <c r="AG96" s="31">
        <v>0</v>
      </c>
      <c r="AH96" s="31">
        <v>0</v>
      </c>
      <c r="AI96" s="31">
        <v>0</v>
      </c>
      <c r="AJ96" s="31">
        <v>0</v>
      </c>
      <c r="AK96" s="31">
        <v>0</v>
      </c>
      <c r="AL96" s="31"/>
      <c r="AM96" s="31"/>
      <c r="AN96" s="31">
        <v>0</v>
      </c>
      <c r="AO96" s="31">
        <v>0</v>
      </c>
      <c r="AP96" s="31">
        <v>0</v>
      </c>
      <c r="AQ96" s="31">
        <v>0</v>
      </c>
      <c r="AR96" s="31">
        <v>0</v>
      </c>
      <c r="AS96" s="31">
        <v>0</v>
      </c>
      <c r="AT96" s="31">
        <v>0</v>
      </c>
      <c r="AU96" s="31">
        <v>0</v>
      </c>
      <c r="AV96" s="31"/>
      <c r="AW96" s="31"/>
      <c r="AX96" s="43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>
        <v>0</v>
      </c>
      <c r="BK96" s="31">
        <v>0</v>
      </c>
      <c r="BL96" s="31">
        <v>0</v>
      </c>
      <c r="BM96" s="31">
        <v>0</v>
      </c>
      <c r="BN96" s="31">
        <v>0</v>
      </c>
      <c r="BO96" s="31">
        <v>0</v>
      </c>
      <c r="BP96" s="31">
        <v>0</v>
      </c>
      <c r="BQ96" s="31">
        <v>0</v>
      </c>
      <c r="BR96" s="31">
        <v>0</v>
      </c>
      <c r="BS96" s="31">
        <v>0</v>
      </c>
      <c r="BT96" s="31">
        <v>0</v>
      </c>
      <c r="BU96" s="31">
        <v>0</v>
      </c>
      <c r="BV96" s="31">
        <v>0</v>
      </c>
      <c r="BW96" s="31">
        <v>0</v>
      </c>
      <c r="BX96" s="89">
        <v>0</v>
      </c>
      <c r="BY96" s="89">
        <v>0</v>
      </c>
      <c r="BZ96" s="89">
        <v>0</v>
      </c>
      <c r="CA96" s="89">
        <v>0</v>
      </c>
      <c r="CB96" s="89">
        <v>0</v>
      </c>
      <c r="CC96" s="89">
        <v>0</v>
      </c>
      <c r="CD96" s="89">
        <v>0</v>
      </c>
      <c r="CE96" s="89">
        <v>0</v>
      </c>
      <c r="CF96" s="89">
        <v>0</v>
      </c>
      <c r="CG96" s="89">
        <v>0</v>
      </c>
      <c r="CH96" s="89">
        <v>0</v>
      </c>
      <c r="CI96" s="89">
        <v>0</v>
      </c>
      <c r="CJ96" s="89">
        <v>0</v>
      </c>
      <c r="CK96" s="89">
        <v>0</v>
      </c>
      <c r="CL96" s="89">
        <v>0</v>
      </c>
      <c r="CM96" s="89">
        <v>0</v>
      </c>
      <c r="CN96" s="89">
        <v>0</v>
      </c>
      <c r="CO96" s="89">
        <v>0</v>
      </c>
      <c r="CP96" s="89">
        <v>0</v>
      </c>
      <c r="CQ96" s="89">
        <v>0</v>
      </c>
      <c r="CR96" s="89">
        <v>0</v>
      </c>
      <c r="CS96" s="89">
        <v>0</v>
      </c>
      <c r="CT96" s="89">
        <v>0</v>
      </c>
      <c r="CU96" s="89">
        <v>0</v>
      </c>
      <c r="CV96" s="89">
        <v>0</v>
      </c>
      <c r="CW96" s="89">
        <v>0</v>
      </c>
      <c r="CX96" s="89">
        <v>0</v>
      </c>
      <c r="CY96" s="89">
        <v>0</v>
      </c>
      <c r="CZ96" s="89">
        <v>0</v>
      </c>
      <c r="DA96" s="89">
        <v>0</v>
      </c>
      <c r="DB96" s="89">
        <v>0</v>
      </c>
      <c r="DC96" s="89">
        <v>0</v>
      </c>
      <c r="DD96" s="89">
        <v>0</v>
      </c>
      <c r="DE96" s="89">
        <v>0</v>
      </c>
      <c r="DF96" s="89">
        <v>0</v>
      </c>
      <c r="DG96" s="89">
        <v>0</v>
      </c>
      <c r="DH96" s="89">
        <v>0</v>
      </c>
      <c r="DI96" s="89">
        <v>0</v>
      </c>
      <c r="DJ96" s="89">
        <v>0</v>
      </c>
      <c r="DK96" s="89">
        <v>0</v>
      </c>
      <c r="DL96" s="89">
        <v>0</v>
      </c>
      <c r="DM96" s="89">
        <v>0</v>
      </c>
    </row>
    <row r="97" spans="1:117" s="5" customFormat="1" ht="37.5" x14ac:dyDescent="0.25">
      <c r="A97" s="50">
        <f t="shared" si="119"/>
        <v>89</v>
      </c>
      <c r="B97" s="15" t="s">
        <v>136</v>
      </c>
      <c r="C97" s="31">
        <v>1460555.46</v>
      </c>
      <c r="D97" s="31"/>
      <c r="E97" s="31"/>
      <c r="F97" s="31"/>
      <c r="G97" s="31"/>
      <c r="H97" s="31"/>
      <c r="I97" s="31">
        <v>1460555.46</v>
      </c>
      <c r="J97" s="31">
        <v>365138.87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1">
        <v>365138.87</v>
      </c>
      <c r="Q97" s="31">
        <v>365138.87</v>
      </c>
      <c r="R97" s="31">
        <v>0</v>
      </c>
      <c r="S97" s="31">
        <v>0</v>
      </c>
      <c r="T97" s="31">
        <v>0</v>
      </c>
      <c r="U97" s="31">
        <v>0</v>
      </c>
      <c r="V97" s="31">
        <v>0</v>
      </c>
      <c r="W97" s="31">
        <v>365138.87</v>
      </c>
      <c r="X97" s="31">
        <v>365138.87</v>
      </c>
      <c r="Y97" s="31">
        <v>0</v>
      </c>
      <c r="Z97" s="31">
        <v>0</v>
      </c>
      <c r="AA97" s="31">
        <v>0</v>
      </c>
      <c r="AB97" s="31">
        <v>0</v>
      </c>
      <c r="AC97" s="31">
        <v>0</v>
      </c>
      <c r="AD97" s="31">
        <v>365138.87</v>
      </c>
      <c r="AE97" s="31">
        <v>365138.84999999986</v>
      </c>
      <c r="AF97" s="31">
        <v>0</v>
      </c>
      <c r="AG97" s="31">
        <v>0</v>
      </c>
      <c r="AH97" s="31">
        <v>0</v>
      </c>
      <c r="AI97" s="31">
        <v>0</v>
      </c>
      <c r="AJ97" s="31">
        <v>0</v>
      </c>
      <c r="AK97" s="31">
        <v>365138.84999999986</v>
      </c>
      <c r="AL97" s="31"/>
      <c r="AM97" s="31"/>
      <c r="AN97" s="31">
        <v>0</v>
      </c>
      <c r="AO97" s="31">
        <v>0</v>
      </c>
      <c r="AP97" s="31">
        <v>0</v>
      </c>
      <c r="AQ97" s="31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146693663.831</v>
      </c>
      <c r="AW97" s="31"/>
      <c r="AX97" s="43"/>
      <c r="AY97" s="31"/>
      <c r="AZ97" s="31">
        <v>5096072.6310000001</v>
      </c>
      <c r="BA97" s="31">
        <v>43474100</v>
      </c>
      <c r="BB97" s="31">
        <v>25175500</v>
      </c>
      <c r="BC97" s="31">
        <v>10892200</v>
      </c>
      <c r="BD97" s="31">
        <v>4666291.2</v>
      </c>
      <c r="BE97" s="31"/>
      <c r="BF97" s="31"/>
      <c r="BG97" s="31">
        <v>57389500</v>
      </c>
      <c r="BH97" s="31"/>
      <c r="BI97" s="31"/>
      <c r="BJ97" s="31">
        <v>36673415.960000001</v>
      </c>
      <c r="BK97" s="31">
        <v>0</v>
      </c>
      <c r="BL97" s="31">
        <v>0</v>
      </c>
      <c r="BM97" s="31">
        <v>0</v>
      </c>
      <c r="BN97" s="31">
        <v>1274018.1599999999</v>
      </c>
      <c r="BO97" s="31">
        <v>10868525</v>
      </c>
      <c r="BP97" s="31">
        <v>6293875</v>
      </c>
      <c r="BQ97" s="31">
        <v>2723050</v>
      </c>
      <c r="BR97" s="31">
        <v>1166572.8</v>
      </c>
      <c r="BS97" s="31">
        <v>0</v>
      </c>
      <c r="BT97" s="31">
        <v>0</v>
      </c>
      <c r="BU97" s="31">
        <v>14347375</v>
      </c>
      <c r="BV97" s="31">
        <v>0</v>
      </c>
      <c r="BW97" s="31">
        <v>0</v>
      </c>
      <c r="BX97" s="89">
        <v>36673415.960000001</v>
      </c>
      <c r="BY97" s="89">
        <v>0</v>
      </c>
      <c r="BZ97" s="89">
        <v>0</v>
      </c>
      <c r="CA97" s="89">
        <v>0</v>
      </c>
      <c r="CB97" s="89">
        <v>1274018.1599999999</v>
      </c>
      <c r="CC97" s="89">
        <v>10868525</v>
      </c>
      <c r="CD97" s="89">
        <v>6293875</v>
      </c>
      <c r="CE97" s="89">
        <v>2723050</v>
      </c>
      <c r="CF97" s="89">
        <v>1166572.8</v>
      </c>
      <c r="CG97" s="89">
        <v>0</v>
      </c>
      <c r="CH97" s="89">
        <v>0</v>
      </c>
      <c r="CI97" s="89">
        <v>14347375</v>
      </c>
      <c r="CJ97" s="89">
        <v>0</v>
      </c>
      <c r="CK97" s="89">
        <v>0</v>
      </c>
      <c r="CL97" s="89">
        <v>36673415.960000001</v>
      </c>
      <c r="CM97" s="89">
        <v>0</v>
      </c>
      <c r="CN97" s="89">
        <v>0</v>
      </c>
      <c r="CO97" s="89">
        <v>0</v>
      </c>
      <c r="CP97" s="89">
        <v>1274018.1599999999</v>
      </c>
      <c r="CQ97" s="89">
        <v>10868525</v>
      </c>
      <c r="CR97" s="89">
        <v>6293875</v>
      </c>
      <c r="CS97" s="89">
        <v>2723050</v>
      </c>
      <c r="CT97" s="89">
        <v>1166572.8</v>
      </c>
      <c r="CU97" s="89">
        <v>0</v>
      </c>
      <c r="CV97" s="89">
        <v>0</v>
      </c>
      <c r="CW97" s="89">
        <v>14347375</v>
      </c>
      <c r="CX97" s="89">
        <v>0</v>
      </c>
      <c r="CY97" s="89">
        <v>0</v>
      </c>
      <c r="CZ97" s="89">
        <v>36673415.950999983</v>
      </c>
      <c r="DA97" s="89">
        <v>0</v>
      </c>
      <c r="DB97" s="89">
        <v>0</v>
      </c>
      <c r="DC97" s="89">
        <v>0</v>
      </c>
      <c r="DD97" s="89">
        <v>1274018.1509999998</v>
      </c>
      <c r="DE97" s="89">
        <v>10868525</v>
      </c>
      <c r="DF97" s="89">
        <v>6293875</v>
      </c>
      <c r="DG97" s="89">
        <v>2723050</v>
      </c>
      <c r="DH97" s="89">
        <v>1166572.8000000005</v>
      </c>
      <c r="DI97" s="89">
        <v>0</v>
      </c>
      <c r="DJ97" s="89">
        <v>0</v>
      </c>
      <c r="DK97" s="89">
        <v>14347375</v>
      </c>
      <c r="DL97" s="89">
        <v>0</v>
      </c>
      <c r="DM97" s="89">
        <v>0</v>
      </c>
    </row>
    <row r="98" spans="1:117" s="5" customFormat="1" ht="37.5" x14ac:dyDescent="0.25">
      <c r="A98" s="50">
        <f t="shared" si="119"/>
        <v>90</v>
      </c>
      <c r="B98" s="15" t="s">
        <v>137</v>
      </c>
      <c r="C98" s="31"/>
      <c r="D98" s="31"/>
      <c r="E98" s="31"/>
      <c r="F98" s="31"/>
      <c r="G98" s="31"/>
      <c r="H98" s="31"/>
      <c r="I98" s="31"/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31">
        <v>0</v>
      </c>
      <c r="V98" s="31">
        <v>0</v>
      </c>
      <c r="W98" s="31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0</v>
      </c>
      <c r="AC98" s="31">
        <v>0</v>
      </c>
      <c r="AD98" s="31">
        <v>0</v>
      </c>
      <c r="AE98" s="31">
        <v>0</v>
      </c>
      <c r="AF98" s="31">
        <v>0</v>
      </c>
      <c r="AG98" s="31">
        <v>0</v>
      </c>
      <c r="AH98" s="31">
        <v>0</v>
      </c>
      <c r="AI98" s="31">
        <v>0</v>
      </c>
      <c r="AJ98" s="31">
        <v>0</v>
      </c>
      <c r="AK98" s="31">
        <v>0</v>
      </c>
      <c r="AL98" s="31"/>
      <c r="AM98" s="31"/>
      <c r="AN98" s="31">
        <v>0</v>
      </c>
      <c r="AO98" s="31">
        <v>0</v>
      </c>
      <c r="AP98" s="31">
        <v>0</v>
      </c>
      <c r="AQ98" s="31">
        <v>0</v>
      </c>
      <c r="AR98" s="31">
        <v>0</v>
      </c>
      <c r="AS98" s="31">
        <v>0</v>
      </c>
      <c r="AT98" s="31">
        <v>0</v>
      </c>
      <c r="AU98" s="31">
        <v>0</v>
      </c>
      <c r="AV98" s="31">
        <v>1278650</v>
      </c>
      <c r="AW98" s="31"/>
      <c r="AX98" s="43"/>
      <c r="AY98" s="31"/>
      <c r="AZ98" s="31"/>
      <c r="BA98" s="31">
        <v>1278650</v>
      </c>
      <c r="BB98" s="31"/>
      <c r="BC98" s="31"/>
      <c r="BD98" s="31"/>
      <c r="BE98" s="31"/>
      <c r="BF98" s="31"/>
      <c r="BG98" s="31"/>
      <c r="BH98" s="31"/>
      <c r="BI98" s="31"/>
      <c r="BJ98" s="31">
        <v>319662.5</v>
      </c>
      <c r="BK98" s="31">
        <v>0</v>
      </c>
      <c r="BL98" s="31">
        <v>0</v>
      </c>
      <c r="BM98" s="31">
        <v>0</v>
      </c>
      <c r="BN98" s="31">
        <v>0</v>
      </c>
      <c r="BO98" s="31">
        <v>319662.5</v>
      </c>
      <c r="BP98" s="31">
        <v>0</v>
      </c>
      <c r="BQ98" s="31">
        <v>0</v>
      </c>
      <c r="BR98" s="31">
        <v>0</v>
      </c>
      <c r="BS98" s="31">
        <v>0</v>
      </c>
      <c r="BT98" s="31">
        <v>0</v>
      </c>
      <c r="BU98" s="31">
        <v>0</v>
      </c>
      <c r="BV98" s="31">
        <v>0</v>
      </c>
      <c r="BW98" s="31">
        <v>0</v>
      </c>
      <c r="BX98" s="89">
        <v>319662.5</v>
      </c>
      <c r="BY98" s="89">
        <v>0</v>
      </c>
      <c r="BZ98" s="89">
        <v>0</v>
      </c>
      <c r="CA98" s="89">
        <v>0</v>
      </c>
      <c r="CB98" s="89">
        <v>0</v>
      </c>
      <c r="CC98" s="89">
        <v>319662.5</v>
      </c>
      <c r="CD98" s="89">
        <v>0</v>
      </c>
      <c r="CE98" s="89">
        <v>0</v>
      </c>
      <c r="CF98" s="89">
        <v>0</v>
      </c>
      <c r="CG98" s="89">
        <v>0</v>
      </c>
      <c r="CH98" s="89">
        <v>0</v>
      </c>
      <c r="CI98" s="89">
        <v>0</v>
      </c>
      <c r="CJ98" s="89">
        <v>0</v>
      </c>
      <c r="CK98" s="89">
        <v>0</v>
      </c>
      <c r="CL98" s="89">
        <v>319662.5</v>
      </c>
      <c r="CM98" s="89">
        <v>0</v>
      </c>
      <c r="CN98" s="89">
        <v>0</v>
      </c>
      <c r="CO98" s="89">
        <v>0</v>
      </c>
      <c r="CP98" s="89">
        <v>0</v>
      </c>
      <c r="CQ98" s="89">
        <v>319662.5</v>
      </c>
      <c r="CR98" s="89">
        <v>0</v>
      </c>
      <c r="CS98" s="89">
        <v>0</v>
      </c>
      <c r="CT98" s="89">
        <v>0</v>
      </c>
      <c r="CU98" s="89">
        <v>0</v>
      </c>
      <c r="CV98" s="89">
        <v>0</v>
      </c>
      <c r="CW98" s="89">
        <v>0</v>
      </c>
      <c r="CX98" s="89">
        <v>0</v>
      </c>
      <c r="CY98" s="89">
        <v>0</v>
      </c>
      <c r="CZ98" s="89">
        <v>319662.5</v>
      </c>
      <c r="DA98" s="89">
        <v>0</v>
      </c>
      <c r="DB98" s="89">
        <v>0</v>
      </c>
      <c r="DC98" s="89">
        <v>0</v>
      </c>
      <c r="DD98" s="89">
        <v>0</v>
      </c>
      <c r="DE98" s="89">
        <v>319662.5</v>
      </c>
      <c r="DF98" s="89">
        <v>0</v>
      </c>
      <c r="DG98" s="89">
        <v>0</v>
      </c>
      <c r="DH98" s="89">
        <v>0</v>
      </c>
      <c r="DI98" s="89">
        <v>0</v>
      </c>
      <c r="DJ98" s="89">
        <v>0</v>
      </c>
      <c r="DK98" s="89">
        <v>0</v>
      </c>
      <c r="DL98" s="89">
        <v>0</v>
      </c>
      <c r="DM98" s="89">
        <v>0</v>
      </c>
    </row>
    <row r="99" spans="1:117" s="5" customFormat="1" ht="56.25" x14ac:dyDescent="0.25">
      <c r="A99" s="50">
        <f t="shared" si="119"/>
        <v>91</v>
      </c>
      <c r="B99" s="15" t="s">
        <v>138</v>
      </c>
      <c r="C99" s="31">
        <v>4921634.3040000005</v>
      </c>
      <c r="D99" s="31"/>
      <c r="E99" s="31"/>
      <c r="F99" s="31"/>
      <c r="G99" s="31"/>
      <c r="H99" s="31">
        <v>4921634.3040000005</v>
      </c>
      <c r="I99" s="31"/>
      <c r="J99" s="31">
        <v>1230408.58</v>
      </c>
      <c r="K99" s="31">
        <v>0</v>
      </c>
      <c r="L99" s="31">
        <v>0</v>
      </c>
      <c r="M99" s="31">
        <v>0</v>
      </c>
      <c r="N99" s="31">
        <v>0</v>
      </c>
      <c r="O99" s="31">
        <v>1230408.58</v>
      </c>
      <c r="P99" s="31">
        <v>0</v>
      </c>
      <c r="Q99" s="31">
        <v>1230408.58</v>
      </c>
      <c r="R99" s="31">
        <v>0</v>
      </c>
      <c r="S99" s="31">
        <v>0</v>
      </c>
      <c r="T99" s="31">
        <v>0</v>
      </c>
      <c r="U99" s="31">
        <v>0</v>
      </c>
      <c r="V99" s="31">
        <v>1230408.58</v>
      </c>
      <c r="W99" s="31">
        <v>0</v>
      </c>
      <c r="X99" s="31">
        <v>1230408.58</v>
      </c>
      <c r="Y99" s="31">
        <v>0</v>
      </c>
      <c r="Z99" s="31">
        <v>0</v>
      </c>
      <c r="AA99" s="31">
        <v>0</v>
      </c>
      <c r="AB99" s="31">
        <v>0</v>
      </c>
      <c r="AC99" s="31">
        <v>1230408.58</v>
      </c>
      <c r="AD99" s="31">
        <v>0</v>
      </c>
      <c r="AE99" s="31">
        <v>1230408.5640000002</v>
      </c>
      <c r="AF99" s="31">
        <v>0</v>
      </c>
      <c r="AG99" s="31">
        <v>0</v>
      </c>
      <c r="AH99" s="31">
        <v>0</v>
      </c>
      <c r="AI99" s="31">
        <v>0</v>
      </c>
      <c r="AJ99" s="31">
        <v>1230408.5640000002</v>
      </c>
      <c r="AK99" s="31">
        <v>0</v>
      </c>
      <c r="AL99" s="31">
        <v>627532</v>
      </c>
      <c r="AM99" s="31"/>
      <c r="AN99" s="31">
        <v>156883</v>
      </c>
      <c r="AO99" s="31">
        <v>0</v>
      </c>
      <c r="AP99" s="31">
        <v>156883</v>
      </c>
      <c r="AQ99" s="31">
        <v>0</v>
      </c>
      <c r="AR99" s="31">
        <v>156883</v>
      </c>
      <c r="AS99" s="31">
        <v>0</v>
      </c>
      <c r="AT99" s="31">
        <v>156883</v>
      </c>
      <c r="AU99" s="31">
        <v>0</v>
      </c>
      <c r="AV99" s="31">
        <v>118119223.296</v>
      </c>
      <c r="AW99" s="31"/>
      <c r="AX99" s="43"/>
      <c r="AY99" s="31">
        <v>118119223.296</v>
      </c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>
        <v>29529805.82</v>
      </c>
      <c r="BK99" s="31">
        <v>0</v>
      </c>
      <c r="BL99" s="31">
        <v>0</v>
      </c>
      <c r="BM99" s="31">
        <v>29529805.82</v>
      </c>
      <c r="BN99" s="31">
        <v>0</v>
      </c>
      <c r="BO99" s="31">
        <v>0</v>
      </c>
      <c r="BP99" s="31">
        <v>0</v>
      </c>
      <c r="BQ99" s="31">
        <v>0</v>
      </c>
      <c r="BR99" s="31">
        <v>0</v>
      </c>
      <c r="BS99" s="31">
        <v>0</v>
      </c>
      <c r="BT99" s="31">
        <v>0</v>
      </c>
      <c r="BU99" s="31">
        <v>0</v>
      </c>
      <c r="BV99" s="31">
        <v>0</v>
      </c>
      <c r="BW99" s="31">
        <v>0</v>
      </c>
      <c r="BX99" s="89">
        <v>29529805.82</v>
      </c>
      <c r="BY99" s="89">
        <v>0</v>
      </c>
      <c r="BZ99" s="89">
        <v>0</v>
      </c>
      <c r="CA99" s="89">
        <v>29529805.82</v>
      </c>
      <c r="CB99" s="89">
        <v>0</v>
      </c>
      <c r="CC99" s="89">
        <v>0</v>
      </c>
      <c r="CD99" s="89">
        <v>0</v>
      </c>
      <c r="CE99" s="89">
        <v>0</v>
      </c>
      <c r="CF99" s="89">
        <v>0</v>
      </c>
      <c r="CG99" s="89">
        <v>0</v>
      </c>
      <c r="CH99" s="89">
        <v>0</v>
      </c>
      <c r="CI99" s="89">
        <v>0</v>
      </c>
      <c r="CJ99" s="89">
        <v>0</v>
      </c>
      <c r="CK99" s="89">
        <v>0</v>
      </c>
      <c r="CL99" s="89">
        <v>29529805.82</v>
      </c>
      <c r="CM99" s="89">
        <v>0</v>
      </c>
      <c r="CN99" s="89">
        <v>0</v>
      </c>
      <c r="CO99" s="89">
        <v>29529805.82</v>
      </c>
      <c r="CP99" s="89">
        <v>0</v>
      </c>
      <c r="CQ99" s="89">
        <v>0</v>
      </c>
      <c r="CR99" s="89">
        <v>0</v>
      </c>
      <c r="CS99" s="89">
        <v>0</v>
      </c>
      <c r="CT99" s="89">
        <v>0</v>
      </c>
      <c r="CU99" s="89">
        <v>0</v>
      </c>
      <c r="CV99" s="89">
        <v>0</v>
      </c>
      <c r="CW99" s="89">
        <v>0</v>
      </c>
      <c r="CX99" s="89">
        <v>0</v>
      </c>
      <c r="CY99" s="89">
        <v>0</v>
      </c>
      <c r="CZ99" s="89">
        <v>29529805.83600001</v>
      </c>
      <c r="DA99" s="89">
        <v>0</v>
      </c>
      <c r="DB99" s="89">
        <v>0</v>
      </c>
      <c r="DC99" s="89">
        <v>29529805.83600001</v>
      </c>
      <c r="DD99" s="89">
        <v>0</v>
      </c>
      <c r="DE99" s="89">
        <v>0</v>
      </c>
      <c r="DF99" s="89">
        <v>0</v>
      </c>
      <c r="DG99" s="89">
        <v>0</v>
      </c>
      <c r="DH99" s="89">
        <v>0</v>
      </c>
      <c r="DI99" s="89">
        <v>0</v>
      </c>
      <c r="DJ99" s="89">
        <v>0</v>
      </c>
      <c r="DK99" s="89">
        <v>0</v>
      </c>
      <c r="DL99" s="89">
        <v>0</v>
      </c>
      <c r="DM99" s="89">
        <v>0</v>
      </c>
    </row>
    <row r="100" spans="1:117" s="5" customFormat="1" ht="37.5" x14ac:dyDescent="0.25">
      <c r="A100" s="50">
        <f t="shared" si="119"/>
        <v>92</v>
      </c>
      <c r="B100" s="15" t="s">
        <v>139</v>
      </c>
      <c r="C100" s="31">
        <v>3383623.5840000003</v>
      </c>
      <c r="D100" s="31"/>
      <c r="E100" s="31"/>
      <c r="F100" s="31"/>
      <c r="G100" s="31"/>
      <c r="H100" s="31">
        <v>3383623.5840000003</v>
      </c>
      <c r="I100" s="31"/>
      <c r="J100" s="31">
        <v>845905.9</v>
      </c>
      <c r="K100" s="31">
        <v>0</v>
      </c>
      <c r="L100" s="31">
        <v>0</v>
      </c>
      <c r="M100" s="31">
        <v>0</v>
      </c>
      <c r="N100" s="31">
        <v>0</v>
      </c>
      <c r="O100" s="31">
        <v>845905.9</v>
      </c>
      <c r="P100" s="31">
        <v>0</v>
      </c>
      <c r="Q100" s="31">
        <v>845905.9</v>
      </c>
      <c r="R100" s="31">
        <v>0</v>
      </c>
      <c r="S100" s="31">
        <v>0</v>
      </c>
      <c r="T100" s="31">
        <v>0</v>
      </c>
      <c r="U100" s="31">
        <v>0</v>
      </c>
      <c r="V100" s="31">
        <v>845905.9</v>
      </c>
      <c r="W100" s="31">
        <v>0</v>
      </c>
      <c r="X100" s="31">
        <v>845905.9</v>
      </c>
      <c r="Y100" s="31">
        <v>0</v>
      </c>
      <c r="Z100" s="31">
        <v>0</v>
      </c>
      <c r="AA100" s="31">
        <v>0</v>
      </c>
      <c r="AB100" s="31">
        <v>0</v>
      </c>
      <c r="AC100" s="31">
        <v>845905.9</v>
      </c>
      <c r="AD100" s="31">
        <v>0</v>
      </c>
      <c r="AE100" s="31">
        <v>845905.88400000043</v>
      </c>
      <c r="AF100" s="31">
        <v>0</v>
      </c>
      <c r="AG100" s="31">
        <v>0</v>
      </c>
      <c r="AH100" s="31">
        <v>0</v>
      </c>
      <c r="AI100" s="31">
        <v>0</v>
      </c>
      <c r="AJ100" s="31">
        <v>845905.88400000043</v>
      </c>
      <c r="AK100" s="31">
        <v>0</v>
      </c>
      <c r="AL100" s="31">
        <v>340332</v>
      </c>
      <c r="AM100" s="31"/>
      <c r="AN100" s="31">
        <v>85083</v>
      </c>
      <c r="AO100" s="31">
        <v>0</v>
      </c>
      <c r="AP100" s="31">
        <v>85083</v>
      </c>
      <c r="AQ100" s="31">
        <v>0</v>
      </c>
      <c r="AR100" s="31">
        <v>85083</v>
      </c>
      <c r="AS100" s="31">
        <v>0</v>
      </c>
      <c r="AT100" s="31">
        <v>85083</v>
      </c>
      <c r="AU100" s="31">
        <v>0</v>
      </c>
      <c r="AV100" s="31">
        <v>81206966.016000003</v>
      </c>
      <c r="AW100" s="31"/>
      <c r="AX100" s="43"/>
      <c r="AY100" s="31">
        <v>81206966.016000003</v>
      </c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>
        <v>20301741.5</v>
      </c>
      <c r="BK100" s="31">
        <v>0</v>
      </c>
      <c r="BL100" s="31">
        <v>0</v>
      </c>
      <c r="BM100" s="31">
        <v>20301741.5</v>
      </c>
      <c r="BN100" s="31">
        <v>0</v>
      </c>
      <c r="BO100" s="31">
        <v>0</v>
      </c>
      <c r="BP100" s="31">
        <v>0</v>
      </c>
      <c r="BQ100" s="31">
        <v>0</v>
      </c>
      <c r="BR100" s="31">
        <v>0</v>
      </c>
      <c r="BS100" s="31">
        <v>0</v>
      </c>
      <c r="BT100" s="31">
        <v>0</v>
      </c>
      <c r="BU100" s="31">
        <v>0</v>
      </c>
      <c r="BV100" s="31">
        <v>0</v>
      </c>
      <c r="BW100" s="31">
        <v>0</v>
      </c>
      <c r="BX100" s="89">
        <v>20301741.5</v>
      </c>
      <c r="BY100" s="89">
        <v>0</v>
      </c>
      <c r="BZ100" s="89">
        <v>0</v>
      </c>
      <c r="CA100" s="89">
        <v>20301741.5</v>
      </c>
      <c r="CB100" s="89">
        <v>0</v>
      </c>
      <c r="CC100" s="89">
        <v>0</v>
      </c>
      <c r="CD100" s="89">
        <v>0</v>
      </c>
      <c r="CE100" s="89">
        <v>0</v>
      </c>
      <c r="CF100" s="89">
        <v>0</v>
      </c>
      <c r="CG100" s="89">
        <v>0</v>
      </c>
      <c r="CH100" s="89">
        <v>0</v>
      </c>
      <c r="CI100" s="89">
        <v>0</v>
      </c>
      <c r="CJ100" s="89">
        <v>0</v>
      </c>
      <c r="CK100" s="89">
        <v>0</v>
      </c>
      <c r="CL100" s="89">
        <v>20301741.5</v>
      </c>
      <c r="CM100" s="89">
        <v>0</v>
      </c>
      <c r="CN100" s="89">
        <v>0</v>
      </c>
      <c r="CO100" s="89">
        <v>20301741.5</v>
      </c>
      <c r="CP100" s="89">
        <v>0</v>
      </c>
      <c r="CQ100" s="89">
        <v>0</v>
      </c>
      <c r="CR100" s="89">
        <v>0</v>
      </c>
      <c r="CS100" s="89">
        <v>0</v>
      </c>
      <c r="CT100" s="89">
        <v>0</v>
      </c>
      <c r="CU100" s="89">
        <v>0</v>
      </c>
      <c r="CV100" s="89">
        <v>0</v>
      </c>
      <c r="CW100" s="89">
        <v>0</v>
      </c>
      <c r="CX100" s="89">
        <v>0</v>
      </c>
      <c r="CY100" s="89">
        <v>0</v>
      </c>
      <c r="CZ100" s="89">
        <v>20301741.516000003</v>
      </c>
      <c r="DA100" s="89">
        <v>0</v>
      </c>
      <c r="DB100" s="89">
        <v>0</v>
      </c>
      <c r="DC100" s="89">
        <v>20301741.516000003</v>
      </c>
      <c r="DD100" s="89">
        <v>0</v>
      </c>
      <c r="DE100" s="89">
        <v>0</v>
      </c>
      <c r="DF100" s="89">
        <v>0</v>
      </c>
      <c r="DG100" s="89">
        <v>0</v>
      </c>
      <c r="DH100" s="89">
        <v>0</v>
      </c>
      <c r="DI100" s="89">
        <v>0</v>
      </c>
      <c r="DJ100" s="89">
        <v>0</v>
      </c>
      <c r="DK100" s="89">
        <v>0</v>
      </c>
      <c r="DL100" s="89">
        <v>0</v>
      </c>
      <c r="DM100" s="89">
        <v>0</v>
      </c>
    </row>
    <row r="101" spans="1:117" s="5" customFormat="1" ht="56.25" x14ac:dyDescent="0.25">
      <c r="A101" s="50">
        <f t="shared" si="119"/>
        <v>93</v>
      </c>
      <c r="B101" s="15" t="s">
        <v>140</v>
      </c>
      <c r="C101" s="31">
        <v>57340265.505890816</v>
      </c>
      <c r="D101" s="31">
        <v>19822039.792890713</v>
      </c>
      <c r="E101" s="31">
        <v>5392549.3600001335</v>
      </c>
      <c r="F101" s="31">
        <v>29965547.904999971</v>
      </c>
      <c r="G101" s="31">
        <v>1014392.5550000001</v>
      </c>
      <c r="H101" s="31">
        <v>115350.80400000002</v>
      </c>
      <c r="I101" s="31">
        <v>2044777.6439999999</v>
      </c>
      <c r="J101" s="31">
        <v>14335066.380000001</v>
      </c>
      <c r="K101" s="31">
        <v>4955509.95</v>
      </c>
      <c r="L101" s="31">
        <v>1348137.34</v>
      </c>
      <c r="M101" s="31">
        <v>7491386.9800000004</v>
      </c>
      <c r="N101" s="31">
        <v>253598.14</v>
      </c>
      <c r="O101" s="31">
        <v>28837.7</v>
      </c>
      <c r="P101" s="31">
        <v>511194.41</v>
      </c>
      <c r="Q101" s="31">
        <v>14335066.380000001</v>
      </c>
      <c r="R101" s="31">
        <v>4955509.95</v>
      </c>
      <c r="S101" s="31">
        <v>1348137.34</v>
      </c>
      <c r="T101" s="31">
        <v>7491386.9800000004</v>
      </c>
      <c r="U101" s="31">
        <v>253598.14</v>
      </c>
      <c r="V101" s="31">
        <v>28837.7</v>
      </c>
      <c r="W101" s="31">
        <v>511194.41</v>
      </c>
      <c r="X101" s="31">
        <v>14335066.380000001</v>
      </c>
      <c r="Y101" s="31">
        <v>4955509.95</v>
      </c>
      <c r="Z101" s="31">
        <v>1348137.34</v>
      </c>
      <c r="AA101" s="31">
        <v>7491386.9800000004</v>
      </c>
      <c r="AB101" s="31">
        <v>253598.14</v>
      </c>
      <c r="AC101" s="31">
        <v>28837.7</v>
      </c>
      <c r="AD101" s="31">
        <v>511194.41</v>
      </c>
      <c r="AE101" s="31">
        <v>14335066.36589081</v>
      </c>
      <c r="AF101" s="31">
        <v>4955509.9428907139</v>
      </c>
      <c r="AG101" s="31">
        <v>1348137.3400001337</v>
      </c>
      <c r="AH101" s="31">
        <v>7491386.96499997</v>
      </c>
      <c r="AI101" s="31">
        <v>253598.13500000001</v>
      </c>
      <c r="AJ101" s="31">
        <v>28837.704000000023</v>
      </c>
      <c r="AK101" s="31">
        <v>511194.41400000005</v>
      </c>
      <c r="AL101" s="31">
        <v>16457278</v>
      </c>
      <c r="AM101" s="31"/>
      <c r="AN101" s="31">
        <v>4114319.5</v>
      </c>
      <c r="AO101" s="31">
        <v>0</v>
      </c>
      <c r="AP101" s="31">
        <v>4114319.5</v>
      </c>
      <c r="AQ101" s="31">
        <v>0</v>
      </c>
      <c r="AR101" s="31">
        <v>4114319.5</v>
      </c>
      <c r="AS101" s="31">
        <v>0</v>
      </c>
      <c r="AT101" s="31">
        <v>4114319.5</v>
      </c>
      <c r="AU101" s="31">
        <v>0</v>
      </c>
      <c r="AV101" s="31">
        <v>29180654.601488724</v>
      </c>
      <c r="AW101" s="31">
        <v>19277733.622088723</v>
      </c>
      <c r="AX101" s="43"/>
      <c r="AY101" s="31">
        <v>2768419.2960000001</v>
      </c>
      <c r="AZ101" s="31">
        <v>7134501.6834000004</v>
      </c>
      <c r="BA101" s="31"/>
      <c r="BB101" s="31"/>
      <c r="BC101" s="31"/>
      <c r="BD101" s="31"/>
      <c r="BE101" s="31"/>
      <c r="BF101" s="31"/>
      <c r="BG101" s="31"/>
      <c r="BH101" s="31"/>
      <c r="BI101" s="31"/>
      <c r="BJ101" s="31">
        <v>7295163.6500000004</v>
      </c>
      <c r="BK101" s="31">
        <v>4819433.41</v>
      </c>
      <c r="BL101" s="31">
        <v>0</v>
      </c>
      <c r="BM101" s="31">
        <v>692104.82</v>
      </c>
      <c r="BN101" s="31">
        <v>1783625.42</v>
      </c>
      <c r="BO101" s="31">
        <v>0</v>
      </c>
      <c r="BP101" s="31">
        <v>0</v>
      </c>
      <c r="BQ101" s="31">
        <v>0</v>
      </c>
      <c r="BR101" s="31">
        <v>0</v>
      </c>
      <c r="BS101" s="31">
        <v>0</v>
      </c>
      <c r="BT101" s="31">
        <v>0</v>
      </c>
      <c r="BU101" s="31">
        <v>0</v>
      </c>
      <c r="BV101" s="31">
        <v>0</v>
      </c>
      <c r="BW101" s="31">
        <v>0</v>
      </c>
      <c r="BX101" s="89">
        <v>7295163.6500000004</v>
      </c>
      <c r="BY101" s="89">
        <v>4819433.41</v>
      </c>
      <c r="BZ101" s="89">
        <v>0</v>
      </c>
      <c r="CA101" s="89">
        <v>692104.82</v>
      </c>
      <c r="CB101" s="89">
        <v>1783625.42</v>
      </c>
      <c r="CC101" s="89">
        <v>0</v>
      </c>
      <c r="CD101" s="89">
        <v>0</v>
      </c>
      <c r="CE101" s="89">
        <v>0</v>
      </c>
      <c r="CF101" s="89">
        <v>0</v>
      </c>
      <c r="CG101" s="89">
        <v>0</v>
      </c>
      <c r="CH101" s="89">
        <v>0</v>
      </c>
      <c r="CI101" s="89">
        <v>0</v>
      </c>
      <c r="CJ101" s="89">
        <v>0</v>
      </c>
      <c r="CK101" s="89">
        <v>0</v>
      </c>
      <c r="CL101" s="89">
        <v>7295163.6500000004</v>
      </c>
      <c r="CM101" s="89">
        <v>4819433.41</v>
      </c>
      <c r="CN101" s="89">
        <v>0</v>
      </c>
      <c r="CO101" s="89">
        <v>692104.82</v>
      </c>
      <c r="CP101" s="89">
        <v>1783625.42</v>
      </c>
      <c r="CQ101" s="89">
        <v>0</v>
      </c>
      <c r="CR101" s="89">
        <v>0</v>
      </c>
      <c r="CS101" s="89">
        <v>0</v>
      </c>
      <c r="CT101" s="89">
        <v>0</v>
      </c>
      <c r="CU101" s="89">
        <v>0</v>
      </c>
      <c r="CV101" s="89">
        <v>0</v>
      </c>
      <c r="CW101" s="89">
        <v>0</v>
      </c>
      <c r="CX101" s="89">
        <v>0</v>
      </c>
      <c r="CY101" s="89">
        <v>0</v>
      </c>
      <c r="CZ101" s="89">
        <v>7295163.6514887251</v>
      </c>
      <c r="DA101" s="89">
        <v>4819433.3920887224</v>
      </c>
      <c r="DB101" s="89">
        <v>0</v>
      </c>
      <c r="DC101" s="89">
        <v>692104.83600000048</v>
      </c>
      <c r="DD101" s="89">
        <v>1783625.4234000007</v>
      </c>
      <c r="DE101" s="89">
        <v>0</v>
      </c>
      <c r="DF101" s="89">
        <v>0</v>
      </c>
      <c r="DG101" s="89">
        <v>0</v>
      </c>
      <c r="DH101" s="89">
        <v>0</v>
      </c>
      <c r="DI101" s="89">
        <v>0</v>
      </c>
      <c r="DJ101" s="89">
        <v>0</v>
      </c>
      <c r="DK101" s="89">
        <v>0</v>
      </c>
      <c r="DL101" s="89">
        <v>0</v>
      </c>
      <c r="DM101" s="89">
        <v>0</v>
      </c>
    </row>
    <row r="102" spans="1:117" s="5" customFormat="1" ht="37.5" x14ac:dyDescent="0.25">
      <c r="A102" s="50">
        <f t="shared" si="119"/>
        <v>94</v>
      </c>
      <c r="B102" s="15" t="s">
        <v>141</v>
      </c>
      <c r="C102" s="31"/>
      <c r="D102" s="31"/>
      <c r="E102" s="31"/>
      <c r="F102" s="31"/>
      <c r="G102" s="31"/>
      <c r="H102" s="31"/>
      <c r="I102" s="31"/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1">
        <v>0</v>
      </c>
      <c r="V102" s="31">
        <v>0</v>
      </c>
      <c r="W102" s="31">
        <v>0</v>
      </c>
      <c r="X102" s="31">
        <v>0</v>
      </c>
      <c r="Y102" s="31">
        <v>0</v>
      </c>
      <c r="Z102" s="31">
        <v>0</v>
      </c>
      <c r="AA102" s="31">
        <v>0</v>
      </c>
      <c r="AB102" s="31">
        <v>0</v>
      </c>
      <c r="AC102" s="31">
        <v>0</v>
      </c>
      <c r="AD102" s="31">
        <v>0</v>
      </c>
      <c r="AE102" s="31">
        <v>0</v>
      </c>
      <c r="AF102" s="31">
        <v>0</v>
      </c>
      <c r="AG102" s="31">
        <v>0</v>
      </c>
      <c r="AH102" s="31">
        <v>0</v>
      </c>
      <c r="AI102" s="31">
        <v>0</v>
      </c>
      <c r="AJ102" s="31">
        <v>0</v>
      </c>
      <c r="AK102" s="31">
        <v>0</v>
      </c>
      <c r="AL102" s="31"/>
      <c r="AM102" s="31"/>
      <c r="AN102" s="31">
        <v>0</v>
      </c>
      <c r="AO102" s="31">
        <v>0</v>
      </c>
      <c r="AP102" s="31">
        <v>0</v>
      </c>
      <c r="AQ102" s="31">
        <v>0</v>
      </c>
      <c r="AR102" s="31">
        <v>0</v>
      </c>
      <c r="AS102" s="31">
        <v>0</v>
      </c>
      <c r="AT102" s="31">
        <v>0</v>
      </c>
      <c r="AU102" s="31">
        <v>0</v>
      </c>
      <c r="AV102" s="31">
        <v>2767609</v>
      </c>
      <c r="AW102" s="31"/>
      <c r="AX102" s="43"/>
      <c r="AY102" s="31"/>
      <c r="AZ102" s="31"/>
      <c r="BA102" s="31"/>
      <c r="BB102" s="31"/>
      <c r="BC102" s="31">
        <v>2767609</v>
      </c>
      <c r="BD102" s="31"/>
      <c r="BE102" s="31"/>
      <c r="BF102" s="31"/>
      <c r="BG102" s="31"/>
      <c r="BH102" s="31"/>
      <c r="BI102" s="31"/>
      <c r="BJ102" s="31">
        <v>691902.25</v>
      </c>
      <c r="BK102" s="31">
        <v>0</v>
      </c>
      <c r="BL102" s="31">
        <v>0</v>
      </c>
      <c r="BM102" s="31">
        <v>0</v>
      </c>
      <c r="BN102" s="31">
        <v>0</v>
      </c>
      <c r="BO102" s="31">
        <v>0</v>
      </c>
      <c r="BP102" s="31">
        <v>0</v>
      </c>
      <c r="BQ102" s="31">
        <v>691902.25</v>
      </c>
      <c r="BR102" s="31">
        <v>0</v>
      </c>
      <c r="BS102" s="31">
        <v>0</v>
      </c>
      <c r="BT102" s="31">
        <v>0</v>
      </c>
      <c r="BU102" s="31">
        <v>0</v>
      </c>
      <c r="BV102" s="31">
        <v>0</v>
      </c>
      <c r="BW102" s="31">
        <v>0</v>
      </c>
      <c r="BX102" s="89">
        <v>691902.25</v>
      </c>
      <c r="BY102" s="89">
        <v>0</v>
      </c>
      <c r="BZ102" s="89">
        <v>0</v>
      </c>
      <c r="CA102" s="89">
        <v>0</v>
      </c>
      <c r="CB102" s="89">
        <v>0</v>
      </c>
      <c r="CC102" s="89">
        <v>0</v>
      </c>
      <c r="CD102" s="89">
        <v>0</v>
      </c>
      <c r="CE102" s="89">
        <v>691902.25</v>
      </c>
      <c r="CF102" s="89">
        <v>0</v>
      </c>
      <c r="CG102" s="89">
        <v>0</v>
      </c>
      <c r="CH102" s="89">
        <v>0</v>
      </c>
      <c r="CI102" s="89">
        <v>0</v>
      </c>
      <c r="CJ102" s="89">
        <v>0</v>
      </c>
      <c r="CK102" s="89">
        <v>0</v>
      </c>
      <c r="CL102" s="89">
        <v>691902.25</v>
      </c>
      <c r="CM102" s="89">
        <v>0</v>
      </c>
      <c r="CN102" s="89">
        <v>0</v>
      </c>
      <c r="CO102" s="89">
        <v>0</v>
      </c>
      <c r="CP102" s="89">
        <v>0</v>
      </c>
      <c r="CQ102" s="89">
        <v>0</v>
      </c>
      <c r="CR102" s="89">
        <v>0</v>
      </c>
      <c r="CS102" s="89">
        <v>691902.25</v>
      </c>
      <c r="CT102" s="89">
        <v>0</v>
      </c>
      <c r="CU102" s="89">
        <v>0</v>
      </c>
      <c r="CV102" s="89">
        <v>0</v>
      </c>
      <c r="CW102" s="89">
        <v>0</v>
      </c>
      <c r="CX102" s="89">
        <v>0</v>
      </c>
      <c r="CY102" s="89">
        <v>0</v>
      </c>
      <c r="CZ102" s="89">
        <v>691902.25</v>
      </c>
      <c r="DA102" s="89">
        <v>0</v>
      </c>
      <c r="DB102" s="89">
        <v>0</v>
      </c>
      <c r="DC102" s="89">
        <v>0</v>
      </c>
      <c r="DD102" s="89">
        <v>0</v>
      </c>
      <c r="DE102" s="89">
        <v>0</v>
      </c>
      <c r="DF102" s="89">
        <v>0</v>
      </c>
      <c r="DG102" s="89">
        <v>691902.25</v>
      </c>
      <c r="DH102" s="89">
        <v>0</v>
      </c>
      <c r="DI102" s="89">
        <v>0</v>
      </c>
      <c r="DJ102" s="89">
        <v>0</v>
      </c>
      <c r="DK102" s="89">
        <v>0</v>
      </c>
      <c r="DL102" s="89">
        <v>0</v>
      </c>
      <c r="DM102" s="89">
        <v>0</v>
      </c>
    </row>
    <row r="103" spans="1:117" s="5" customFormat="1" ht="37.5" x14ac:dyDescent="0.25">
      <c r="A103" s="50">
        <f t="shared" si="119"/>
        <v>95</v>
      </c>
      <c r="B103" s="15" t="s">
        <v>142</v>
      </c>
      <c r="C103" s="31"/>
      <c r="D103" s="31"/>
      <c r="E103" s="31"/>
      <c r="F103" s="31"/>
      <c r="G103" s="31"/>
      <c r="H103" s="31"/>
      <c r="I103" s="31"/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31">
        <v>0</v>
      </c>
      <c r="V103" s="31">
        <v>0</v>
      </c>
      <c r="W103" s="31">
        <v>0</v>
      </c>
      <c r="X103" s="31">
        <v>0</v>
      </c>
      <c r="Y103" s="31">
        <v>0</v>
      </c>
      <c r="Z103" s="31">
        <v>0</v>
      </c>
      <c r="AA103" s="31">
        <v>0</v>
      </c>
      <c r="AB103" s="31">
        <v>0</v>
      </c>
      <c r="AC103" s="31">
        <v>0</v>
      </c>
      <c r="AD103" s="31">
        <v>0</v>
      </c>
      <c r="AE103" s="31">
        <v>0</v>
      </c>
      <c r="AF103" s="31">
        <v>0</v>
      </c>
      <c r="AG103" s="31">
        <v>0</v>
      </c>
      <c r="AH103" s="31">
        <v>0</v>
      </c>
      <c r="AI103" s="31">
        <v>0</v>
      </c>
      <c r="AJ103" s="31">
        <v>0</v>
      </c>
      <c r="AK103" s="31">
        <v>0</v>
      </c>
      <c r="AL103" s="31"/>
      <c r="AM103" s="31"/>
      <c r="AN103" s="31">
        <v>0</v>
      </c>
      <c r="AO103" s="31">
        <v>0</v>
      </c>
      <c r="AP103" s="31">
        <v>0</v>
      </c>
      <c r="AQ103" s="31">
        <v>0</v>
      </c>
      <c r="AR103" s="31">
        <v>0</v>
      </c>
      <c r="AS103" s="31">
        <v>0</v>
      </c>
      <c r="AT103" s="31">
        <v>0</v>
      </c>
      <c r="AU103" s="31">
        <v>0</v>
      </c>
      <c r="AV103" s="31"/>
      <c r="AW103" s="31"/>
      <c r="AX103" s="43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>
        <v>0</v>
      </c>
      <c r="BK103" s="31">
        <v>0</v>
      </c>
      <c r="BL103" s="31">
        <v>0</v>
      </c>
      <c r="BM103" s="31">
        <v>0</v>
      </c>
      <c r="BN103" s="31">
        <v>0</v>
      </c>
      <c r="BO103" s="31">
        <v>0</v>
      </c>
      <c r="BP103" s="31">
        <v>0</v>
      </c>
      <c r="BQ103" s="31">
        <v>0</v>
      </c>
      <c r="BR103" s="31">
        <v>0</v>
      </c>
      <c r="BS103" s="31">
        <v>0</v>
      </c>
      <c r="BT103" s="31">
        <v>0</v>
      </c>
      <c r="BU103" s="31">
        <v>0</v>
      </c>
      <c r="BV103" s="31">
        <v>0</v>
      </c>
      <c r="BW103" s="31">
        <v>0</v>
      </c>
      <c r="BX103" s="89">
        <v>0</v>
      </c>
      <c r="BY103" s="89">
        <v>0</v>
      </c>
      <c r="BZ103" s="89">
        <v>0</v>
      </c>
      <c r="CA103" s="89">
        <v>0</v>
      </c>
      <c r="CB103" s="89">
        <v>0</v>
      </c>
      <c r="CC103" s="89">
        <v>0</v>
      </c>
      <c r="CD103" s="89">
        <v>0</v>
      </c>
      <c r="CE103" s="89">
        <v>0</v>
      </c>
      <c r="CF103" s="89">
        <v>0</v>
      </c>
      <c r="CG103" s="89">
        <v>0</v>
      </c>
      <c r="CH103" s="89">
        <v>0</v>
      </c>
      <c r="CI103" s="89">
        <v>0</v>
      </c>
      <c r="CJ103" s="89">
        <v>0</v>
      </c>
      <c r="CK103" s="89">
        <v>0</v>
      </c>
      <c r="CL103" s="89">
        <v>0</v>
      </c>
      <c r="CM103" s="89">
        <v>0</v>
      </c>
      <c r="CN103" s="89">
        <v>0</v>
      </c>
      <c r="CO103" s="89">
        <v>0</v>
      </c>
      <c r="CP103" s="89">
        <v>0</v>
      </c>
      <c r="CQ103" s="89">
        <v>0</v>
      </c>
      <c r="CR103" s="89">
        <v>0</v>
      </c>
      <c r="CS103" s="89">
        <v>0</v>
      </c>
      <c r="CT103" s="89">
        <v>0</v>
      </c>
      <c r="CU103" s="89">
        <v>0</v>
      </c>
      <c r="CV103" s="89">
        <v>0</v>
      </c>
      <c r="CW103" s="89">
        <v>0</v>
      </c>
      <c r="CX103" s="89">
        <v>0</v>
      </c>
      <c r="CY103" s="89">
        <v>0</v>
      </c>
      <c r="CZ103" s="89">
        <v>0</v>
      </c>
      <c r="DA103" s="89">
        <v>0</v>
      </c>
      <c r="DB103" s="89">
        <v>0</v>
      </c>
      <c r="DC103" s="89">
        <v>0</v>
      </c>
      <c r="DD103" s="89">
        <v>0</v>
      </c>
      <c r="DE103" s="89">
        <v>0</v>
      </c>
      <c r="DF103" s="89">
        <v>0</v>
      </c>
      <c r="DG103" s="89">
        <v>0</v>
      </c>
      <c r="DH103" s="89">
        <v>0</v>
      </c>
      <c r="DI103" s="89">
        <v>0</v>
      </c>
      <c r="DJ103" s="89">
        <v>0</v>
      </c>
      <c r="DK103" s="89">
        <v>0</v>
      </c>
      <c r="DL103" s="89">
        <v>0</v>
      </c>
      <c r="DM103" s="89">
        <v>0</v>
      </c>
    </row>
    <row r="104" spans="1:117" s="5" customFormat="1" ht="56.25" x14ac:dyDescent="0.25">
      <c r="A104" s="50">
        <f t="shared" si="119"/>
        <v>96</v>
      </c>
      <c r="B104" s="15" t="s">
        <v>143</v>
      </c>
      <c r="C104" s="31"/>
      <c r="D104" s="31"/>
      <c r="E104" s="31"/>
      <c r="F104" s="31"/>
      <c r="G104" s="31"/>
      <c r="H104" s="31"/>
      <c r="I104" s="31"/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1">
        <v>0</v>
      </c>
      <c r="AA104" s="31">
        <v>0</v>
      </c>
      <c r="AB104" s="31">
        <v>0</v>
      </c>
      <c r="AC104" s="31">
        <v>0</v>
      </c>
      <c r="AD104" s="31">
        <v>0</v>
      </c>
      <c r="AE104" s="31">
        <v>0</v>
      </c>
      <c r="AF104" s="31">
        <v>0</v>
      </c>
      <c r="AG104" s="31">
        <v>0</v>
      </c>
      <c r="AH104" s="31">
        <v>0</v>
      </c>
      <c r="AI104" s="31">
        <v>0</v>
      </c>
      <c r="AJ104" s="31">
        <v>0</v>
      </c>
      <c r="AK104" s="31">
        <v>0</v>
      </c>
      <c r="AL104" s="31">
        <v>1436000</v>
      </c>
      <c r="AM104" s="31"/>
      <c r="AN104" s="31">
        <v>359000</v>
      </c>
      <c r="AO104" s="31">
        <v>0</v>
      </c>
      <c r="AP104" s="31">
        <v>359000</v>
      </c>
      <c r="AQ104" s="31">
        <v>0</v>
      </c>
      <c r="AR104" s="31">
        <v>359000</v>
      </c>
      <c r="AS104" s="31">
        <v>0</v>
      </c>
      <c r="AT104" s="31">
        <v>359000</v>
      </c>
      <c r="AU104" s="31">
        <v>0</v>
      </c>
      <c r="AV104" s="31">
        <v>18413955</v>
      </c>
      <c r="AW104" s="31"/>
      <c r="AX104" s="43"/>
      <c r="AY104" s="31"/>
      <c r="AZ104" s="31"/>
      <c r="BA104" s="31">
        <v>895055.00000000012</v>
      </c>
      <c r="BB104" s="31"/>
      <c r="BC104" s="31"/>
      <c r="BD104" s="31"/>
      <c r="BE104" s="31"/>
      <c r="BF104" s="31"/>
      <c r="BG104" s="31">
        <v>17518900</v>
      </c>
      <c r="BH104" s="31"/>
      <c r="BI104" s="31"/>
      <c r="BJ104" s="31">
        <v>4603488.75</v>
      </c>
      <c r="BK104" s="31">
        <v>0</v>
      </c>
      <c r="BL104" s="31">
        <v>0</v>
      </c>
      <c r="BM104" s="31">
        <v>0</v>
      </c>
      <c r="BN104" s="31">
        <v>0</v>
      </c>
      <c r="BO104" s="31">
        <v>223763.75</v>
      </c>
      <c r="BP104" s="31">
        <v>0</v>
      </c>
      <c r="BQ104" s="31">
        <v>0</v>
      </c>
      <c r="BR104" s="31">
        <v>0</v>
      </c>
      <c r="BS104" s="31">
        <v>0</v>
      </c>
      <c r="BT104" s="31">
        <v>0</v>
      </c>
      <c r="BU104" s="31">
        <v>4379725</v>
      </c>
      <c r="BV104" s="31">
        <v>0</v>
      </c>
      <c r="BW104" s="31">
        <v>0</v>
      </c>
      <c r="BX104" s="89">
        <v>4603488.75</v>
      </c>
      <c r="BY104" s="89">
        <v>0</v>
      </c>
      <c r="BZ104" s="89">
        <v>0</v>
      </c>
      <c r="CA104" s="89">
        <v>0</v>
      </c>
      <c r="CB104" s="89">
        <v>0</v>
      </c>
      <c r="CC104" s="89">
        <v>223763.75</v>
      </c>
      <c r="CD104" s="89">
        <v>0</v>
      </c>
      <c r="CE104" s="89">
        <v>0</v>
      </c>
      <c r="CF104" s="89">
        <v>0</v>
      </c>
      <c r="CG104" s="89">
        <v>0</v>
      </c>
      <c r="CH104" s="89">
        <v>0</v>
      </c>
      <c r="CI104" s="89">
        <v>4379725</v>
      </c>
      <c r="CJ104" s="89">
        <v>0</v>
      </c>
      <c r="CK104" s="89">
        <v>0</v>
      </c>
      <c r="CL104" s="89">
        <v>4603488.75</v>
      </c>
      <c r="CM104" s="89">
        <v>0</v>
      </c>
      <c r="CN104" s="89">
        <v>0</v>
      </c>
      <c r="CO104" s="89">
        <v>0</v>
      </c>
      <c r="CP104" s="89">
        <v>0</v>
      </c>
      <c r="CQ104" s="89">
        <v>223763.75</v>
      </c>
      <c r="CR104" s="89">
        <v>0</v>
      </c>
      <c r="CS104" s="89">
        <v>0</v>
      </c>
      <c r="CT104" s="89">
        <v>0</v>
      </c>
      <c r="CU104" s="89">
        <v>0</v>
      </c>
      <c r="CV104" s="89">
        <v>0</v>
      </c>
      <c r="CW104" s="89">
        <v>4379725</v>
      </c>
      <c r="CX104" s="89">
        <v>0</v>
      </c>
      <c r="CY104" s="89">
        <v>0</v>
      </c>
      <c r="CZ104" s="89">
        <v>4603488.75</v>
      </c>
      <c r="DA104" s="89">
        <v>0</v>
      </c>
      <c r="DB104" s="89">
        <v>0</v>
      </c>
      <c r="DC104" s="89">
        <v>0</v>
      </c>
      <c r="DD104" s="89">
        <v>0</v>
      </c>
      <c r="DE104" s="89">
        <v>223763.75000000012</v>
      </c>
      <c r="DF104" s="89">
        <v>0</v>
      </c>
      <c r="DG104" s="89">
        <v>0</v>
      </c>
      <c r="DH104" s="89">
        <v>0</v>
      </c>
      <c r="DI104" s="89">
        <v>0</v>
      </c>
      <c r="DJ104" s="89">
        <v>0</v>
      </c>
      <c r="DK104" s="89">
        <v>4379725</v>
      </c>
      <c r="DL104" s="89">
        <v>0</v>
      </c>
      <c r="DM104" s="89">
        <v>0</v>
      </c>
    </row>
    <row r="105" spans="1:117" s="5" customFormat="1" ht="37.5" x14ac:dyDescent="0.25">
      <c r="A105" s="50">
        <f t="shared" si="119"/>
        <v>97</v>
      </c>
      <c r="B105" s="15" t="s">
        <v>144</v>
      </c>
      <c r="C105" s="31"/>
      <c r="D105" s="31"/>
      <c r="E105" s="31"/>
      <c r="F105" s="31"/>
      <c r="G105" s="31"/>
      <c r="H105" s="31"/>
      <c r="I105" s="31"/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1">
        <v>0</v>
      </c>
      <c r="W105" s="31">
        <v>0</v>
      </c>
      <c r="X105" s="31">
        <v>0</v>
      </c>
      <c r="Y105" s="31">
        <v>0</v>
      </c>
      <c r="Z105" s="31">
        <v>0</v>
      </c>
      <c r="AA105" s="31">
        <v>0</v>
      </c>
      <c r="AB105" s="31">
        <v>0</v>
      </c>
      <c r="AC105" s="31">
        <v>0</v>
      </c>
      <c r="AD105" s="31">
        <v>0</v>
      </c>
      <c r="AE105" s="31">
        <v>0</v>
      </c>
      <c r="AF105" s="31">
        <v>0</v>
      </c>
      <c r="AG105" s="31">
        <v>0</v>
      </c>
      <c r="AH105" s="31">
        <v>0</v>
      </c>
      <c r="AI105" s="31">
        <v>0</v>
      </c>
      <c r="AJ105" s="31">
        <v>0</v>
      </c>
      <c r="AK105" s="31">
        <v>0</v>
      </c>
      <c r="AL105" s="31">
        <v>5183960</v>
      </c>
      <c r="AM105" s="31"/>
      <c r="AN105" s="31">
        <v>1295990</v>
      </c>
      <c r="AO105" s="31">
        <v>0</v>
      </c>
      <c r="AP105" s="31">
        <v>1295990</v>
      </c>
      <c r="AQ105" s="31">
        <v>0</v>
      </c>
      <c r="AR105" s="31">
        <v>1295990</v>
      </c>
      <c r="AS105" s="31">
        <v>0</v>
      </c>
      <c r="AT105" s="31">
        <v>1295990</v>
      </c>
      <c r="AU105" s="31">
        <v>0</v>
      </c>
      <c r="AV105" s="31">
        <v>10509350</v>
      </c>
      <c r="AW105" s="31"/>
      <c r="AX105" s="43"/>
      <c r="AY105" s="31"/>
      <c r="AZ105" s="31"/>
      <c r="BA105" s="31">
        <v>5114600</v>
      </c>
      <c r="BB105" s="31">
        <v>5394750</v>
      </c>
      <c r="BC105" s="31"/>
      <c r="BD105" s="31"/>
      <c r="BE105" s="31"/>
      <c r="BF105" s="31"/>
      <c r="BG105" s="31"/>
      <c r="BH105" s="31"/>
      <c r="BI105" s="31"/>
      <c r="BJ105" s="31">
        <v>2627337.5</v>
      </c>
      <c r="BK105" s="31">
        <v>0</v>
      </c>
      <c r="BL105" s="31">
        <v>0</v>
      </c>
      <c r="BM105" s="31">
        <v>0</v>
      </c>
      <c r="BN105" s="31">
        <v>0</v>
      </c>
      <c r="BO105" s="31">
        <v>1278650</v>
      </c>
      <c r="BP105" s="31">
        <v>1348687.5</v>
      </c>
      <c r="BQ105" s="31">
        <v>0</v>
      </c>
      <c r="BR105" s="31">
        <v>0</v>
      </c>
      <c r="BS105" s="31">
        <v>0</v>
      </c>
      <c r="BT105" s="31">
        <v>0</v>
      </c>
      <c r="BU105" s="31">
        <v>0</v>
      </c>
      <c r="BV105" s="31">
        <v>0</v>
      </c>
      <c r="BW105" s="31">
        <v>0</v>
      </c>
      <c r="BX105" s="89">
        <v>2627337.5</v>
      </c>
      <c r="BY105" s="89">
        <v>0</v>
      </c>
      <c r="BZ105" s="89">
        <v>0</v>
      </c>
      <c r="CA105" s="89">
        <v>0</v>
      </c>
      <c r="CB105" s="89">
        <v>0</v>
      </c>
      <c r="CC105" s="89">
        <v>1278650</v>
      </c>
      <c r="CD105" s="89">
        <v>1348687.5</v>
      </c>
      <c r="CE105" s="89">
        <v>0</v>
      </c>
      <c r="CF105" s="89">
        <v>0</v>
      </c>
      <c r="CG105" s="89">
        <v>0</v>
      </c>
      <c r="CH105" s="89">
        <v>0</v>
      </c>
      <c r="CI105" s="89">
        <v>0</v>
      </c>
      <c r="CJ105" s="89">
        <v>0</v>
      </c>
      <c r="CK105" s="89">
        <v>0</v>
      </c>
      <c r="CL105" s="89">
        <v>2627337.5</v>
      </c>
      <c r="CM105" s="89">
        <v>0</v>
      </c>
      <c r="CN105" s="89">
        <v>0</v>
      </c>
      <c r="CO105" s="89">
        <v>0</v>
      </c>
      <c r="CP105" s="89">
        <v>0</v>
      </c>
      <c r="CQ105" s="89">
        <v>1278650</v>
      </c>
      <c r="CR105" s="89">
        <v>1348687.5</v>
      </c>
      <c r="CS105" s="89">
        <v>0</v>
      </c>
      <c r="CT105" s="89">
        <v>0</v>
      </c>
      <c r="CU105" s="89">
        <v>0</v>
      </c>
      <c r="CV105" s="89">
        <v>0</v>
      </c>
      <c r="CW105" s="89">
        <v>0</v>
      </c>
      <c r="CX105" s="89">
        <v>0</v>
      </c>
      <c r="CY105" s="89">
        <v>0</v>
      </c>
      <c r="CZ105" s="89">
        <v>2627337.5</v>
      </c>
      <c r="DA105" s="89">
        <v>0</v>
      </c>
      <c r="DB105" s="89">
        <v>0</v>
      </c>
      <c r="DC105" s="89">
        <v>0</v>
      </c>
      <c r="DD105" s="89">
        <v>0</v>
      </c>
      <c r="DE105" s="89">
        <v>1278650</v>
      </c>
      <c r="DF105" s="89">
        <v>1348687.5</v>
      </c>
      <c r="DG105" s="89">
        <v>0</v>
      </c>
      <c r="DH105" s="89">
        <v>0</v>
      </c>
      <c r="DI105" s="89">
        <v>0</v>
      </c>
      <c r="DJ105" s="89">
        <v>0</v>
      </c>
      <c r="DK105" s="89">
        <v>0</v>
      </c>
      <c r="DL105" s="89">
        <v>0</v>
      </c>
      <c r="DM105" s="89">
        <v>0</v>
      </c>
    </row>
    <row r="106" spans="1:117" s="5" customFormat="1" ht="37.5" x14ac:dyDescent="0.25">
      <c r="A106" s="50">
        <f t="shared" si="119"/>
        <v>98</v>
      </c>
      <c r="B106" s="15" t="s">
        <v>145</v>
      </c>
      <c r="C106" s="31"/>
      <c r="D106" s="31"/>
      <c r="E106" s="31"/>
      <c r="F106" s="31"/>
      <c r="G106" s="31"/>
      <c r="H106" s="31"/>
      <c r="I106" s="31"/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1">
        <v>0</v>
      </c>
      <c r="U106" s="31">
        <v>0</v>
      </c>
      <c r="V106" s="31">
        <v>0</v>
      </c>
      <c r="W106" s="31">
        <v>0</v>
      </c>
      <c r="X106" s="31">
        <v>0</v>
      </c>
      <c r="Y106" s="31">
        <v>0</v>
      </c>
      <c r="Z106" s="31">
        <v>0</v>
      </c>
      <c r="AA106" s="31">
        <v>0</v>
      </c>
      <c r="AB106" s="31">
        <v>0</v>
      </c>
      <c r="AC106" s="31">
        <v>0</v>
      </c>
      <c r="AD106" s="31">
        <v>0</v>
      </c>
      <c r="AE106" s="31">
        <v>0</v>
      </c>
      <c r="AF106" s="31">
        <v>0</v>
      </c>
      <c r="AG106" s="31">
        <v>0</v>
      </c>
      <c r="AH106" s="31">
        <v>0</v>
      </c>
      <c r="AI106" s="31">
        <v>0</v>
      </c>
      <c r="AJ106" s="31">
        <v>0</v>
      </c>
      <c r="AK106" s="31">
        <v>0</v>
      </c>
      <c r="AL106" s="31"/>
      <c r="AM106" s="31"/>
      <c r="AN106" s="31">
        <v>0</v>
      </c>
      <c r="AO106" s="31">
        <v>0</v>
      </c>
      <c r="AP106" s="31">
        <v>0</v>
      </c>
      <c r="AQ106" s="31">
        <v>0</v>
      </c>
      <c r="AR106" s="31">
        <v>0</v>
      </c>
      <c r="AS106" s="31">
        <v>0</v>
      </c>
      <c r="AT106" s="31">
        <v>0</v>
      </c>
      <c r="AU106" s="31">
        <v>0</v>
      </c>
      <c r="AV106" s="31"/>
      <c r="AW106" s="31"/>
      <c r="AX106" s="43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>
        <v>0</v>
      </c>
      <c r="BK106" s="31">
        <v>0</v>
      </c>
      <c r="BL106" s="31">
        <v>0</v>
      </c>
      <c r="BM106" s="31">
        <v>0</v>
      </c>
      <c r="BN106" s="31">
        <v>0</v>
      </c>
      <c r="BO106" s="31">
        <v>0</v>
      </c>
      <c r="BP106" s="31">
        <v>0</v>
      </c>
      <c r="BQ106" s="31">
        <v>0</v>
      </c>
      <c r="BR106" s="31">
        <v>0</v>
      </c>
      <c r="BS106" s="31">
        <v>0</v>
      </c>
      <c r="BT106" s="31">
        <v>0</v>
      </c>
      <c r="BU106" s="31">
        <v>0</v>
      </c>
      <c r="BV106" s="31">
        <v>0</v>
      </c>
      <c r="BW106" s="31">
        <v>0</v>
      </c>
      <c r="BX106" s="89">
        <v>0</v>
      </c>
      <c r="BY106" s="89">
        <v>0</v>
      </c>
      <c r="BZ106" s="89">
        <v>0</v>
      </c>
      <c r="CA106" s="89">
        <v>0</v>
      </c>
      <c r="CB106" s="89">
        <v>0</v>
      </c>
      <c r="CC106" s="89">
        <v>0</v>
      </c>
      <c r="CD106" s="89">
        <v>0</v>
      </c>
      <c r="CE106" s="89">
        <v>0</v>
      </c>
      <c r="CF106" s="89">
        <v>0</v>
      </c>
      <c r="CG106" s="89">
        <v>0</v>
      </c>
      <c r="CH106" s="89">
        <v>0</v>
      </c>
      <c r="CI106" s="89">
        <v>0</v>
      </c>
      <c r="CJ106" s="89">
        <v>0</v>
      </c>
      <c r="CK106" s="89">
        <v>0</v>
      </c>
      <c r="CL106" s="89">
        <v>0</v>
      </c>
      <c r="CM106" s="89">
        <v>0</v>
      </c>
      <c r="CN106" s="89">
        <v>0</v>
      </c>
      <c r="CO106" s="89">
        <v>0</v>
      </c>
      <c r="CP106" s="89">
        <v>0</v>
      </c>
      <c r="CQ106" s="89">
        <v>0</v>
      </c>
      <c r="CR106" s="89">
        <v>0</v>
      </c>
      <c r="CS106" s="89">
        <v>0</v>
      </c>
      <c r="CT106" s="89">
        <v>0</v>
      </c>
      <c r="CU106" s="89">
        <v>0</v>
      </c>
      <c r="CV106" s="89">
        <v>0</v>
      </c>
      <c r="CW106" s="89">
        <v>0</v>
      </c>
      <c r="CX106" s="89">
        <v>0</v>
      </c>
      <c r="CY106" s="89">
        <v>0</v>
      </c>
      <c r="CZ106" s="89">
        <v>0</v>
      </c>
      <c r="DA106" s="89">
        <v>0</v>
      </c>
      <c r="DB106" s="89">
        <v>0</v>
      </c>
      <c r="DC106" s="89">
        <v>0</v>
      </c>
      <c r="DD106" s="89">
        <v>0</v>
      </c>
      <c r="DE106" s="89">
        <v>0</v>
      </c>
      <c r="DF106" s="89">
        <v>0</v>
      </c>
      <c r="DG106" s="89">
        <v>0</v>
      </c>
      <c r="DH106" s="89">
        <v>0</v>
      </c>
      <c r="DI106" s="89">
        <v>0</v>
      </c>
      <c r="DJ106" s="89">
        <v>0</v>
      </c>
      <c r="DK106" s="89">
        <v>0</v>
      </c>
      <c r="DL106" s="89">
        <v>0</v>
      </c>
      <c r="DM106" s="89">
        <v>0</v>
      </c>
    </row>
    <row r="107" spans="1:117" s="5" customFormat="1" ht="56.25" x14ac:dyDescent="0.25">
      <c r="A107" s="50">
        <f t="shared" si="119"/>
        <v>99</v>
      </c>
      <c r="B107" s="15" t="s">
        <v>146</v>
      </c>
      <c r="C107" s="31"/>
      <c r="D107" s="31"/>
      <c r="E107" s="31"/>
      <c r="F107" s="31"/>
      <c r="G107" s="31"/>
      <c r="H107" s="31"/>
      <c r="I107" s="31"/>
      <c r="J107" s="31">
        <v>0</v>
      </c>
      <c r="K107" s="31">
        <v>0</v>
      </c>
      <c r="L107" s="31">
        <v>0</v>
      </c>
      <c r="M107" s="31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1">
        <v>0</v>
      </c>
      <c r="U107" s="31">
        <v>0</v>
      </c>
      <c r="V107" s="31">
        <v>0</v>
      </c>
      <c r="W107" s="31">
        <v>0</v>
      </c>
      <c r="X107" s="31">
        <v>0</v>
      </c>
      <c r="Y107" s="31">
        <v>0</v>
      </c>
      <c r="Z107" s="31">
        <v>0</v>
      </c>
      <c r="AA107" s="31">
        <v>0</v>
      </c>
      <c r="AB107" s="31">
        <v>0</v>
      </c>
      <c r="AC107" s="31">
        <v>0</v>
      </c>
      <c r="AD107" s="31">
        <v>0</v>
      </c>
      <c r="AE107" s="31">
        <v>0</v>
      </c>
      <c r="AF107" s="31">
        <v>0</v>
      </c>
      <c r="AG107" s="31">
        <v>0</v>
      </c>
      <c r="AH107" s="31">
        <v>0</v>
      </c>
      <c r="AI107" s="31">
        <v>0</v>
      </c>
      <c r="AJ107" s="31">
        <v>0</v>
      </c>
      <c r="AK107" s="31">
        <v>0</v>
      </c>
      <c r="AL107" s="31"/>
      <c r="AM107" s="31"/>
      <c r="AN107" s="31">
        <v>0</v>
      </c>
      <c r="AO107" s="31">
        <v>0</v>
      </c>
      <c r="AP107" s="31">
        <v>0</v>
      </c>
      <c r="AQ107" s="31">
        <v>0</v>
      </c>
      <c r="AR107" s="31">
        <v>0</v>
      </c>
      <c r="AS107" s="31">
        <v>0</v>
      </c>
      <c r="AT107" s="31">
        <v>0</v>
      </c>
      <c r="AU107" s="31">
        <v>0</v>
      </c>
      <c r="AV107" s="31"/>
      <c r="AW107" s="31"/>
      <c r="AX107" s="43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>
        <v>0</v>
      </c>
      <c r="BK107" s="31">
        <v>0</v>
      </c>
      <c r="BL107" s="31">
        <v>0</v>
      </c>
      <c r="BM107" s="31">
        <v>0</v>
      </c>
      <c r="BN107" s="31">
        <v>0</v>
      </c>
      <c r="BO107" s="31">
        <v>0</v>
      </c>
      <c r="BP107" s="31">
        <v>0</v>
      </c>
      <c r="BQ107" s="31">
        <v>0</v>
      </c>
      <c r="BR107" s="31">
        <v>0</v>
      </c>
      <c r="BS107" s="31">
        <v>0</v>
      </c>
      <c r="BT107" s="31">
        <v>0</v>
      </c>
      <c r="BU107" s="31">
        <v>0</v>
      </c>
      <c r="BV107" s="31">
        <v>0</v>
      </c>
      <c r="BW107" s="31">
        <v>0</v>
      </c>
      <c r="BX107" s="89">
        <v>0</v>
      </c>
      <c r="BY107" s="89">
        <v>0</v>
      </c>
      <c r="BZ107" s="89">
        <v>0</v>
      </c>
      <c r="CA107" s="89">
        <v>0</v>
      </c>
      <c r="CB107" s="89">
        <v>0</v>
      </c>
      <c r="CC107" s="89">
        <v>0</v>
      </c>
      <c r="CD107" s="89">
        <v>0</v>
      </c>
      <c r="CE107" s="89">
        <v>0</v>
      </c>
      <c r="CF107" s="89">
        <v>0</v>
      </c>
      <c r="CG107" s="89">
        <v>0</v>
      </c>
      <c r="CH107" s="89">
        <v>0</v>
      </c>
      <c r="CI107" s="89">
        <v>0</v>
      </c>
      <c r="CJ107" s="89">
        <v>0</v>
      </c>
      <c r="CK107" s="89">
        <v>0</v>
      </c>
      <c r="CL107" s="89">
        <v>0</v>
      </c>
      <c r="CM107" s="89">
        <v>0</v>
      </c>
      <c r="CN107" s="89">
        <v>0</v>
      </c>
      <c r="CO107" s="89">
        <v>0</v>
      </c>
      <c r="CP107" s="89">
        <v>0</v>
      </c>
      <c r="CQ107" s="89">
        <v>0</v>
      </c>
      <c r="CR107" s="89">
        <v>0</v>
      </c>
      <c r="CS107" s="89">
        <v>0</v>
      </c>
      <c r="CT107" s="89">
        <v>0</v>
      </c>
      <c r="CU107" s="89">
        <v>0</v>
      </c>
      <c r="CV107" s="89">
        <v>0</v>
      </c>
      <c r="CW107" s="89">
        <v>0</v>
      </c>
      <c r="CX107" s="89">
        <v>0</v>
      </c>
      <c r="CY107" s="89">
        <v>0</v>
      </c>
      <c r="CZ107" s="89">
        <v>0</v>
      </c>
      <c r="DA107" s="89">
        <v>0</v>
      </c>
      <c r="DB107" s="89">
        <v>0</v>
      </c>
      <c r="DC107" s="89">
        <v>0</v>
      </c>
      <c r="DD107" s="89">
        <v>0</v>
      </c>
      <c r="DE107" s="89">
        <v>0</v>
      </c>
      <c r="DF107" s="89">
        <v>0</v>
      </c>
      <c r="DG107" s="89">
        <v>0</v>
      </c>
      <c r="DH107" s="89">
        <v>0</v>
      </c>
      <c r="DI107" s="89">
        <v>0</v>
      </c>
      <c r="DJ107" s="89">
        <v>0</v>
      </c>
      <c r="DK107" s="89">
        <v>0</v>
      </c>
      <c r="DL107" s="89">
        <v>0</v>
      </c>
      <c r="DM107" s="89">
        <v>0</v>
      </c>
    </row>
    <row r="108" spans="1:117" s="5" customFormat="1" ht="37.5" x14ac:dyDescent="0.25">
      <c r="A108" s="50">
        <f t="shared" si="119"/>
        <v>100</v>
      </c>
      <c r="B108" s="15" t="s">
        <v>147</v>
      </c>
      <c r="C108" s="31"/>
      <c r="D108" s="31"/>
      <c r="E108" s="31"/>
      <c r="F108" s="31"/>
      <c r="G108" s="31"/>
      <c r="H108" s="31"/>
      <c r="I108" s="31"/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31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1">
        <v>0</v>
      </c>
      <c r="V108" s="31">
        <v>0</v>
      </c>
      <c r="W108" s="31">
        <v>0</v>
      </c>
      <c r="X108" s="31">
        <v>0</v>
      </c>
      <c r="Y108" s="31">
        <v>0</v>
      </c>
      <c r="Z108" s="31">
        <v>0</v>
      </c>
      <c r="AA108" s="31">
        <v>0</v>
      </c>
      <c r="AB108" s="31">
        <v>0</v>
      </c>
      <c r="AC108" s="31">
        <v>0</v>
      </c>
      <c r="AD108" s="31">
        <v>0</v>
      </c>
      <c r="AE108" s="31">
        <v>0</v>
      </c>
      <c r="AF108" s="31">
        <v>0</v>
      </c>
      <c r="AG108" s="31">
        <v>0</v>
      </c>
      <c r="AH108" s="31">
        <v>0</v>
      </c>
      <c r="AI108" s="31">
        <v>0</v>
      </c>
      <c r="AJ108" s="31">
        <v>0</v>
      </c>
      <c r="AK108" s="31">
        <v>0</v>
      </c>
      <c r="AL108" s="31"/>
      <c r="AM108" s="31"/>
      <c r="AN108" s="31">
        <v>0</v>
      </c>
      <c r="AO108" s="31">
        <v>0</v>
      </c>
      <c r="AP108" s="31">
        <v>0</v>
      </c>
      <c r="AQ108" s="31">
        <v>0</v>
      </c>
      <c r="AR108" s="31">
        <v>0</v>
      </c>
      <c r="AS108" s="31">
        <v>0</v>
      </c>
      <c r="AT108" s="31">
        <v>0</v>
      </c>
      <c r="AU108" s="31">
        <v>0</v>
      </c>
      <c r="AV108" s="31">
        <v>31533300</v>
      </c>
      <c r="AW108" s="31"/>
      <c r="AX108" s="43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>
        <v>31533300</v>
      </c>
      <c r="BI108" s="31"/>
      <c r="BJ108" s="31">
        <v>7883325</v>
      </c>
      <c r="BK108" s="31">
        <v>0</v>
      </c>
      <c r="BL108" s="31">
        <v>0</v>
      </c>
      <c r="BM108" s="31">
        <v>0</v>
      </c>
      <c r="BN108" s="31">
        <v>0</v>
      </c>
      <c r="BO108" s="31">
        <v>0</v>
      </c>
      <c r="BP108" s="31">
        <v>0</v>
      </c>
      <c r="BQ108" s="31">
        <v>0</v>
      </c>
      <c r="BR108" s="31">
        <v>0</v>
      </c>
      <c r="BS108" s="31">
        <v>0</v>
      </c>
      <c r="BT108" s="31">
        <v>0</v>
      </c>
      <c r="BU108" s="31">
        <v>0</v>
      </c>
      <c r="BV108" s="31">
        <v>7883325</v>
      </c>
      <c r="BW108" s="31">
        <v>0</v>
      </c>
      <c r="BX108" s="89">
        <v>7883325</v>
      </c>
      <c r="BY108" s="89">
        <v>0</v>
      </c>
      <c r="BZ108" s="89">
        <v>0</v>
      </c>
      <c r="CA108" s="89">
        <v>0</v>
      </c>
      <c r="CB108" s="89">
        <v>0</v>
      </c>
      <c r="CC108" s="89">
        <v>0</v>
      </c>
      <c r="CD108" s="89">
        <v>0</v>
      </c>
      <c r="CE108" s="89">
        <v>0</v>
      </c>
      <c r="CF108" s="89">
        <v>0</v>
      </c>
      <c r="CG108" s="89">
        <v>0</v>
      </c>
      <c r="CH108" s="89">
        <v>0</v>
      </c>
      <c r="CI108" s="89">
        <v>0</v>
      </c>
      <c r="CJ108" s="89">
        <v>7883325</v>
      </c>
      <c r="CK108" s="89">
        <v>0</v>
      </c>
      <c r="CL108" s="89">
        <v>7883325</v>
      </c>
      <c r="CM108" s="89">
        <v>0</v>
      </c>
      <c r="CN108" s="89">
        <v>0</v>
      </c>
      <c r="CO108" s="89">
        <v>0</v>
      </c>
      <c r="CP108" s="89">
        <v>0</v>
      </c>
      <c r="CQ108" s="89">
        <v>0</v>
      </c>
      <c r="CR108" s="89">
        <v>0</v>
      </c>
      <c r="CS108" s="89">
        <v>0</v>
      </c>
      <c r="CT108" s="89">
        <v>0</v>
      </c>
      <c r="CU108" s="89">
        <v>0</v>
      </c>
      <c r="CV108" s="89">
        <v>0</v>
      </c>
      <c r="CW108" s="89">
        <v>0</v>
      </c>
      <c r="CX108" s="89">
        <v>7883325</v>
      </c>
      <c r="CY108" s="89">
        <v>0</v>
      </c>
      <c r="CZ108" s="89">
        <v>7883325</v>
      </c>
      <c r="DA108" s="89">
        <v>0</v>
      </c>
      <c r="DB108" s="89">
        <v>0</v>
      </c>
      <c r="DC108" s="89">
        <v>0</v>
      </c>
      <c r="DD108" s="89">
        <v>0</v>
      </c>
      <c r="DE108" s="89">
        <v>0</v>
      </c>
      <c r="DF108" s="89">
        <v>0</v>
      </c>
      <c r="DG108" s="89">
        <v>0</v>
      </c>
      <c r="DH108" s="89">
        <v>0</v>
      </c>
      <c r="DI108" s="89">
        <v>0</v>
      </c>
      <c r="DJ108" s="89">
        <v>0</v>
      </c>
      <c r="DK108" s="89">
        <v>0</v>
      </c>
      <c r="DL108" s="89">
        <v>7883325</v>
      </c>
      <c r="DM108" s="89">
        <v>0</v>
      </c>
    </row>
    <row r="109" spans="1:117" s="5" customFormat="1" ht="56.25" x14ac:dyDescent="0.25">
      <c r="A109" s="50">
        <f t="shared" si="119"/>
        <v>101</v>
      </c>
      <c r="B109" s="15" t="s">
        <v>148</v>
      </c>
      <c r="C109" s="31"/>
      <c r="D109" s="31"/>
      <c r="E109" s="31"/>
      <c r="F109" s="31"/>
      <c r="G109" s="31"/>
      <c r="H109" s="31"/>
      <c r="I109" s="31"/>
      <c r="J109" s="31">
        <v>0</v>
      </c>
      <c r="K109" s="31"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0</v>
      </c>
      <c r="U109" s="31">
        <v>0</v>
      </c>
      <c r="V109" s="31">
        <v>0</v>
      </c>
      <c r="W109" s="31">
        <v>0</v>
      </c>
      <c r="X109" s="31">
        <v>0</v>
      </c>
      <c r="Y109" s="31">
        <v>0</v>
      </c>
      <c r="Z109" s="31">
        <v>0</v>
      </c>
      <c r="AA109" s="31">
        <v>0</v>
      </c>
      <c r="AB109" s="31">
        <v>0</v>
      </c>
      <c r="AC109" s="31">
        <v>0</v>
      </c>
      <c r="AD109" s="31">
        <v>0</v>
      </c>
      <c r="AE109" s="31">
        <v>0</v>
      </c>
      <c r="AF109" s="31">
        <v>0</v>
      </c>
      <c r="AG109" s="31">
        <v>0</v>
      </c>
      <c r="AH109" s="31">
        <v>0</v>
      </c>
      <c r="AI109" s="31">
        <v>0</v>
      </c>
      <c r="AJ109" s="31">
        <v>0</v>
      </c>
      <c r="AK109" s="31">
        <v>0</v>
      </c>
      <c r="AL109" s="31"/>
      <c r="AM109" s="31"/>
      <c r="AN109" s="31">
        <v>0</v>
      </c>
      <c r="AO109" s="31">
        <v>0</v>
      </c>
      <c r="AP109" s="31">
        <v>0</v>
      </c>
      <c r="AQ109" s="31">
        <v>0</v>
      </c>
      <c r="AR109" s="31">
        <v>0</v>
      </c>
      <c r="AS109" s="31">
        <v>0</v>
      </c>
      <c r="AT109" s="31">
        <v>0</v>
      </c>
      <c r="AU109" s="31">
        <v>0</v>
      </c>
      <c r="AV109" s="31"/>
      <c r="AW109" s="31"/>
      <c r="AX109" s="43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>
        <v>0</v>
      </c>
      <c r="BK109" s="31">
        <v>0</v>
      </c>
      <c r="BL109" s="31">
        <v>0</v>
      </c>
      <c r="BM109" s="31">
        <v>0</v>
      </c>
      <c r="BN109" s="31">
        <v>0</v>
      </c>
      <c r="BO109" s="31">
        <v>0</v>
      </c>
      <c r="BP109" s="31">
        <v>0</v>
      </c>
      <c r="BQ109" s="31">
        <v>0</v>
      </c>
      <c r="BR109" s="31">
        <v>0</v>
      </c>
      <c r="BS109" s="31">
        <v>0</v>
      </c>
      <c r="BT109" s="31">
        <v>0</v>
      </c>
      <c r="BU109" s="31">
        <v>0</v>
      </c>
      <c r="BV109" s="31">
        <v>0</v>
      </c>
      <c r="BW109" s="31">
        <v>0</v>
      </c>
      <c r="BX109" s="89">
        <v>0</v>
      </c>
      <c r="BY109" s="89">
        <v>0</v>
      </c>
      <c r="BZ109" s="89">
        <v>0</v>
      </c>
      <c r="CA109" s="89">
        <v>0</v>
      </c>
      <c r="CB109" s="89">
        <v>0</v>
      </c>
      <c r="CC109" s="89">
        <v>0</v>
      </c>
      <c r="CD109" s="89">
        <v>0</v>
      </c>
      <c r="CE109" s="89">
        <v>0</v>
      </c>
      <c r="CF109" s="89">
        <v>0</v>
      </c>
      <c r="CG109" s="89">
        <v>0</v>
      </c>
      <c r="CH109" s="89">
        <v>0</v>
      </c>
      <c r="CI109" s="89">
        <v>0</v>
      </c>
      <c r="CJ109" s="89">
        <v>0</v>
      </c>
      <c r="CK109" s="89">
        <v>0</v>
      </c>
      <c r="CL109" s="89">
        <v>0</v>
      </c>
      <c r="CM109" s="89">
        <v>0</v>
      </c>
      <c r="CN109" s="89">
        <v>0</v>
      </c>
      <c r="CO109" s="89">
        <v>0</v>
      </c>
      <c r="CP109" s="89">
        <v>0</v>
      </c>
      <c r="CQ109" s="89">
        <v>0</v>
      </c>
      <c r="CR109" s="89">
        <v>0</v>
      </c>
      <c r="CS109" s="89">
        <v>0</v>
      </c>
      <c r="CT109" s="89">
        <v>0</v>
      </c>
      <c r="CU109" s="89">
        <v>0</v>
      </c>
      <c r="CV109" s="89">
        <v>0</v>
      </c>
      <c r="CW109" s="89">
        <v>0</v>
      </c>
      <c r="CX109" s="89">
        <v>0</v>
      </c>
      <c r="CY109" s="89">
        <v>0</v>
      </c>
      <c r="CZ109" s="89">
        <v>0</v>
      </c>
      <c r="DA109" s="89">
        <v>0</v>
      </c>
      <c r="DB109" s="89">
        <v>0</v>
      </c>
      <c r="DC109" s="89">
        <v>0</v>
      </c>
      <c r="DD109" s="89">
        <v>0</v>
      </c>
      <c r="DE109" s="89">
        <v>0</v>
      </c>
      <c r="DF109" s="89">
        <v>0</v>
      </c>
      <c r="DG109" s="89">
        <v>0</v>
      </c>
      <c r="DH109" s="89">
        <v>0</v>
      </c>
      <c r="DI109" s="89">
        <v>0</v>
      </c>
      <c r="DJ109" s="89">
        <v>0</v>
      </c>
      <c r="DK109" s="89">
        <v>0</v>
      </c>
      <c r="DL109" s="89">
        <v>0</v>
      </c>
      <c r="DM109" s="89">
        <v>0</v>
      </c>
    </row>
    <row r="110" spans="1:117" s="5" customFormat="1" ht="37.5" x14ac:dyDescent="0.25">
      <c r="A110" s="50">
        <f t="shared" si="119"/>
        <v>102</v>
      </c>
      <c r="B110" s="15" t="s">
        <v>149</v>
      </c>
      <c r="C110" s="31"/>
      <c r="D110" s="31"/>
      <c r="E110" s="31"/>
      <c r="F110" s="31"/>
      <c r="G110" s="31"/>
      <c r="H110" s="31"/>
      <c r="I110" s="31"/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31">
        <v>0</v>
      </c>
      <c r="V110" s="31">
        <v>0</v>
      </c>
      <c r="W110" s="31">
        <v>0</v>
      </c>
      <c r="X110" s="31">
        <v>0</v>
      </c>
      <c r="Y110" s="31">
        <v>0</v>
      </c>
      <c r="Z110" s="31">
        <v>0</v>
      </c>
      <c r="AA110" s="31">
        <v>0</v>
      </c>
      <c r="AB110" s="31">
        <v>0</v>
      </c>
      <c r="AC110" s="31">
        <v>0</v>
      </c>
      <c r="AD110" s="31">
        <v>0</v>
      </c>
      <c r="AE110" s="31">
        <v>0</v>
      </c>
      <c r="AF110" s="31">
        <v>0</v>
      </c>
      <c r="AG110" s="31">
        <v>0</v>
      </c>
      <c r="AH110" s="31">
        <v>0</v>
      </c>
      <c r="AI110" s="31">
        <v>0</v>
      </c>
      <c r="AJ110" s="31">
        <v>0</v>
      </c>
      <c r="AK110" s="31">
        <v>0</v>
      </c>
      <c r="AL110" s="31"/>
      <c r="AM110" s="31"/>
      <c r="AN110" s="31">
        <v>0</v>
      </c>
      <c r="AO110" s="31">
        <v>0</v>
      </c>
      <c r="AP110" s="31">
        <v>0</v>
      </c>
      <c r="AQ110" s="31">
        <v>0</v>
      </c>
      <c r="AR110" s="31">
        <v>0</v>
      </c>
      <c r="AS110" s="31">
        <v>0</v>
      </c>
      <c r="AT110" s="31">
        <v>0</v>
      </c>
      <c r="AU110" s="31">
        <v>0</v>
      </c>
      <c r="AV110" s="31"/>
      <c r="AW110" s="31"/>
      <c r="AX110" s="43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>
        <v>0</v>
      </c>
      <c r="BK110" s="31">
        <v>0</v>
      </c>
      <c r="BL110" s="31">
        <v>0</v>
      </c>
      <c r="BM110" s="31">
        <v>0</v>
      </c>
      <c r="BN110" s="31">
        <v>0</v>
      </c>
      <c r="BO110" s="31">
        <v>0</v>
      </c>
      <c r="BP110" s="31">
        <v>0</v>
      </c>
      <c r="BQ110" s="31">
        <v>0</v>
      </c>
      <c r="BR110" s="31">
        <v>0</v>
      </c>
      <c r="BS110" s="31">
        <v>0</v>
      </c>
      <c r="BT110" s="31">
        <v>0</v>
      </c>
      <c r="BU110" s="31">
        <v>0</v>
      </c>
      <c r="BV110" s="31">
        <v>0</v>
      </c>
      <c r="BW110" s="31">
        <v>0</v>
      </c>
      <c r="BX110" s="89">
        <v>0</v>
      </c>
      <c r="BY110" s="89">
        <v>0</v>
      </c>
      <c r="BZ110" s="89">
        <v>0</v>
      </c>
      <c r="CA110" s="89">
        <v>0</v>
      </c>
      <c r="CB110" s="89">
        <v>0</v>
      </c>
      <c r="CC110" s="89">
        <v>0</v>
      </c>
      <c r="CD110" s="89">
        <v>0</v>
      </c>
      <c r="CE110" s="89">
        <v>0</v>
      </c>
      <c r="CF110" s="89">
        <v>0</v>
      </c>
      <c r="CG110" s="89">
        <v>0</v>
      </c>
      <c r="CH110" s="89">
        <v>0</v>
      </c>
      <c r="CI110" s="89">
        <v>0</v>
      </c>
      <c r="CJ110" s="89">
        <v>0</v>
      </c>
      <c r="CK110" s="89">
        <v>0</v>
      </c>
      <c r="CL110" s="89">
        <v>0</v>
      </c>
      <c r="CM110" s="89">
        <v>0</v>
      </c>
      <c r="CN110" s="89">
        <v>0</v>
      </c>
      <c r="CO110" s="89">
        <v>0</v>
      </c>
      <c r="CP110" s="89">
        <v>0</v>
      </c>
      <c r="CQ110" s="89">
        <v>0</v>
      </c>
      <c r="CR110" s="89">
        <v>0</v>
      </c>
      <c r="CS110" s="89">
        <v>0</v>
      </c>
      <c r="CT110" s="89">
        <v>0</v>
      </c>
      <c r="CU110" s="89">
        <v>0</v>
      </c>
      <c r="CV110" s="89">
        <v>0</v>
      </c>
      <c r="CW110" s="89">
        <v>0</v>
      </c>
      <c r="CX110" s="89">
        <v>0</v>
      </c>
      <c r="CY110" s="89">
        <v>0</v>
      </c>
      <c r="CZ110" s="89">
        <v>0</v>
      </c>
      <c r="DA110" s="89">
        <v>0</v>
      </c>
      <c r="DB110" s="89">
        <v>0</v>
      </c>
      <c r="DC110" s="89">
        <v>0</v>
      </c>
      <c r="DD110" s="89">
        <v>0</v>
      </c>
      <c r="DE110" s="89">
        <v>0</v>
      </c>
      <c r="DF110" s="89">
        <v>0</v>
      </c>
      <c r="DG110" s="89">
        <v>0</v>
      </c>
      <c r="DH110" s="89">
        <v>0</v>
      </c>
      <c r="DI110" s="89">
        <v>0</v>
      </c>
      <c r="DJ110" s="89">
        <v>0</v>
      </c>
      <c r="DK110" s="89">
        <v>0</v>
      </c>
      <c r="DL110" s="89">
        <v>0</v>
      </c>
      <c r="DM110" s="89">
        <v>0</v>
      </c>
    </row>
    <row r="111" spans="1:117" s="5" customFormat="1" ht="37.5" x14ac:dyDescent="0.25">
      <c r="A111" s="50">
        <f t="shared" si="119"/>
        <v>103</v>
      </c>
      <c r="B111" s="15" t="s">
        <v>150</v>
      </c>
      <c r="C111" s="31"/>
      <c r="D111" s="31"/>
      <c r="E111" s="31"/>
      <c r="F111" s="31"/>
      <c r="G111" s="31"/>
      <c r="H111" s="31"/>
      <c r="I111" s="31"/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31">
        <v>0</v>
      </c>
      <c r="T111" s="31">
        <v>0</v>
      </c>
      <c r="U111" s="31">
        <v>0</v>
      </c>
      <c r="V111" s="31">
        <v>0</v>
      </c>
      <c r="W111" s="31">
        <v>0</v>
      </c>
      <c r="X111" s="31">
        <v>0</v>
      </c>
      <c r="Y111" s="31">
        <v>0</v>
      </c>
      <c r="Z111" s="31">
        <v>0</v>
      </c>
      <c r="AA111" s="31">
        <v>0</v>
      </c>
      <c r="AB111" s="31">
        <v>0</v>
      </c>
      <c r="AC111" s="31">
        <v>0</v>
      </c>
      <c r="AD111" s="31">
        <v>0</v>
      </c>
      <c r="AE111" s="31">
        <v>0</v>
      </c>
      <c r="AF111" s="31">
        <v>0</v>
      </c>
      <c r="AG111" s="31">
        <v>0</v>
      </c>
      <c r="AH111" s="31">
        <v>0</v>
      </c>
      <c r="AI111" s="31">
        <v>0</v>
      </c>
      <c r="AJ111" s="31">
        <v>0</v>
      </c>
      <c r="AK111" s="31">
        <v>0</v>
      </c>
      <c r="AL111" s="31"/>
      <c r="AM111" s="31"/>
      <c r="AN111" s="31">
        <v>0</v>
      </c>
      <c r="AO111" s="31">
        <v>0</v>
      </c>
      <c r="AP111" s="31">
        <v>0</v>
      </c>
      <c r="AQ111" s="31">
        <v>0</v>
      </c>
      <c r="AR111" s="31">
        <v>0</v>
      </c>
      <c r="AS111" s="31">
        <v>0</v>
      </c>
      <c r="AT111" s="31">
        <v>0</v>
      </c>
      <c r="AU111" s="31">
        <v>0</v>
      </c>
      <c r="AV111" s="31"/>
      <c r="AW111" s="31"/>
      <c r="AX111" s="43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>
        <v>0</v>
      </c>
      <c r="BK111" s="31">
        <v>0</v>
      </c>
      <c r="BL111" s="31">
        <v>0</v>
      </c>
      <c r="BM111" s="31">
        <v>0</v>
      </c>
      <c r="BN111" s="31">
        <v>0</v>
      </c>
      <c r="BO111" s="31">
        <v>0</v>
      </c>
      <c r="BP111" s="31">
        <v>0</v>
      </c>
      <c r="BQ111" s="31">
        <v>0</v>
      </c>
      <c r="BR111" s="31">
        <v>0</v>
      </c>
      <c r="BS111" s="31">
        <v>0</v>
      </c>
      <c r="BT111" s="31">
        <v>0</v>
      </c>
      <c r="BU111" s="31">
        <v>0</v>
      </c>
      <c r="BV111" s="31">
        <v>0</v>
      </c>
      <c r="BW111" s="31">
        <v>0</v>
      </c>
      <c r="BX111" s="89">
        <v>0</v>
      </c>
      <c r="BY111" s="89">
        <v>0</v>
      </c>
      <c r="BZ111" s="89">
        <v>0</v>
      </c>
      <c r="CA111" s="89">
        <v>0</v>
      </c>
      <c r="CB111" s="89">
        <v>0</v>
      </c>
      <c r="CC111" s="89">
        <v>0</v>
      </c>
      <c r="CD111" s="89">
        <v>0</v>
      </c>
      <c r="CE111" s="89">
        <v>0</v>
      </c>
      <c r="CF111" s="89">
        <v>0</v>
      </c>
      <c r="CG111" s="89">
        <v>0</v>
      </c>
      <c r="CH111" s="89">
        <v>0</v>
      </c>
      <c r="CI111" s="89">
        <v>0</v>
      </c>
      <c r="CJ111" s="89">
        <v>0</v>
      </c>
      <c r="CK111" s="89">
        <v>0</v>
      </c>
      <c r="CL111" s="89">
        <v>0</v>
      </c>
      <c r="CM111" s="89">
        <v>0</v>
      </c>
      <c r="CN111" s="89">
        <v>0</v>
      </c>
      <c r="CO111" s="89">
        <v>0</v>
      </c>
      <c r="CP111" s="89">
        <v>0</v>
      </c>
      <c r="CQ111" s="89">
        <v>0</v>
      </c>
      <c r="CR111" s="89">
        <v>0</v>
      </c>
      <c r="CS111" s="89">
        <v>0</v>
      </c>
      <c r="CT111" s="89">
        <v>0</v>
      </c>
      <c r="CU111" s="89">
        <v>0</v>
      </c>
      <c r="CV111" s="89">
        <v>0</v>
      </c>
      <c r="CW111" s="89">
        <v>0</v>
      </c>
      <c r="CX111" s="89">
        <v>0</v>
      </c>
      <c r="CY111" s="89">
        <v>0</v>
      </c>
      <c r="CZ111" s="89">
        <v>0</v>
      </c>
      <c r="DA111" s="89">
        <v>0</v>
      </c>
      <c r="DB111" s="89">
        <v>0</v>
      </c>
      <c r="DC111" s="89">
        <v>0</v>
      </c>
      <c r="DD111" s="89">
        <v>0</v>
      </c>
      <c r="DE111" s="89">
        <v>0</v>
      </c>
      <c r="DF111" s="89">
        <v>0</v>
      </c>
      <c r="DG111" s="89">
        <v>0</v>
      </c>
      <c r="DH111" s="89">
        <v>0</v>
      </c>
      <c r="DI111" s="89">
        <v>0</v>
      </c>
      <c r="DJ111" s="89">
        <v>0</v>
      </c>
      <c r="DK111" s="89">
        <v>0</v>
      </c>
      <c r="DL111" s="89">
        <v>0</v>
      </c>
      <c r="DM111" s="89">
        <v>0</v>
      </c>
    </row>
    <row r="112" spans="1:117" s="5" customFormat="1" ht="56.25" x14ac:dyDescent="0.25">
      <c r="A112" s="50">
        <f t="shared" si="119"/>
        <v>104</v>
      </c>
      <c r="B112" s="15" t="s">
        <v>151</v>
      </c>
      <c r="C112" s="31"/>
      <c r="D112" s="31"/>
      <c r="E112" s="31"/>
      <c r="F112" s="31"/>
      <c r="G112" s="31"/>
      <c r="H112" s="31"/>
      <c r="I112" s="31"/>
      <c r="J112" s="31">
        <v>0</v>
      </c>
      <c r="K112" s="31">
        <v>0</v>
      </c>
      <c r="L112" s="31">
        <v>0</v>
      </c>
      <c r="M112" s="31">
        <v>0</v>
      </c>
      <c r="N112" s="31">
        <v>0</v>
      </c>
      <c r="O112" s="31">
        <v>0</v>
      </c>
      <c r="P112" s="31">
        <v>0</v>
      </c>
      <c r="Q112" s="31">
        <v>0</v>
      </c>
      <c r="R112" s="31">
        <v>0</v>
      </c>
      <c r="S112" s="31">
        <v>0</v>
      </c>
      <c r="T112" s="31">
        <v>0</v>
      </c>
      <c r="U112" s="31">
        <v>0</v>
      </c>
      <c r="V112" s="31">
        <v>0</v>
      </c>
      <c r="W112" s="31">
        <v>0</v>
      </c>
      <c r="X112" s="31">
        <v>0</v>
      </c>
      <c r="Y112" s="31">
        <v>0</v>
      </c>
      <c r="Z112" s="31">
        <v>0</v>
      </c>
      <c r="AA112" s="31">
        <v>0</v>
      </c>
      <c r="AB112" s="31">
        <v>0</v>
      </c>
      <c r="AC112" s="31">
        <v>0</v>
      </c>
      <c r="AD112" s="31">
        <v>0</v>
      </c>
      <c r="AE112" s="31">
        <v>0</v>
      </c>
      <c r="AF112" s="31">
        <v>0</v>
      </c>
      <c r="AG112" s="31">
        <v>0</v>
      </c>
      <c r="AH112" s="31">
        <v>0</v>
      </c>
      <c r="AI112" s="31">
        <v>0</v>
      </c>
      <c r="AJ112" s="31">
        <v>0</v>
      </c>
      <c r="AK112" s="31">
        <v>0</v>
      </c>
      <c r="AL112" s="31"/>
      <c r="AM112" s="31"/>
      <c r="AN112" s="31">
        <v>0</v>
      </c>
      <c r="AO112" s="31">
        <v>0</v>
      </c>
      <c r="AP112" s="31">
        <v>0</v>
      </c>
      <c r="AQ112" s="31">
        <v>0</v>
      </c>
      <c r="AR112" s="31">
        <v>0</v>
      </c>
      <c r="AS112" s="31">
        <v>0</v>
      </c>
      <c r="AT112" s="31">
        <v>0</v>
      </c>
      <c r="AU112" s="31">
        <v>0</v>
      </c>
      <c r="AV112" s="31"/>
      <c r="AW112" s="31"/>
      <c r="AX112" s="43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>
        <v>0</v>
      </c>
      <c r="BK112" s="31">
        <v>0</v>
      </c>
      <c r="BL112" s="31">
        <v>0</v>
      </c>
      <c r="BM112" s="31">
        <v>0</v>
      </c>
      <c r="BN112" s="31">
        <v>0</v>
      </c>
      <c r="BO112" s="31">
        <v>0</v>
      </c>
      <c r="BP112" s="31">
        <v>0</v>
      </c>
      <c r="BQ112" s="31">
        <v>0</v>
      </c>
      <c r="BR112" s="31">
        <v>0</v>
      </c>
      <c r="BS112" s="31">
        <v>0</v>
      </c>
      <c r="BT112" s="31">
        <v>0</v>
      </c>
      <c r="BU112" s="31">
        <v>0</v>
      </c>
      <c r="BV112" s="31">
        <v>0</v>
      </c>
      <c r="BW112" s="31">
        <v>0</v>
      </c>
      <c r="BX112" s="89">
        <v>0</v>
      </c>
      <c r="BY112" s="89">
        <v>0</v>
      </c>
      <c r="BZ112" s="89">
        <v>0</v>
      </c>
      <c r="CA112" s="89">
        <v>0</v>
      </c>
      <c r="CB112" s="89">
        <v>0</v>
      </c>
      <c r="CC112" s="89">
        <v>0</v>
      </c>
      <c r="CD112" s="89">
        <v>0</v>
      </c>
      <c r="CE112" s="89">
        <v>0</v>
      </c>
      <c r="CF112" s="89">
        <v>0</v>
      </c>
      <c r="CG112" s="89">
        <v>0</v>
      </c>
      <c r="CH112" s="89">
        <v>0</v>
      </c>
      <c r="CI112" s="89">
        <v>0</v>
      </c>
      <c r="CJ112" s="89">
        <v>0</v>
      </c>
      <c r="CK112" s="89">
        <v>0</v>
      </c>
      <c r="CL112" s="89">
        <v>0</v>
      </c>
      <c r="CM112" s="89">
        <v>0</v>
      </c>
      <c r="CN112" s="89">
        <v>0</v>
      </c>
      <c r="CO112" s="89">
        <v>0</v>
      </c>
      <c r="CP112" s="89">
        <v>0</v>
      </c>
      <c r="CQ112" s="89">
        <v>0</v>
      </c>
      <c r="CR112" s="89">
        <v>0</v>
      </c>
      <c r="CS112" s="89">
        <v>0</v>
      </c>
      <c r="CT112" s="89">
        <v>0</v>
      </c>
      <c r="CU112" s="89">
        <v>0</v>
      </c>
      <c r="CV112" s="89">
        <v>0</v>
      </c>
      <c r="CW112" s="89">
        <v>0</v>
      </c>
      <c r="CX112" s="89">
        <v>0</v>
      </c>
      <c r="CY112" s="89">
        <v>0</v>
      </c>
      <c r="CZ112" s="89">
        <v>0</v>
      </c>
      <c r="DA112" s="89">
        <v>0</v>
      </c>
      <c r="DB112" s="89">
        <v>0</v>
      </c>
      <c r="DC112" s="89">
        <v>0</v>
      </c>
      <c r="DD112" s="89">
        <v>0</v>
      </c>
      <c r="DE112" s="89">
        <v>0</v>
      </c>
      <c r="DF112" s="89">
        <v>0</v>
      </c>
      <c r="DG112" s="89">
        <v>0</v>
      </c>
      <c r="DH112" s="89">
        <v>0</v>
      </c>
      <c r="DI112" s="89">
        <v>0</v>
      </c>
      <c r="DJ112" s="89">
        <v>0</v>
      </c>
      <c r="DK112" s="89">
        <v>0</v>
      </c>
      <c r="DL112" s="89">
        <v>0</v>
      </c>
      <c r="DM112" s="89">
        <v>0</v>
      </c>
    </row>
    <row r="113" spans="1:117" s="5" customFormat="1" ht="37.5" x14ac:dyDescent="0.25">
      <c r="A113" s="50">
        <f t="shared" si="119"/>
        <v>105</v>
      </c>
      <c r="B113" s="15" t="s">
        <v>152</v>
      </c>
      <c r="C113" s="31"/>
      <c r="D113" s="31"/>
      <c r="E113" s="31"/>
      <c r="F113" s="31"/>
      <c r="G113" s="31"/>
      <c r="H113" s="31"/>
      <c r="I113" s="31"/>
      <c r="J113" s="31">
        <v>0</v>
      </c>
      <c r="K113" s="31">
        <v>0</v>
      </c>
      <c r="L113" s="31">
        <v>0</v>
      </c>
      <c r="M113" s="31">
        <v>0</v>
      </c>
      <c r="N113" s="31">
        <v>0</v>
      </c>
      <c r="O113" s="31">
        <v>0</v>
      </c>
      <c r="P113" s="31">
        <v>0</v>
      </c>
      <c r="Q113" s="31">
        <v>0</v>
      </c>
      <c r="R113" s="31">
        <v>0</v>
      </c>
      <c r="S113" s="31">
        <v>0</v>
      </c>
      <c r="T113" s="31">
        <v>0</v>
      </c>
      <c r="U113" s="31">
        <v>0</v>
      </c>
      <c r="V113" s="31">
        <v>0</v>
      </c>
      <c r="W113" s="31">
        <v>0</v>
      </c>
      <c r="X113" s="31">
        <v>0</v>
      </c>
      <c r="Y113" s="31">
        <v>0</v>
      </c>
      <c r="Z113" s="31">
        <v>0</v>
      </c>
      <c r="AA113" s="31">
        <v>0</v>
      </c>
      <c r="AB113" s="31">
        <v>0</v>
      </c>
      <c r="AC113" s="31">
        <v>0</v>
      </c>
      <c r="AD113" s="31">
        <v>0</v>
      </c>
      <c r="AE113" s="31">
        <v>0</v>
      </c>
      <c r="AF113" s="31">
        <v>0</v>
      </c>
      <c r="AG113" s="31">
        <v>0</v>
      </c>
      <c r="AH113" s="31">
        <v>0</v>
      </c>
      <c r="AI113" s="31">
        <v>0</v>
      </c>
      <c r="AJ113" s="31">
        <v>0</v>
      </c>
      <c r="AK113" s="31">
        <v>0</v>
      </c>
      <c r="AL113" s="31"/>
      <c r="AM113" s="31"/>
      <c r="AN113" s="31">
        <v>0</v>
      </c>
      <c r="AO113" s="31">
        <v>0</v>
      </c>
      <c r="AP113" s="31">
        <v>0</v>
      </c>
      <c r="AQ113" s="31">
        <v>0</v>
      </c>
      <c r="AR113" s="31">
        <v>0</v>
      </c>
      <c r="AS113" s="31">
        <v>0</v>
      </c>
      <c r="AT113" s="31">
        <v>0</v>
      </c>
      <c r="AU113" s="31">
        <v>0</v>
      </c>
      <c r="AV113" s="31"/>
      <c r="AW113" s="31"/>
      <c r="AX113" s="43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>
        <v>0</v>
      </c>
      <c r="BK113" s="31">
        <v>0</v>
      </c>
      <c r="BL113" s="31">
        <v>0</v>
      </c>
      <c r="BM113" s="31">
        <v>0</v>
      </c>
      <c r="BN113" s="31">
        <v>0</v>
      </c>
      <c r="BO113" s="31">
        <v>0</v>
      </c>
      <c r="BP113" s="31">
        <v>0</v>
      </c>
      <c r="BQ113" s="31">
        <v>0</v>
      </c>
      <c r="BR113" s="31">
        <v>0</v>
      </c>
      <c r="BS113" s="31">
        <v>0</v>
      </c>
      <c r="BT113" s="31">
        <v>0</v>
      </c>
      <c r="BU113" s="31">
        <v>0</v>
      </c>
      <c r="BV113" s="31">
        <v>0</v>
      </c>
      <c r="BW113" s="31">
        <v>0</v>
      </c>
      <c r="BX113" s="89">
        <v>0</v>
      </c>
      <c r="BY113" s="89">
        <v>0</v>
      </c>
      <c r="BZ113" s="89">
        <v>0</v>
      </c>
      <c r="CA113" s="89">
        <v>0</v>
      </c>
      <c r="CB113" s="89">
        <v>0</v>
      </c>
      <c r="CC113" s="89">
        <v>0</v>
      </c>
      <c r="CD113" s="89">
        <v>0</v>
      </c>
      <c r="CE113" s="89">
        <v>0</v>
      </c>
      <c r="CF113" s="89">
        <v>0</v>
      </c>
      <c r="CG113" s="89">
        <v>0</v>
      </c>
      <c r="CH113" s="89">
        <v>0</v>
      </c>
      <c r="CI113" s="89">
        <v>0</v>
      </c>
      <c r="CJ113" s="89">
        <v>0</v>
      </c>
      <c r="CK113" s="89">
        <v>0</v>
      </c>
      <c r="CL113" s="89">
        <v>0</v>
      </c>
      <c r="CM113" s="89">
        <v>0</v>
      </c>
      <c r="CN113" s="89">
        <v>0</v>
      </c>
      <c r="CO113" s="89">
        <v>0</v>
      </c>
      <c r="CP113" s="89">
        <v>0</v>
      </c>
      <c r="CQ113" s="89">
        <v>0</v>
      </c>
      <c r="CR113" s="89">
        <v>0</v>
      </c>
      <c r="CS113" s="89">
        <v>0</v>
      </c>
      <c r="CT113" s="89">
        <v>0</v>
      </c>
      <c r="CU113" s="89">
        <v>0</v>
      </c>
      <c r="CV113" s="89">
        <v>0</v>
      </c>
      <c r="CW113" s="89">
        <v>0</v>
      </c>
      <c r="CX113" s="89">
        <v>0</v>
      </c>
      <c r="CY113" s="89">
        <v>0</v>
      </c>
      <c r="CZ113" s="89">
        <v>0</v>
      </c>
      <c r="DA113" s="89">
        <v>0</v>
      </c>
      <c r="DB113" s="89">
        <v>0</v>
      </c>
      <c r="DC113" s="89">
        <v>0</v>
      </c>
      <c r="DD113" s="89">
        <v>0</v>
      </c>
      <c r="DE113" s="89">
        <v>0</v>
      </c>
      <c r="DF113" s="89">
        <v>0</v>
      </c>
      <c r="DG113" s="89">
        <v>0</v>
      </c>
      <c r="DH113" s="89">
        <v>0</v>
      </c>
      <c r="DI113" s="89">
        <v>0</v>
      </c>
      <c r="DJ113" s="89">
        <v>0</v>
      </c>
      <c r="DK113" s="89">
        <v>0</v>
      </c>
      <c r="DL113" s="89">
        <v>0</v>
      </c>
      <c r="DM113" s="89">
        <v>0</v>
      </c>
    </row>
    <row r="114" spans="1:117" s="5" customFormat="1" ht="37.5" x14ac:dyDescent="0.25">
      <c r="A114" s="50">
        <f t="shared" si="119"/>
        <v>106</v>
      </c>
      <c r="B114" s="15" t="s">
        <v>153</v>
      </c>
      <c r="C114" s="31">
        <v>1050604.176</v>
      </c>
      <c r="D114" s="31"/>
      <c r="E114" s="31"/>
      <c r="F114" s="31"/>
      <c r="G114" s="31"/>
      <c r="H114" s="31">
        <v>76900.536000000007</v>
      </c>
      <c r="I114" s="31">
        <v>973703.6399999999</v>
      </c>
      <c r="J114" s="31">
        <v>262651.03999999998</v>
      </c>
      <c r="K114" s="31">
        <v>0</v>
      </c>
      <c r="L114" s="31">
        <v>0</v>
      </c>
      <c r="M114" s="31">
        <v>0</v>
      </c>
      <c r="N114" s="31">
        <v>0</v>
      </c>
      <c r="O114" s="31">
        <v>19225.13</v>
      </c>
      <c r="P114" s="31">
        <v>243425.91</v>
      </c>
      <c r="Q114" s="31">
        <v>262651.03999999998</v>
      </c>
      <c r="R114" s="31">
        <v>0</v>
      </c>
      <c r="S114" s="31">
        <v>0</v>
      </c>
      <c r="T114" s="31">
        <v>0</v>
      </c>
      <c r="U114" s="31">
        <v>0</v>
      </c>
      <c r="V114" s="31">
        <v>19225.13</v>
      </c>
      <c r="W114" s="31">
        <v>243425.91</v>
      </c>
      <c r="X114" s="31">
        <v>262651.03999999998</v>
      </c>
      <c r="Y114" s="31">
        <v>0</v>
      </c>
      <c r="Z114" s="31">
        <v>0</v>
      </c>
      <c r="AA114" s="31">
        <v>0</v>
      </c>
      <c r="AB114" s="31">
        <v>0</v>
      </c>
      <c r="AC114" s="31">
        <v>19225.13</v>
      </c>
      <c r="AD114" s="31">
        <v>243425.91</v>
      </c>
      <c r="AE114" s="31">
        <v>262651.05599999992</v>
      </c>
      <c r="AF114" s="31">
        <v>0</v>
      </c>
      <c r="AG114" s="31">
        <v>0</v>
      </c>
      <c r="AH114" s="31">
        <v>0</v>
      </c>
      <c r="AI114" s="31">
        <v>0</v>
      </c>
      <c r="AJ114" s="31">
        <v>19225.145999999997</v>
      </c>
      <c r="AK114" s="31">
        <v>243425.90999999983</v>
      </c>
      <c r="AL114" s="31"/>
      <c r="AM114" s="31"/>
      <c r="AN114" s="31">
        <v>0</v>
      </c>
      <c r="AO114" s="31">
        <v>0</v>
      </c>
      <c r="AP114" s="31">
        <v>0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7077209.6180000007</v>
      </c>
      <c r="AW114" s="31"/>
      <c r="AX114" s="43"/>
      <c r="AY114" s="31">
        <v>1845612.8640000001</v>
      </c>
      <c r="AZ114" s="31">
        <v>3397381.7540000002</v>
      </c>
      <c r="BA114" s="31"/>
      <c r="BB114" s="31">
        <v>1834215</v>
      </c>
      <c r="BC114" s="31"/>
      <c r="BD114" s="31"/>
      <c r="BE114" s="31"/>
      <c r="BF114" s="31"/>
      <c r="BG114" s="31"/>
      <c r="BH114" s="31"/>
      <c r="BI114" s="31"/>
      <c r="BJ114" s="31">
        <v>1769302.4</v>
      </c>
      <c r="BK114" s="31">
        <v>0</v>
      </c>
      <c r="BL114" s="31">
        <v>0</v>
      </c>
      <c r="BM114" s="31">
        <v>461403.22</v>
      </c>
      <c r="BN114" s="31">
        <v>849345.44</v>
      </c>
      <c r="BO114" s="31">
        <v>0</v>
      </c>
      <c r="BP114" s="31">
        <v>458553.75</v>
      </c>
      <c r="BQ114" s="31">
        <v>0</v>
      </c>
      <c r="BR114" s="31">
        <v>0</v>
      </c>
      <c r="BS114" s="31">
        <v>0</v>
      </c>
      <c r="BT114" s="31">
        <v>0</v>
      </c>
      <c r="BU114" s="31">
        <v>0</v>
      </c>
      <c r="BV114" s="31">
        <v>0</v>
      </c>
      <c r="BW114" s="31">
        <v>0</v>
      </c>
      <c r="BX114" s="89">
        <v>1769302.4</v>
      </c>
      <c r="BY114" s="89">
        <v>0</v>
      </c>
      <c r="BZ114" s="89">
        <v>0</v>
      </c>
      <c r="CA114" s="89">
        <v>461403.22</v>
      </c>
      <c r="CB114" s="89">
        <v>849345.44</v>
      </c>
      <c r="CC114" s="89">
        <v>0</v>
      </c>
      <c r="CD114" s="89">
        <v>458553.75</v>
      </c>
      <c r="CE114" s="89">
        <v>0</v>
      </c>
      <c r="CF114" s="89">
        <v>0</v>
      </c>
      <c r="CG114" s="89">
        <v>0</v>
      </c>
      <c r="CH114" s="89">
        <v>0</v>
      </c>
      <c r="CI114" s="89">
        <v>0</v>
      </c>
      <c r="CJ114" s="89">
        <v>0</v>
      </c>
      <c r="CK114" s="89">
        <v>0</v>
      </c>
      <c r="CL114" s="89">
        <v>1769302.4</v>
      </c>
      <c r="CM114" s="89">
        <v>0</v>
      </c>
      <c r="CN114" s="89">
        <v>0</v>
      </c>
      <c r="CO114" s="89">
        <v>461403.22</v>
      </c>
      <c r="CP114" s="89">
        <v>849345.44</v>
      </c>
      <c r="CQ114" s="89">
        <v>0</v>
      </c>
      <c r="CR114" s="89">
        <v>458553.75</v>
      </c>
      <c r="CS114" s="89">
        <v>0</v>
      </c>
      <c r="CT114" s="89">
        <v>0</v>
      </c>
      <c r="CU114" s="89">
        <v>0</v>
      </c>
      <c r="CV114" s="89">
        <v>0</v>
      </c>
      <c r="CW114" s="89">
        <v>0</v>
      </c>
      <c r="CX114" s="89">
        <v>0</v>
      </c>
      <c r="CY114" s="89">
        <v>0</v>
      </c>
      <c r="CZ114" s="89">
        <v>1769302.4180000005</v>
      </c>
      <c r="DA114" s="89">
        <v>0</v>
      </c>
      <c r="DB114" s="89">
        <v>0</v>
      </c>
      <c r="DC114" s="89">
        <v>461403.20400000014</v>
      </c>
      <c r="DD114" s="89">
        <v>849345.43400000036</v>
      </c>
      <c r="DE114" s="89">
        <v>0</v>
      </c>
      <c r="DF114" s="89">
        <v>458553.75</v>
      </c>
      <c r="DG114" s="89">
        <v>0</v>
      </c>
      <c r="DH114" s="89">
        <v>0</v>
      </c>
      <c r="DI114" s="89">
        <v>0</v>
      </c>
      <c r="DJ114" s="89">
        <v>0</v>
      </c>
      <c r="DK114" s="89">
        <v>0</v>
      </c>
      <c r="DL114" s="89">
        <v>0</v>
      </c>
      <c r="DM114" s="89">
        <v>0</v>
      </c>
    </row>
    <row r="115" spans="1:117" s="5" customFormat="1" ht="37.5" x14ac:dyDescent="0.25">
      <c r="A115" s="50">
        <f t="shared" si="119"/>
        <v>107</v>
      </c>
      <c r="B115" s="15" t="s">
        <v>154</v>
      </c>
      <c r="C115" s="31"/>
      <c r="D115" s="31"/>
      <c r="E115" s="31"/>
      <c r="F115" s="31"/>
      <c r="G115" s="31"/>
      <c r="H115" s="31"/>
      <c r="I115" s="31"/>
      <c r="J115" s="31">
        <v>0</v>
      </c>
      <c r="K115" s="31">
        <v>0</v>
      </c>
      <c r="L115" s="31">
        <v>0</v>
      </c>
      <c r="M115" s="31">
        <v>0</v>
      </c>
      <c r="N115" s="31">
        <v>0</v>
      </c>
      <c r="O115" s="31">
        <v>0</v>
      </c>
      <c r="P115" s="31">
        <v>0</v>
      </c>
      <c r="Q115" s="31">
        <v>0</v>
      </c>
      <c r="R115" s="31">
        <v>0</v>
      </c>
      <c r="S115" s="31">
        <v>0</v>
      </c>
      <c r="T115" s="31">
        <v>0</v>
      </c>
      <c r="U115" s="31">
        <v>0</v>
      </c>
      <c r="V115" s="31">
        <v>0</v>
      </c>
      <c r="W115" s="31">
        <v>0</v>
      </c>
      <c r="X115" s="31">
        <v>0</v>
      </c>
      <c r="Y115" s="31">
        <v>0</v>
      </c>
      <c r="Z115" s="31">
        <v>0</v>
      </c>
      <c r="AA115" s="31">
        <v>0</v>
      </c>
      <c r="AB115" s="31">
        <v>0</v>
      </c>
      <c r="AC115" s="31">
        <v>0</v>
      </c>
      <c r="AD115" s="31">
        <v>0</v>
      </c>
      <c r="AE115" s="31">
        <v>0</v>
      </c>
      <c r="AF115" s="31">
        <v>0</v>
      </c>
      <c r="AG115" s="31">
        <v>0</v>
      </c>
      <c r="AH115" s="31">
        <v>0</v>
      </c>
      <c r="AI115" s="31">
        <v>0</v>
      </c>
      <c r="AJ115" s="31">
        <v>0</v>
      </c>
      <c r="AK115" s="31">
        <v>0</v>
      </c>
      <c r="AL115" s="31"/>
      <c r="AM115" s="31"/>
      <c r="AN115" s="31">
        <v>0</v>
      </c>
      <c r="AO115" s="31">
        <v>0</v>
      </c>
      <c r="AP115" s="31">
        <v>0</v>
      </c>
      <c r="AQ115" s="31">
        <v>0</v>
      </c>
      <c r="AR115" s="31">
        <v>0</v>
      </c>
      <c r="AS115" s="31">
        <v>0</v>
      </c>
      <c r="AT115" s="31">
        <v>0</v>
      </c>
      <c r="AU115" s="31">
        <v>0</v>
      </c>
      <c r="AV115" s="31">
        <v>14233800</v>
      </c>
      <c r="AW115" s="31"/>
      <c r="AX115" s="43"/>
      <c r="AY115" s="31"/>
      <c r="AZ115" s="31"/>
      <c r="BA115" s="31"/>
      <c r="BB115" s="31"/>
      <c r="BC115" s="31"/>
      <c r="BD115" s="31"/>
      <c r="BE115" s="31"/>
      <c r="BF115" s="31">
        <v>14233800</v>
      </c>
      <c r="BG115" s="31"/>
      <c r="BH115" s="31"/>
      <c r="BI115" s="31"/>
      <c r="BJ115" s="31">
        <v>3558450</v>
      </c>
      <c r="BK115" s="31">
        <v>0</v>
      </c>
      <c r="BL115" s="31">
        <v>0</v>
      </c>
      <c r="BM115" s="31">
        <v>0</v>
      </c>
      <c r="BN115" s="31">
        <v>0</v>
      </c>
      <c r="BO115" s="31">
        <v>0</v>
      </c>
      <c r="BP115" s="31">
        <v>0</v>
      </c>
      <c r="BQ115" s="31">
        <v>0</v>
      </c>
      <c r="BR115" s="31">
        <v>0</v>
      </c>
      <c r="BS115" s="31">
        <v>0</v>
      </c>
      <c r="BT115" s="31">
        <v>3558450</v>
      </c>
      <c r="BU115" s="31">
        <v>0</v>
      </c>
      <c r="BV115" s="31">
        <v>0</v>
      </c>
      <c r="BW115" s="31">
        <v>0</v>
      </c>
      <c r="BX115" s="89">
        <v>3558450</v>
      </c>
      <c r="BY115" s="89">
        <v>0</v>
      </c>
      <c r="BZ115" s="89">
        <v>0</v>
      </c>
      <c r="CA115" s="89">
        <v>0</v>
      </c>
      <c r="CB115" s="89">
        <v>0</v>
      </c>
      <c r="CC115" s="89">
        <v>0</v>
      </c>
      <c r="CD115" s="89">
        <v>0</v>
      </c>
      <c r="CE115" s="89">
        <v>0</v>
      </c>
      <c r="CF115" s="89">
        <v>0</v>
      </c>
      <c r="CG115" s="89">
        <v>0</v>
      </c>
      <c r="CH115" s="89">
        <v>3558450</v>
      </c>
      <c r="CI115" s="89">
        <v>0</v>
      </c>
      <c r="CJ115" s="89">
        <v>0</v>
      </c>
      <c r="CK115" s="89">
        <v>0</v>
      </c>
      <c r="CL115" s="89">
        <v>3558450</v>
      </c>
      <c r="CM115" s="89">
        <v>0</v>
      </c>
      <c r="CN115" s="89">
        <v>0</v>
      </c>
      <c r="CO115" s="89">
        <v>0</v>
      </c>
      <c r="CP115" s="89">
        <v>0</v>
      </c>
      <c r="CQ115" s="89">
        <v>0</v>
      </c>
      <c r="CR115" s="89">
        <v>0</v>
      </c>
      <c r="CS115" s="89">
        <v>0</v>
      </c>
      <c r="CT115" s="89">
        <v>0</v>
      </c>
      <c r="CU115" s="89">
        <v>0</v>
      </c>
      <c r="CV115" s="89">
        <v>3558450</v>
      </c>
      <c r="CW115" s="89">
        <v>0</v>
      </c>
      <c r="CX115" s="89">
        <v>0</v>
      </c>
      <c r="CY115" s="89">
        <v>0</v>
      </c>
      <c r="CZ115" s="89">
        <v>3558450</v>
      </c>
      <c r="DA115" s="89">
        <v>0</v>
      </c>
      <c r="DB115" s="89">
        <v>0</v>
      </c>
      <c r="DC115" s="89">
        <v>0</v>
      </c>
      <c r="DD115" s="89">
        <v>0</v>
      </c>
      <c r="DE115" s="89">
        <v>0</v>
      </c>
      <c r="DF115" s="89">
        <v>0</v>
      </c>
      <c r="DG115" s="89">
        <v>0</v>
      </c>
      <c r="DH115" s="89">
        <v>0</v>
      </c>
      <c r="DI115" s="89">
        <v>0</v>
      </c>
      <c r="DJ115" s="89">
        <v>3558450</v>
      </c>
      <c r="DK115" s="89">
        <v>0</v>
      </c>
      <c r="DL115" s="89">
        <v>0</v>
      </c>
      <c r="DM115" s="89">
        <v>0</v>
      </c>
    </row>
    <row r="116" spans="1:117" s="5" customFormat="1" x14ac:dyDescent="0.25">
      <c r="A116" s="19"/>
      <c r="B116" s="19" t="s">
        <v>155</v>
      </c>
      <c r="C116" s="32">
        <v>92345804.981940433</v>
      </c>
      <c r="D116" s="32">
        <v>28833875.059940323</v>
      </c>
      <c r="E116" s="32">
        <v>9096725.840000134</v>
      </c>
      <c r="F116" s="32">
        <v>39153027.904999971</v>
      </c>
      <c r="G116" s="32">
        <v>2262167.0500000003</v>
      </c>
      <c r="H116" s="32">
        <v>9346926.5640000012</v>
      </c>
      <c r="I116" s="32">
        <v>5915249.612999999</v>
      </c>
      <c r="J116" s="32">
        <v>23086451.25</v>
      </c>
      <c r="K116" s="32">
        <v>7208468.7699999996</v>
      </c>
      <c r="L116" s="32">
        <v>2274181.46</v>
      </c>
      <c r="M116" s="32">
        <v>9788256.9800000004</v>
      </c>
      <c r="N116" s="32">
        <v>565541.76</v>
      </c>
      <c r="O116" s="32">
        <v>2336731.64</v>
      </c>
      <c r="P116" s="32">
        <v>1478812.41</v>
      </c>
      <c r="Q116" s="32">
        <v>23086451.25</v>
      </c>
      <c r="R116" s="32">
        <v>7208468.7699999996</v>
      </c>
      <c r="S116" s="32">
        <v>2274181.46</v>
      </c>
      <c r="T116" s="32">
        <v>9788256.9800000004</v>
      </c>
      <c r="U116" s="32">
        <v>565541.76</v>
      </c>
      <c r="V116" s="32">
        <v>2336731.64</v>
      </c>
      <c r="W116" s="32">
        <v>1478812.41</v>
      </c>
      <c r="X116" s="32">
        <v>23086451.25</v>
      </c>
      <c r="Y116" s="32">
        <v>7208468.7699999996</v>
      </c>
      <c r="Z116" s="32">
        <v>2274181.46</v>
      </c>
      <c r="AA116" s="32">
        <v>9788256.9800000004</v>
      </c>
      <c r="AB116" s="32">
        <v>565541.76</v>
      </c>
      <c r="AC116" s="32">
        <v>2336731.64</v>
      </c>
      <c r="AD116" s="32">
        <v>1478812.41</v>
      </c>
      <c r="AE116" s="32">
        <v>23086451.23194043</v>
      </c>
      <c r="AF116" s="32">
        <v>7208468.7499403264</v>
      </c>
      <c r="AG116" s="32">
        <v>2274181.4600001336</v>
      </c>
      <c r="AH116" s="32">
        <v>9788256.96499997</v>
      </c>
      <c r="AI116" s="32">
        <v>565541.77000000014</v>
      </c>
      <c r="AJ116" s="32">
        <v>2336731.6440000008</v>
      </c>
      <c r="AK116" s="32">
        <v>1478812.3829999997</v>
      </c>
      <c r="AL116" s="32">
        <v>53651832</v>
      </c>
      <c r="AM116" s="32">
        <v>0</v>
      </c>
      <c r="AN116" s="32">
        <v>13412958</v>
      </c>
      <c r="AO116" s="32">
        <v>0</v>
      </c>
      <c r="AP116" s="32">
        <v>13412958</v>
      </c>
      <c r="AQ116" s="32">
        <v>0</v>
      </c>
      <c r="AR116" s="32">
        <v>13412958</v>
      </c>
      <c r="AS116" s="32">
        <v>0</v>
      </c>
      <c r="AT116" s="32">
        <v>13412958</v>
      </c>
      <c r="AU116" s="32">
        <v>0</v>
      </c>
      <c r="AV116" s="32">
        <v>688418033.54001033</v>
      </c>
      <c r="AW116" s="32">
        <v>28042570.948460326</v>
      </c>
      <c r="AX116" s="32">
        <v>0</v>
      </c>
      <c r="AY116" s="32">
        <v>206935830.93600002</v>
      </c>
      <c r="AZ116" s="32">
        <v>20639094.155550003</v>
      </c>
      <c r="BA116" s="32">
        <v>73570963.700000003</v>
      </c>
      <c r="BB116" s="32">
        <v>52365040</v>
      </c>
      <c r="BC116" s="32">
        <v>16333349</v>
      </c>
      <c r="BD116" s="32">
        <v>7985822.4000000004</v>
      </c>
      <c r="BE116" s="32">
        <v>9867840</v>
      </c>
      <c r="BF116" s="32">
        <v>14233800</v>
      </c>
      <c r="BG116" s="32">
        <v>74908400</v>
      </c>
      <c r="BH116" s="32">
        <v>31533300</v>
      </c>
      <c r="BI116" s="32">
        <v>152002022.40000001</v>
      </c>
      <c r="BJ116" s="32">
        <v>172104508.38</v>
      </c>
      <c r="BK116" s="32">
        <v>7010642.7400000002</v>
      </c>
      <c r="BL116" s="32">
        <v>0</v>
      </c>
      <c r="BM116" s="32">
        <v>51733957.729999997</v>
      </c>
      <c r="BN116" s="32">
        <v>5159773.5499999989</v>
      </c>
      <c r="BO116" s="32">
        <v>18392740.93</v>
      </c>
      <c r="BP116" s="32">
        <v>13091260</v>
      </c>
      <c r="BQ116" s="32">
        <v>4083337.25</v>
      </c>
      <c r="BR116" s="32">
        <v>1996455.6</v>
      </c>
      <c r="BS116" s="32">
        <v>2466960</v>
      </c>
      <c r="BT116" s="32">
        <v>3558450</v>
      </c>
      <c r="BU116" s="32">
        <v>18727100</v>
      </c>
      <c r="BV116" s="32">
        <v>7883325</v>
      </c>
      <c r="BW116" s="32">
        <v>38000505.600000001</v>
      </c>
      <c r="BX116" s="32">
        <v>172104508.38</v>
      </c>
      <c r="BY116" s="32">
        <v>7010642.7400000002</v>
      </c>
      <c r="BZ116" s="32">
        <v>0</v>
      </c>
      <c r="CA116" s="32">
        <v>51733957.729999997</v>
      </c>
      <c r="CB116" s="32">
        <v>5159773.5499999989</v>
      </c>
      <c r="CC116" s="32">
        <v>18392740.93</v>
      </c>
      <c r="CD116" s="32">
        <v>13091260</v>
      </c>
      <c r="CE116" s="32">
        <v>4083337.25</v>
      </c>
      <c r="CF116" s="32">
        <v>1996455.6</v>
      </c>
      <c r="CG116" s="32">
        <v>2466960</v>
      </c>
      <c r="CH116" s="32">
        <v>3558450</v>
      </c>
      <c r="CI116" s="32">
        <v>18727100</v>
      </c>
      <c r="CJ116" s="32">
        <v>7883325</v>
      </c>
      <c r="CK116" s="32">
        <v>38000505.600000001</v>
      </c>
      <c r="CL116" s="32">
        <v>172104508.38</v>
      </c>
      <c r="CM116" s="32">
        <v>7010642.7400000002</v>
      </c>
      <c r="CN116" s="32">
        <v>0</v>
      </c>
      <c r="CO116" s="32">
        <v>51733957.729999997</v>
      </c>
      <c r="CP116" s="32">
        <v>5159773.5499999989</v>
      </c>
      <c r="CQ116" s="32">
        <v>18392740.93</v>
      </c>
      <c r="CR116" s="32">
        <v>13091260</v>
      </c>
      <c r="CS116" s="32">
        <v>4083337.25</v>
      </c>
      <c r="CT116" s="32">
        <v>1996455.6</v>
      </c>
      <c r="CU116" s="32">
        <v>2466960</v>
      </c>
      <c r="CV116" s="32">
        <v>3558450</v>
      </c>
      <c r="CW116" s="32">
        <v>18727100</v>
      </c>
      <c r="CX116" s="32">
        <v>7883325</v>
      </c>
      <c r="CY116" s="32">
        <v>38000505.600000001</v>
      </c>
      <c r="CZ116" s="32">
        <v>172104508.40001032</v>
      </c>
      <c r="DA116" s="32">
        <v>7010642.7284603249</v>
      </c>
      <c r="DB116" s="32">
        <v>0</v>
      </c>
      <c r="DC116" s="32">
        <v>51733957.746000022</v>
      </c>
      <c r="DD116" s="32">
        <v>5159773.5055500008</v>
      </c>
      <c r="DE116" s="32">
        <v>18392740.910000004</v>
      </c>
      <c r="DF116" s="32">
        <v>13091260</v>
      </c>
      <c r="DG116" s="32">
        <v>4083337.25</v>
      </c>
      <c r="DH116" s="32">
        <v>1996455.6000000003</v>
      </c>
      <c r="DI116" s="32">
        <v>2466960</v>
      </c>
      <c r="DJ116" s="32">
        <v>3558450</v>
      </c>
      <c r="DK116" s="32">
        <v>18727100</v>
      </c>
      <c r="DL116" s="32">
        <v>7883325</v>
      </c>
      <c r="DM116" s="32">
        <v>38000505.599999994</v>
      </c>
    </row>
    <row r="117" spans="1:117" s="5" customFormat="1" ht="56.25" x14ac:dyDescent="0.25">
      <c r="A117" s="17">
        <f>A115+1</f>
        <v>108</v>
      </c>
      <c r="B117" s="15" t="s">
        <v>156</v>
      </c>
      <c r="C117" s="31"/>
      <c r="D117" s="31"/>
      <c r="E117" s="31"/>
      <c r="F117" s="31"/>
      <c r="G117" s="31"/>
      <c r="H117" s="31"/>
      <c r="I117" s="31"/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1">
        <v>0</v>
      </c>
      <c r="U117" s="31">
        <v>0</v>
      </c>
      <c r="V117" s="31">
        <v>0</v>
      </c>
      <c r="W117" s="31">
        <v>0</v>
      </c>
      <c r="X117" s="31">
        <v>0</v>
      </c>
      <c r="Y117" s="31">
        <v>0</v>
      </c>
      <c r="Z117" s="31">
        <v>0</v>
      </c>
      <c r="AA117" s="31">
        <v>0</v>
      </c>
      <c r="AB117" s="31">
        <v>0</v>
      </c>
      <c r="AC117" s="31">
        <v>0</v>
      </c>
      <c r="AD117" s="31">
        <v>0</v>
      </c>
      <c r="AE117" s="31">
        <v>0</v>
      </c>
      <c r="AF117" s="31">
        <v>0</v>
      </c>
      <c r="AG117" s="31">
        <v>0</v>
      </c>
      <c r="AH117" s="31">
        <v>0</v>
      </c>
      <c r="AI117" s="31">
        <v>0</v>
      </c>
      <c r="AJ117" s="31">
        <v>0</v>
      </c>
      <c r="AK117" s="31">
        <v>0</v>
      </c>
      <c r="AL117" s="31">
        <v>2872000</v>
      </c>
      <c r="AM117" s="31"/>
      <c r="AN117" s="31">
        <v>718000</v>
      </c>
      <c r="AO117" s="31">
        <v>0</v>
      </c>
      <c r="AP117" s="31">
        <v>718000</v>
      </c>
      <c r="AQ117" s="31">
        <v>0</v>
      </c>
      <c r="AR117" s="31">
        <v>718000</v>
      </c>
      <c r="AS117" s="31">
        <v>0</v>
      </c>
      <c r="AT117" s="31">
        <v>718000</v>
      </c>
      <c r="AU117" s="31">
        <v>0</v>
      </c>
      <c r="AV117" s="31"/>
      <c r="AW117" s="31"/>
      <c r="AX117" s="43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>
        <v>0</v>
      </c>
      <c r="BK117" s="31">
        <v>0</v>
      </c>
      <c r="BL117" s="31">
        <v>0</v>
      </c>
      <c r="BM117" s="31">
        <v>0</v>
      </c>
      <c r="BN117" s="31">
        <v>0</v>
      </c>
      <c r="BO117" s="31">
        <v>0</v>
      </c>
      <c r="BP117" s="31">
        <v>0</v>
      </c>
      <c r="BQ117" s="31">
        <v>0</v>
      </c>
      <c r="BR117" s="31">
        <v>0</v>
      </c>
      <c r="BS117" s="31">
        <v>0</v>
      </c>
      <c r="BT117" s="31">
        <v>0</v>
      </c>
      <c r="BU117" s="31">
        <v>0</v>
      </c>
      <c r="BV117" s="31">
        <v>0</v>
      </c>
      <c r="BW117" s="31">
        <v>0</v>
      </c>
      <c r="BX117" s="89">
        <v>0</v>
      </c>
      <c r="BY117" s="89">
        <v>0</v>
      </c>
      <c r="BZ117" s="89">
        <v>0</v>
      </c>
      <c r="CA117" s="89">
        <v>0</v>
      </c>
      <c r="CB117" s="89">
        <v>0</v>
      </c>
      <c r="CC117" s="89">
        <v>0</v>
      </c>
      <c r="CD117" s="89">
        <v>0</v>
      </c>
      <c r="CE117" s="89">
        <v>0</v>
      </c>
      <c r="CF117" s="89">
        <v>0</v>
      </c>
      <c r="CG117" s="89">
        <v>0</v>
      </c>
      <c r="CH117" s="89">
        <v>0</v>
      </c>
      <c r="CI117" s="89">
        <v>0</v>
      </c>
      <c r="CJ117" s="89">
        <v>0</v>
      </c>
      <c r="CK117" s="89">
        <v>0</v>
      </c>
      <c r="CL117" s="89">
        <v>0</v>
      </c>
      <c r="CM117" s="89">
        <v>0</v>
      </c>
      <c r="CN117" s="89">
        <v>0</v>
      </c>
      <c r="CO117" s="89">
        <v>0</v>
      </c>
      <c r="CP117" s="89">
        <v>0</v>
      </c>
      <c r="CQ117" s="89">
        <v>0</v>
      </c>
      <c r="CR117" s="89">
        <v>0</v>
      </c>
      <c r="CS117" s="89">
        <v>0</v>
      </c>
      <c r="CT117" s="89">
        <v>0</v>
      </c>
      <c r="CU117" s="89">
        <v>0</v>
      </c>
      <c r="CV117" s="89">
        <v>0</v>
      </c>
      <c r="CW117" s="89">
        <v>0</v>
      </c>
      <c r="CX117" s="89">
        <v>0</v>
      </c>
      <c r="CY117" s="89">
        <v>0</v>
      </c>
      <c r="CZ117" s="89">
        <v>0</v>
      </c>
      <c r="DA117" s="89">
        <v>0</v>
      </c>
      <c r="DB117" s="89">
        <v>0</v>
      </c>
      <c r="DC117" s="89">
        <v>0</v>
      </c>
      <c r="DD117" s="89">
        <v>0</v>
      </c>
      <c r="DE117" s="89">
        <v>0</v>
      </c>
      <c r="DF117" s="89">
        <v>0</v>
      </c>
      <c r="DG117" s="89">
        <v>0</v>
      </c>
      <c r="DH117" s="89">
        <v>0</v>
      </c>
      <c r="DI117" s="89">
        <v>0</v>
      </c>
      <c r="DJ117" s="89">
        <v>0</v>
      </c>
      <c r="DK117" s="89">
        <v>0</v>
      </c>
      <c r="DL117" s="89">
        <v>0</v>
      </c>
      <c r="DM117" s="89">
        <v>0</v>
      </c>
    </row>
    <row r="118" spans="1:117" s="5" customFormat="1" ht="37.5" x14ac:dyDescent="0.25">
      <c r="A118" s="50">
        <f>A117+1</f>
        <v>109</v>
      </c>
      <c r="B118" s="15" t="s">
        <v>157</v>
      </c>
      <c r="C118" s="31">
        <v>18268626.545281693</v>
      </c>
      <c r="D118" s="31">
        <v>6275975.2232816936</v>
      </c>
      <c r="E118" s="31">
        <v>4036827.29</v>
      </c>
      <c r="F118" s="31">
        <v>6341467.5</v>
      </c>
      <c r="G118" s="31">
        <v>230311.125</v>
      </c>
      <c r="H118" s="31">
        <v>153801.07200000001</v>
      </c>
      <c r="I118" s="31">
        <v>1460555.46</v>
      </c>
      <c r="J118" s="31">
        <v>4567156.6399999997</v>
      </c>
      <c r="K118" s="31">
        <v>1568993.81</v>
      </c>
      <c r="L118" s="31">
        <v>1009206.82</v>
      </c>
      <c r="M118" s="31">
        <v>1585366.88</v>
      </c>
      <c r="N118" s="31">
        <v>57577.78</v>
      </c>
      <c r="O118" s="31">
        <v>38450.269999999997</v>
      </c>
      <c r="P118" s="31">
        <v>365138.87</v>
      </c>
      <c r="Q118" s="31">
        <v>4567156.6399999997</v>
      </c>
      <c r="R118" s="31">
        <v>1568993.81</v>
      </c>
      <c r="S118" s="31">
        <v>1009206.82</v>
      </c>
      <c r="T118" s="31">
        <v>1585366.88</v>
      </c>
      <c r="U118" s="31">
        <v>57577.78</v>
      </c>
      <c r="V118" s="31">
        <v>38450.269999999997</v>
      </c>
      <c r="W118" s="31">
        <v>365138.87</v>
      </c>
      <c r="X118" s="31">
        <v>4567156.6399999997</v>
      </c>
      <c r="Y118" s="31">
        <v>1568993.81</v>
      </c>
      <c r="Z118" s="31">
        <v>1009206.82</v>
      </c>
      <c r="AA118" s="31">
        <v>1585366.88</v>
      </c>
      <c r="AB118" s="31">
        <v>57577.78</v>
      </c>
      <c r="AC118" s="31">
        <v>38450.269999999997</v>
      </c>
      <c r="AD118" s="31">
        <v>365138.87</v>
      </c>
      <c r="AE118" s="31">
        <v>4567156.6252816925</v>
      </c>
      <c r="AF118" s="31">
        <v>1568993.7932816939</v>
      </c>
      <c r="AG118" s="31">
        <v>1009206.8300000004</v>
      </c>
      <c r="AH118" s="31">
        <v>1585366.8600000003</v>
      </c>
      <c r="AI118" s="31">
        <v>57577.785000000003</v>
      </c>
      <c r="AJ118" s="31">
        <v>38450.262000000039</v>
      </c>
      <c r="AK118" s="31">
        <v>365138.84999999986</v>
      </c>
      <c r="AL118" s="31">
        <v>2799482</v>
      </c>
      <c r="AM118" s="31"/>
      <c r="AN118" s="31">
        <v>699870.5</v>
      </c>
      <c r="AO118" s="31">
        <v>0</v>
      </c>
      <c r="AP118" s="31">
        <v>699870.5</v>
      </c>
      <c r="AQ118" s="31">
        <v>0</v>
      </c>
      <c r="AR118" s="31">
        <v>699870.5</v>
      </c>
      <c r="AS118" s="31">
        <v>0</v>
      </c>
      <c r="AT118" s="31">
        <v>699870.5</v>
      </c>
      <c r="AU118" s="31">
        <v>0</v>
      </c>
      <c r="AV118" s="31">
        <v>18356277.066414572</v>
      </c>
      <c r="AW118" s="31">
        <v>6101454.7074145712</v>
      </c>
      <c r="AX118" s="43"/>
      <c r="AY118" s="31">
        <v>3691225.7280000001</v>
      </c>
      <c r="AZ118" s="31">
        <v>5096072.6310000001</v>
      </c>
      <c r="BA118" s="31">
        <v>2557300</v>
      </c>
      <c r="BB118" s="31"/>
      <c r="BC118" s="31"/>
      <c r="BD118" s="31">
        <v>910224</v>
      </c>
      <c r="BE118" s="31"/>
      <c r="BF118" s="31"/>
      <c r="BG118" s="31"/>
      <c r="BH118" s="31"/>
      <c r="BI118" s="31"/>
      <c r="BJ118" s="31">
        <v>4589069.2699999996</v>
      </c>
      <c r="BK118" s="31">
        <v>1525363.68</v>
      </c>
      <c r="BL118" s="31">
        <v>0</v>
      </c>
      <c r="BM118" s="31">
        <v>922806.43</v>
      </c>
      <c r="BN118" s="31">
        <v>1274018.1599999999</v>
      </c>
      <c r="BO118" s="31">
        <v>639325</v>
      </c>
      <c r="BP118" s="31">
        <v>0</v>
      </c>
      <c r="BQ118" s="31">
        <v>0</v>
      </c>
      <c r="BR118" s="31">
        <v>227556</v>
      </c>
      <c r="BS118" s="31">
        <v>0</v>
      </c>
      <c r="BT118" s="31">
        <v>0</v>
      </c>
      <c r="BU118" s="31">
        <v>0</v>
      </c>
      <c r="BV118" s="31">
        <v>0</v>
      </c>
      <c r="BW118" s="31">
        <v>0</v>
      </c>
      <c r="BX118" s="89">
        <v>4589069.2699999996</v>
      </c>
      <c r="BY118" s="89">
        <v>1525363.68</v>
      </c>
      <c r="BZ118" s="89">
        <v>0</v>
      </c>
      <c r="CA118" s="89">
        <v>922806.43</v>
      </c>
      <c r="CB118" s="89">
        <v>1274018.1599999999</v>
      </c>
      <c r="CC118" s="89">
        <v>639325</v>
      </c>
      <c r="CD118" s="89">
        <v>0</v>
      </c>
      <c r="CE118" s="89">
        <v>0</v>
      </c>
      <c r="CF118" s="89">
        <v>227556</v>
      </c>
      <c r="CG118" s="89">
        <v>0</v>
      </c>
      <c r="CH118" s="89">
        <v>0</v>
      </c>
      <c r="CI118" s="89">
        <v>0</v>
      </c>
      <c r="CJ118" s="89">
        <v>0</v>
      </c>
      <c r="CK118" s="89">
        <v>0</v>
      </c>
      <c r="CL118" s="89">
        <v>4589069.2699999996</v>
      </c>
      <c r="CM118" s="89">
        <v>1525363.68</v>
      </c>
      <c r="CN118" s="89">
        <v>0</v>
      </c>
      <c r="CO118" s="89">
        <v>922806.43</v>
      </c>
      <c r="CP118" s="89">
        <v>1274018.1599999999</v>
      </c>
      <c r="CQ118" s="89">
        <v>639325</v>
      </c>
      <c r="CR118" s="89">
        <v>0</v>
      </c>
      <c r="CS118" s="89">
        <v>0</v>
      </c>
      <c r="CT118" s="89">
        <v>227556</v>
      </c>
      <c r="CU118" s="89">
        <v>0</v>
      </c>
      <c r="CV118" s="89">
        <v>0</v>
      </c>
      <c r="CW118" s="89">
        <v>0</v>
      </c>
      <c r="CX118" s="89">
        <v>0</v>
      </c>
      <c r="CY118" s="89">
        <v>0</v>
      </c>
      <c r="CZ118" s="89">
        <v>4589069.2564145736</v>
      </c>
      <c r="DA118" s="89">
        <v>1525363.6674145719</v>
      </c>
      <c r="DB118" s="89">
        <v>0</v>
      </c>
      <c r="DC118" s="89">
        <v>922806.43799999973</v>
      </c>
      <c r="DD118" s="89">
        <v>1274018.1509999998</v>
      </c>
      <c r="DE118" s="89">
        <v>639325</v>
      </c>
      <c r="DF118" s="89">
        <v>0</v>
      </c>
      <c r="DG118" s="89">
        <v>0</v>
      </c>
      <c r="DH118" s="89">
        <v>227556</v>
      </c>
      <c r="DI118" s="89">
        <v>0</v>
      </c>
      <c r="DJ118" s="89">
        <v>0</v>
      </c>
      <c r="DK118" s="89">
        <v>0</v>
      </c>
      <c r="DL118" s="89">
        <v>0</v>
      </c>
      <c r="DM118" s="89">
        <v>0</v>
      </c>
    </row>
    <row r="119" spans="1:117" s="5" customFormat="1" ht="37.5" x14ac:dyDescent="0.25">
      <c r="A119" s="50">
        <f>A118+1</f>
        <v>110</v>
      </c>
      <c r="B119" s="15" t="s">
        <v>158</v>
      </c>
      <c r="C119" s="31"/>
      <c r="D119" s="31"/>
      <c r="E119" s="31"/>
      <c r="F119" s="31"/>
      <c r="G119" s="31"/>
      <c r="H119" s="31"/>
      <c r="I119" s="31"/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v>0</v>
      </c>
      <c r="P119" s="31">
        <v>0</v>
      </c>
      <c r="Q119" s="31">
        <v>0</v>
      </c>
      <c r="R119" s="31">
        <v>0</v>
      </c>
      <c r="S119" s="31">
        <v>0</v>
      </c>
      <c r="T119" s="31">
        <v>0</v>
      </c>
      <c r="U119" s="31">
        <v>0</v>
      </c>
      <c r="V119" s="31">
        <v>0</v>
      </c>
      <c r="W119" s="31">
        <v>0</v>
      </c>
      <c r="X119" s="31">
        <v>0</v>
      </c>
      <c r="Y119" s="31">
        <v>0</v>
      </c>
      <c r="Z119" s="31">
        <v>0</v>
      </c>
      <c r="AA119" s="31">
        <v>0</v>
      </c>
      <c r="AB119" s="31">
        <v>0</v>
      </c>
      <c r="AC119" s="31">
        <v>0</v>
      </c>
      <c r="AD119" s="31">
        <v>0</v>
      </c>
      <c r="AE119" s="31">
        <v>0</v>
      </c>
      <c r="AF119" s="31">
        <v>0</v>
      </c>
      <c r="AG119" s="31">
        <v>0</v>
      </c>
      <c r="AH119" s="31">
        <v>0</v>
      </c>
      <c r="AI119" s="31">
        <v>0</v>
      </c>
      <c r="AJ119" s="31">
        <v>0</v>
      </c>
      <c r="AK119" s="31">
        <v>0</v>
      </c>
      <c r="AL119" s="31"/>
      <c r="AM119" s="31"/>
      <c r="AN119" s="31">
        <v>0</v>
      </c>
      <c r="AO119" s="31">
        <v>0</v>
      </c>
      <c r="AP119" s="31">
        <v>0</v>
      </c>
      <c r="AQ119" s="31">
        <v>0</v>
      </c>
      <c r="AR119" s="31">
        <v>0</v>
      </c>
      <c r="AS119" s="31">
        <v>0</v>
      </c>
      <c r="AT119" s="31">
        <v>0</v>
      </c>
      <c r="AU119" s="31">
        <v>0</v>
      </c>
      <c r="AV119" s="31"/>
      <c r="AW119" s="31"/>
      <c r="AX119" s="43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>
        <v>0</v>
      </c>
      <c r="BK119" s="31">
        <v>0</v>
      </c>
      <c r="BL119" s="31">
        <v>0</v>
      </c>
      <c r="BM119" s="31">
        <v>0</v>
      </c>
      <c r="BN119" s="31">
        <v>0</v>
      </c>
      <c r="BO119" s="31">
        <v>0</v>
      </c>
      <c r="BP119" s="31">
        <v>0</v>
      </c>
      <c r="BQ119" s="31">
        <v>0</v>
      </c>
      <c r="BR119" s="31">
        <v>0</v>
      </c>
      <c r="BS119" s="31">
        <v>0</v>
      </c>
      <c r="BT119" s="31">
        <v>0</v>
      </c>
      <c r="BU119" s="31">
        <v>0</v>
      </c>
      <c r="BV119" s="31">
        <v>0</v>
      </c>
      <c r="BW119" s="31">
        <v>0</v>
      </c>
      <c r="BX119" s="89">
        <v>0</v>
      </c>
      <c r="BY119" s="89">
        <v>0</v>
      </c>
      <c r="BZ119" s="89">
        <v>0</v>
      </c>
      <c r="CA119" s="89">
        <v>0</v>
      </c>
      <c r="CB119" s="89">
        <v>0</v>
      </c>
      <c r="CC119" s="89">
        <v>0</v>
      </c>
      <c r="CD119" s="89">
        <v>0</v>
      </c>
      <c r="CE119" s="89">
        <v>0</v>
      </c>
      <c r="CF119" s="89">
        <v>0</v>
      </c>
      <c r="CG119" s="89">
        <v>0</v>
      </c>
      <c r="CH119" s="89">
        <v>0</v>
      </c>
      <c r="CI119" s="89">
        <v>0</v>
      </c>
      <c r="CJ119" s="89">
        <v>0</v>
      </c>
      <c r="CK119" s="89">
        <v>0</v>
      </c>
      <c r="CL119" s="89">
        <v>0</v>
      </c>
      <c r="CM119" s="89">
        <v>0</v>
      </c>
      <c r="CN119" s="89">
        <v>0</v>
      </c>
      <c r="CO119" s="89">
        <v>0</v>
      </c>
      <c r="CP119" s="89">
        <v>0</v>
      </c>
      <c r="CQ119" s="89">
        <v>0</v>
      </c>
      <c r="CR119" s="89">
        <v>0</v>
      </c>
      <c r="CS119" s="89">
        <v>0</v>
      </c>
      <c r="CT119" s="89">
        <v>0</v>
      </c>
      <c r="CU119" s="89">
        <v>0</v>
      </c>
      <c r="CV119" s="89">
        <v>0</v>
      </c>
      <c r="CW119" s="89">
        <v>0</v>
      </c>
      <c r="CX119" s="89">
        <v>0</v>
      </c>
      <c r="CY119" s="89">
        <v>0</v>
      </c>
      <c r="CZ119" s="89">
        <v>0</v>
      </c>
      <c r="DA119" s="89">
        <v>0</v>
      </c>
      <c r="DB119" s="89">
        <v>0</v>
      </c>
      <c r="DC119" s="89">
        <v>0</v>
      </c>
      <c r="DD119" s="89">
        <v>0</v>
      </c>
      <c r="DE119" s="89">
        <v>0</v>
      </c>
      <c r="DF119" s="89">
        <v>0</v>
      </c>
      <c r="DG119" s="89">
        <v>0</v>
      </c>
      <c r="DH119" s="89">
        <v>0</v>
      </c>
      <c r="DI119" s="89">
        <v>0</v>
      </c>
      <c r="DJ119" s="89">
        <v>0</v>
      </c>
      <c r="DK119" s="89">
        <v>0</v>
      </c>
      <c r="DL119" s="89">
        <v>0</v>
      </c>
      <c r="DM119" s="89">
        <v>0</v>
      </c>
    </row>
    <row r="120" spans="1:117" s="5" customFormat="1" ht="37.5" x14ac:dyDescent="0.25">
      <c r="A120" s="50">
        <f>A119+1</f>
        <v>111</v>
      </c>
      <c r="B120" s="15" t="s">
        <v>159</v>
      </c>
      <c r="C120" s="31"/>
      <c r="D120" s="31"/>
      <c r="E120" s="31"/>
      <c r="F120" s="31"/>
      <c r="G120" s="31"/>
      <c r="H120" s="31"/>
      <c r="I120" s="31"/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  <c r="X120" s="31">
        <v>0</v>
      </c>
      <c r="Y120" s="31">
        <v>0</v>
      </c>
      <c r="Z120" s="31">
        <v>0</v>
      </c>
      <c r="AA120" s="31">
        <v>0</v>
      </c>
      <c r="AB120" s="31">
        <v>0</v>
      </c>
      <c r="AC120" s="31">
        <v>0</v>
      </c>
      <c r="AD120" s="31">
        <v>0</v>
      </c>
      <c r="AE120" s="31">
        <v>0</v>
      </c>
      <c r="AF120" s="31">
        <v>0</v>
      </c>
      <c r="AG120" s="31">
        <v>0</v>
      </c>
      <c r="AH120" s="31">
        <v>0</v>
      </c>
      <c r="AI120" s="31">
        <v>0</v>
      </c>
      <c r="AJ120" s="31">
        <v>0</v>
      </c>
      <c r="AK120" s="31">
        <v>0</v>
      </c>
      <c r="AL120" s="31"/>
      <c r="AM120" s="31"/>
      <c r="AN120" s="31">
        <v>0</v>
      </c>
      <c r="AO120" s="31">
        <v>0</v>
      </c>
      <c r="AP120" s="31">
        <v>0</v>
      </c>
      <c r="AQ120" s="31">
        <v>0</v>
      </c>
      <c r="AR120" s="31">
        <v>0</v>
      </c>
      <c r="AS120" s="31">
        <v>0</v>
      </c>
      <c r="AT120" s="31">
        <v>0</v>
      </c>
      <c r="AU120" s="31">
        <v>0</v>
      </c>
      <c r="AV120" s="31"/>
      <c r="AW120" s="31"/>
      <c r="AX120" s="43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>
        <v>0</v>
      </c>
      <c r="BK120" s="31">
        <v>0</v>
      </c>
      <c r="BL120" s="31">
        <v>0</v>
      </c>
      <c r="BM120" s="31">
        <v>0</v>
      </c>
      <c r="BN120" s="31">
        <v>0</v>
      </c>
      <c r="BO120" s="31">
        <v>0</v>
      </c>
      <c r="BP120" s="31">
        <v>0</v>
      </c>
      <c r="BQ120" s="31">
        <v>0</v>
      </c>
      <c r="BR120" s="31">
        <v>0</v>
      </c>
      <c r="BS120" s="31">
        <v>0</v>
      </c>
      <c r="BT120" s="31">
        <v>0</v>
      </c>
      <c r="BU120" s="31">
        <v>0</v>
      </c>
      <c r="BV120" s="31">
        <v>0</v>
      </c>
      <c r="BW120" s="31">
        <v>0</v>
      </c>
      <c r="BX120" s="89">
        <v>0</v>
      </c>
      <c r="BY120" s="89">
        <v>0</v>
      </c>
      <c r="BZ120" s="89">
        <v>0</v>
      </c>
      <c r="CA120" s="89">
        <v>0</v>
      </c>
      <c r="CB120" s="89">
        <v>0</v>
      </c>
      <c r="CC120" s="89">
        <v>0</v>
      </c>
      <c r="CD120" s="89">
        <v>0</v>
      </c>
      <c r="CE120" s="89">
        <v>0</v>
      </c>
      <c r="CF120" s="89">
        <v>0</v>
      </c>
      <c r="CG120" s="89">
        <v>0</v>
      </c>
      <c r="CH120" s="89">
        <v>0</v>
      </c>
      <c r="CI120" s="89">
        <v>0</v>
      </c>
      <c r="CJ120" s="89">
        <v>0</v>
      </c>
      <c r="CK120" s="89">
        <v>0</v>
      </c>
      <c r="CL120" s="89">
        <v>0</v>
      </c>
      <c r="CM120" s="89">
        <v>0</v>
      </c>
      <c r="CN120" s="89">
        <v>0</v>
      </c>
      <c r="CO120" s="89">
        <v>0</v>
      </c>
      <c r="CP120" s="89">
        <v>0</v>
      </c>
      <c r="CQ120" s="89">
        <v>0</v>
      </c>
      <c r="CR120" s="89">
        <v>0</v>
      </c>
      <c r="CS120" s="89">
        <v>0</v>
      </c>
      <c r="CT120" s="89">
        <v>0</v>
      </c>
      <c r="CU120" s="89">
        <v>0</v>
      </c>
      <c r="CV120" s="89">
        <v>0</v>
      </c>
      <c r="CW120" s="89">
        <v>0</v>
      </c>
      <c r="CX120" s="89">
        <v>0</v>
      </c>
      <c r="CY120" s="89">
        <v>0</v>
      </c>
      <c r="CZ120" s="89">
        <v>0</v>
      </c>
      <c r="DA120" s="89">
        <v>0</v>
      </c>
      <c r="DB120" s="89">
        <v>0</v>
      </c>
      <c r="DC120" s="89">
        <v>0</v>
      </c>
      <c r="DD120" s="89">
        <v>0</v>
      </c>
      <c r="DE120" s="89">
        <v>0</v>
      </c>
      <c r="DF120" s="89">
        <v>0</v>
      </c>
      <c r="DG120" s="89">
        <v>0</v>
      </c>
      <c r="DH120" s="89">
        <v>0</v>
      </c>
      <c r="DI120" s="89">
        <v>0</v>
      </c>
      <c r="DJ120" s="89">
        <v>0</v>
      </c>
      <c r="DK120" s="89">
        <v>0</v>
      </c>
      <c r="DL120" s="89">
        <v>0</v>
      </c>
      <c r="DM120" s="89">
        <v>0</v>
      </c>
    </row>
    <row r="121" spans="1:117" s="5" customFormat="1" ht="37.5" x14ac:dyDescent="0.25">
      <c r="A121" s="23"/>
      <c r="B121" s="23" t="s">
        <v>160</v>
      </c>
      <c r="C121" s="32">
        <v>18268626.545281693</v>
      </c>
      <c r="D121" s="32">
        <v>6275975.2232816936</v>
      </c>
      <c r="E121" s="32">
        <v>4036827.29</v>
      </c>
      <c r="F121" s="32">
        <v>6341467.5</v>
      </c>
      <c r="G121" s="32">
        <v>230311.125</v>
      </c>
      <c r="H121" s="32">
        <v>153801.07200000001</v>
      </c>
      <c r="I121" s="32">
        <v>1460555.46</v>
      </c>
      <c r="J121" s="32">
        <v>4567156.6399999997</v>
      </c>
      <c r="K121" s="32">
        <v>1568993.81</v>
      </c>
      <c r="L121" s="32">
        <v>1009206.82</v>
      </c>
      <c r="M121" s="32">
        <v>1585366.88</v>
      </c>
      <c r="N121" s="32">
        <v>57577.78</v>
      </c>
      <c r="O121" s="32">
        <v>38450.269999999997</v>
      </c>
      <c r="P121" s="32">
        <v>365138.87</v>
      </c>
      <c r="Q121" s="32">
        <v>4567156.6399999997</v>
      </c>
      <c r="R121" s="32">
        <v>1568993.81</v>
      </c>
      <c r="S121" s="32">
        <v>1009206.82</v>
      </c>
      <c r="T121" s="32">
        <v>1585366.88</v>
      </c>
      <c r="U121" s="32">
        <v>57577.78</v>
      </c>
      <c r="V121" s="32">
        <v>38450.269999999997</v>
      </c>
      <c r="W121" s="32">
        <v>365138.87</v>
      </c>
      <c r="X121" s="32">
        <v>4567156.6399999997</v>
      </c>
      <c r="Y121" s="32">
        <v>1568993.81</v>
      </c>
      <c r="Z121" s="32">
        <v>1009206.82</v>
      </c>
      <c r="AA121" s="32">
        <v>1585366.88</v>
      </c>
      <c r="AB121" s="32">
        <v>57577.78</v>
      </c>
      <c r="AC121" s="32">
        <v>38450.269999999997</v>
      </c>
      <c r="AD121" s="32">
        <v>365138.87</v>
      </c>
      <c r="AE121" s="32">
        <v>4567156.6252816925</v>
      </c>
      <c r="AF121" s="32">
        <v>1568993.7932816939</v>
      </c>
      <c r="AG121" s="32">
        <v>1009206.8300000004</v>
      </c>
      <c r="AH121" s="32">
        <v>1585366.8600000003</v>
      </c>
      <c r="AI121" s="32">
        <v>57577.785000000003</v>
      </c>
      <c r="AJ121" s="32">
        <v>38450.262000000039</v>
      </c>
      <c r="AK121" s="32">
        <v>365138.84999999986</v>
      </c>
      <c r="AL121" s="32">
        <v>5671482</v>
      </c>
      <c r="AM121" s="32">
        <v>0</v>
      </c>
      <c r="AN121" s="32">
        <v>1417870.5</v>
      </c>
      <c r="AO121" s="32">
        <v>0</v>
      </c>
      <c r="AP121" s="32">
        <v>1417870.5</v>
      </c>
      <c r="AQ121" s="32">
        <v>0</v>
      </c>
      <c r="AR121" s="32">
        <v>1417870.5</v>
      </c>
      <c r="AS121" s="32">
        <v>0</v>
      </c>
      <c r="AT121" s="32">
        <v>1417870.5</v>
      </c>
      <c r="AU121" s="32">
        <v>0</v>
      </c>
      <c r="AV121" s="32">
        <v>18356277.066414572</v>
      </c>
      <c r="AW121" s="32">
        <v>6101454.7074145712</v>
      </c>
      <c r="AX121" s="32">
        <v>0</v>
      </c>
      <c r="AY121" s="32">
        <v>3691225.7280000001</v>
      </c>
      <c r="AZ121" s="32">
        <v>5096072.6310000001</v>
      </c>
      <c r="BA121" s="32">
        <v>2557300</v>
      </c>
      <c r="BB121" s="32">
        <v>0</v>
      </c>
      <c r="BC121" s="32">
        <v>0</v>
      </c>
      <c r="BD121" s="32">
        <v>910224</v>
      </c>
      <c r="BE121" s="32">
        <v>0</v>
      </c>
      <c r="BF121" s="32">
        <v>0</v>
      </c>
      <c r="BG121" s="32">
        <v>0</v>
      </c>
      <c r="BH121" s="32">
        <v>0</v>
      </c>
      <c r="BI121" s="32">
        <v>0</v>
      </c>
      <c r="BJ121" s="32">
        <v>4589069.2699999996</v>
      </c>
      <c r="BK121" s="32">
        <v>1525363.68</v>
      </c>
      <c r="BL121" s="32">
        <v>0</v>
      </c>
      <c r="BM121" s="32">
        <v>922806.43</v>
      </c>
      <c r="BN121" s="32">
        <v>1274018.1599999999</v>
      </c>
      <c r="BO121" s="32">
        <v>639325</v>
      </c>
      <c r="BP121" s="32">
        <v>0</v>
      </c>
      <c r="BQ121" s="32">
        <v>0</v>
      </c>
      <c r="BR121" s="32">
        <v>227556</v>
      </c>
      <c r="BS121" s="32">
        <v>0</v>
      </c>
      <c r="BT121" s="32">
        <v>0</v>
      </c>
      <c r="BU121" s="32">
        <v>0</v>
      </c>
      <c r="BV121" s="32">
        <v>0</v>
      </c>
      <c r="BW121" s="32">
        <v>0</v>
      </c>
      <c r="BX121" s="32">
        <v>4589069.2699999996</v>
      </c>
      <c r="BY121" s="32">
        <v>1525363.68</v>
      </c>
      <c r="BZ121" s="32">
        <v>0</v>
      </c>
      <c r="CA121" s="32">
        <v>922806.43</v>
      </c>
      <c r="CB121" s="32">
        <v>1274018.1599999999</v>
      </c>
      <c r="CC121" s="32">
        <v>639325</v>
      </c>
      <c r="CD121" s="32">
        <v>0</v>
      </c>
      <c r="CE121" s="32">
        <v>0</v>
      </c>
      <c r="CF121" s="32">
        <v>227556</v>
      </c>
      <c r="CG121" s="32">
        <v>0</v>
      </c>
      <c r="CH121" s="32">
        <v>0</v>
      </c>
      <c r="CI121" s="32">
        <v>0</v>
      </c>
      <c r="CJ121" s="32">
        <v>0</v>
      </c>
      <c r="CK121" s="32">
        <v>0</v>
      </c>
      <c r="CL121" s="32">
        <v>4589069.2699999996</v>
      </c>
      <c r="CM121" s="32">
        <v>1525363.68</v>
      </c>
      <c r="CN121" s="32">
        <v>0</v>
      </c>
      <c r="CO121" s="32">
        <v>922806.43</v>
      </c>
      <c r="CP121" s="32">
        <v>1274018.1599999999</v>
      </c>
      <c r="CQ121" s="32">
        <v>639325</v>
      </c>
      <c r="CR121" s="32">
        <v>0</v>
      </c>
      <c r="CS121" s="32">
        <v>0</v>
      </c>
      <c r="CT121" s="32">
        <v>227556</v>
      </c>
      <c r="CU121" s="32">
        <v>0</v>
      </c>
      <c r="CV121" s="32">
        <v>0</v>
      </c>
      <c r="CW121" s="32">
        <v>0</v>
      </c>
      <c r="CX121" s="32">
        <v>0</v>
      </c>
      <c r="CY121" s="32">
        <v>0</v>
      </c>
      <c r="CZ121" s="32">
        <v>4589069.2564145736</v>
      </c>
      <c r="DA121" s="32">
        <v>1525363.6674145719</v>
      </c>
      <c r="DB121" s="32">
        <v>0</v>
      </c>
      <c r="DC121" s="32">
        <v>922806.43799999973</v>
      </c>
      <c r="DD121" s="32">
        <v>1274018.1509999998</v>
      </c>
      <c r="DE121" s="32">
        <v>639325</v>
      </c>
      <c r="DF121" s="32">
        <v>0</v>
      </c>
      <c r="DG121" s="32">
        <v>0</v>
      </c>
      <c r="DH121" s="32">
        <v>227556</v>
      </c>
      <c r="DI121" s="32">
        <v>0</v>
      </c>
      <c r="DJ121" s="32">
        <v>0</v>
      </c>
      <c r="DK121" s="32">
        <v>0</v>
      </c>
      <c r="DL121" s="32">
        <v>0</v>
      </c>
      <c r="DM121" s="32">
        <v>0</v>
      </c>
    </row>
    <row r="122" spans="1:117" s="5" customFormat="1" ht="112.5" x14ac:dyDescent="0.25">
      <c r="A122" s="17">
        <f>A120+1</f>
        <v>112</v>
      </c>
      <c r="B122" s="15" t="s">
        <v>162</v>
      </c>
      <c r="C122" s="31">
        <v>10345556.454657387</v>
      </c>
      <c r="D122" s="31">
        <v>2912811.6826573866</v>
      </c>
      <c r="E122" s="31">
        <v>729518.24</v>
      </c>
      <c r="F122" s="31">
        <v>5819147.7300000004</v>
      </c>
      <c r="G122" s="31">
        <v>378733.85000000003</v>
      </c>
      <c r="H122" s="31">
        <v>153801.07200000001</v>
      </c>
      <c r="I122" s="31">
        <v>730277.73</v>
      </c>
      <c r="J122" s="31">
        <v>2586389.11</v>
      </c>
      <c r="K122" s="31">
        <v>728202.92</v>
      </c>
      <c r="L122" s="31">
        <v>182379.56</v>
      </c>
      <c r="M122" s="31">
        <v>1454786.93</v>
      </c>
      <c r="N122" s="31">
        <v>94683.46</v>
      </c>
      <c r="O122" s="31">
        <v>38450.269999999997</v>
      </c>
      <c r="P122" s="31">
        <v>182569.43</v>
      </c>
      <c r="Q122" s="31">
        <v>2586389.11</v>
      </c>
      <c r="R122" s="31">
        <v>728202.92</v>
      </c>
      <c r="S122" s="31">
        <v>182379.56</v>
      </c>
      <c r="T122" s="31">
        <v>1454786.93</v>
      </c>
      <c r="U122" s="31">
        <v>94683.46</v>
      </c>
      <c r="V122" s="31">
        <v>38450.269999999997</v>
      </c>
      <c r="W122" s="31">
        <v>182569.43</v>
      </c>
      <c r="X122" s="31">
        <v>2586389.11</v>
      </c>
      <c r="Y122" s="31">
        <v>728202.92</v>
      </c>
      <c r="Z122" s="31">
        <v>182379.56</v>
      </c>
      <c r="AA122" s="31">
        <v>1454786.93</v>
      </c>
      <c r="AB122" s="31">
        <v>94683.46</v>
      </c>
      <c r="AC122" s="31">
        <v>38450.269999999997</v>
      </c>
      <c r="AD122" s="31">
        <v>182569.43</v>
      </c>
      <c r="AE122" s="31">
        <v>2586389.1246573883</v>
      </c>
      <c r="AF122" s="31">
        <v>728202.92265738675</v>
      </c>
      <c r="AG122" s="31">
        <v>182379.55999999994</v>
      </c>
      <c r="AH122" s="31">
        <v>1454786.9400000011</v>
      </c>
      <c r="AI122" s="31">
        <v>94683.469999999987</v>
      </c>
      <c r="AJ122" s="31">
        <v>38450.262000000039</v>
      </c>
      <c r="AK122" s="31">
        <v>182569.44000000006</v>
      </c>
      <c r="AL122" s="31">
        <v>1579600</v>
      </c>
      <c r="AM122" s="31"/>
      <c r="AN122" s="31">
        <v>394900</v>
      </c>
      <c r="AO122" s="31">
        <v>0</v>
      </c>
      <c r="AP122" s="31">
        <v>394900</v>
      </c>
      <c r="AQ122" s="31">
        <v>0</v>
      </c>
      <c r="AR122" s="31">
        <v>394900</v>
      </c>
      <c r="AS122" s="31">
        <v>0</v>
      </c>
      <c r="AT122" s="31">
        <v>394900</v>
      </c>
      <c r="AU122" s="31">
        <v>0</v>
      </c>
      <c r="AV122" s="31">
        <v>9072238.8767223358</v>
      </c>
      <c r="AW122" s="31">
        <v>2832976.8332223352</v>
      </c>
      <c r="AX122" s="43"/>
      <c r="AY122" s="31">
        <v>3691225.7280000001</v>
      </c>
      <c r="AZ122" s="31">
        <v>2548036.3155</v>
      </c>
      <c r="BA122" s="31"/>
      <c r="BB122" s="31"/>
      <c r="BC122" s="31"/>
      <c r="BD122" s="31"/>
      <c r="BE122" s="31"/>
      <c r="BF122" s="31"/>
      <c r="BG122" s="31"/>
      <c r="BH122" s="31"/>
      <c r="BI122" s="31"/>
      <c r="BJ122" s="31">
        <v>2268059.7200000002</v>
      </c>
      <c r="BK122" s="31">
        <v>708244.21</v>
      </c>
      <c r="BL122" s="31">
        <v>0</v>
      </c>
      <c r="BM122" s="31">
        <v>922806.43</v>
      </c>
      <c r="BN122" s="31">
        <v>637009.07999999996</v>
      </c>
      <c r="BO122" s="31">
        <v>0</v>
      </c>
      <c r="BP122" s="31">
        <v>0</v>
      </c>
      <c r="BQ122" s="31">
        <v>0</v>
      </c>
      <c r="BR122" s="31">
        <v>0</v>
      </c>
      <c r="BS122" s="31">
        <v>0</v>
      </c>
      <c r="BT122" s="31">
        <v>0</v>
      </c>
      <c r="BU122" s="31">
        <v>0</v>
      </c>
      <c r="BV122" s="31">
        <v>0</v>
      </c>
      <c r="BW122" s="31">
        <v>0</v>
      </c>
      <c r="BX122" s="89">
        <v>2268059.7200000002</v>
      </c>
      <c r="BY122" s="89">
        <v>708244.21</v>
      </c>
      <c r="BZ122" s="89">
        <v>0</v>
      </c>
      <c r="CA122" s="89">
        <v>922806.43</v>
      </c>
      <c r="CB122" s="89">
        <v>637009.07999999996</v>
      </c>
      <c r="CC122" s="89">
        <v>0</v>
      </c>
      <c r="CD122" s="89">
        <v>0</v>
      </c>
      <c r="CE122" s="89">
        <v>0</v>
      </c>
      <c r="CF122" s="89">
        <v>0</v>
      </c>
      <c r="CG122" s="89">
        <v>0</v>
      </c>
      <c r="CH122" s="89">
        <v>0</v>
      </c>
      <c r="CI122" s="89">
        <v>0</v>
      </c>
      <c r="CJ122" s="89">
        <v>0</v>
      </c>
      <c r="CK122" s="89">
        <v>0</v>
      </c>
      <c r="CL122" s="89">
        <v>2268059.7200000002</v>
      </c>
      <c r="CM122" s="89">
        <v>708244.21</v>
      </c>
      <c r="CN122" s="89">
        <v>0</v>
      </c>
      <c r="CO122" s="89">
        <v>922806.43</v>
      </c>
      <c r="CP122" s="89">
        <v>637009.07999999996</v>
      </c>
      <c r="CQ122" s="89">
        <v>0</v>
      </c>
      <c r="CR122" s="89">
        <v>0</v>
      </c>
      <c r="CS122" s="89">
        <v>0</v>
      </c>
      <c r="CT122" s="89">
        <v>0</v>
      </c>
      <c r="CU122" s="89">
        <v>0</v>
      </c>
      <c r="CV122" s="89">
        <v>0</v>
      </c>
      <c r="CW122" s="89">
        <v>0</v>
      </c>
      <c r="CX122" s="89">
        <v>0</v>
      </c>
      <c r="CY122" s="89">
        <v>0</v>
      </c>
      <c r="CZ122" s="89">
        <v>2268059.7167223343</v>
      </c>
      <c r="DA122" s="89">
        <v>708244.20322233532</v>
      </c>
      <c r="DB122" s="89">
        <v>0</v>
      </c>
      <c r="DC122" s="89">
        <v>922806.43799999973</v>
      </c>
      <c r="DD122" s="89">
        <v>637009.07549999992</v>
      </c>
      <c r="DE122" s="89">
        <v>0</v>
      </c>
      <c r="DF122" s="89">
        <v>0</v>
      </c>
      <c r="DG122" s="89">
        <v>0</v>
      </c>
      <c r="DH122" s="89">
        <v>0</v>
      </c>
      <c r="DI122" s="89">
        <v>0</v>
      </c>
      <c r="DJ122" s="89">
        <v>0</v>
      </c>
      <c r="DK122" s="89">
        <v>0</v>
      </c>
      <c r="DL122" s="89">
        <v>0</v>
      </c>
      <c r="DM122" s="89">
        <v>0</v>
      </c>
    </row>
    <row r="123" spans="1:117" s="5" customFormat="1" ht="93.75" x14ac:dyDescent="0.25">
      <c r="A123" s="17">
        <f>A122+1</f>
        <v>113</v>
      </c>
      <c r="B123" s="15" t="s">
        <v>163</v>
      </c>
      <c r="C123" s="31">
        <v>8136534.6074683238</v>
      </c>
      <c r="D123" s="31">
        <v>2402060.7514683236</v>
      </c>
      <c r="E123" s="31">
        <v>624624</v>
      </c>
      <c r="F123" s="31">
        <v>4546097.5</v>
      </c>
      <c r="G123" s="31">
        <v>365426.98499999999</v>
      </c>
      <c r="H123" s="31">
        <v>76900.536000000007</v>
      </c>
      <c r="I123" s="31">
        <v>486851.81999999995</v>
      </c>
      <c r="J123" s="31">
        <v>2034133.65</v>
      </c>
      <c r="K123" s="31">
        <v>600515.18999999994</v>
      </c>
      <c r="L123" s="31">
        <v>156156</v>
      </c>
      <c r="M123" s="31">
        <v>1136524.3799999999</v>
      </c>
      <c r="N123" s="31">
        <v>91356.75</v>
      </c>
      <c r="O123" s="31">
        <v>19225.13</v>
      </c>
      <c r="P123" s="31">
        <v>121712.96000000001</v>
      </c>
      <c r="Q123" s="31">
        <v>2034133.65</v>
      </c>
      <c r="R123" s="31">
        <v>600515.18999999994</v>
      </c>
      <c r="S123" s="31">
        <v>156156</v>
      </c>
      <c r="T123" s="31">
        <v>1136524.3799999999</v>
      </c>
      <c r="U123" s="31">
        <v>91356.75</v>
      </c>
      <c r="V123" s="31">
        <v>19225.13</v>
      </c>
      <c r="W123" s="31">
        <v>121712.96000000001</v>
      </c>
      <c r="X123" s="31">
        <v>2034133.65</v>
      </c>
      <c r="Y123" s="31">
        <v>600515.18999999994</v>
      </c>
      <c r="Z123" s="31">
        <v>156156</v>
      </c>
      <c r="AA123" s="31">
        <v>1136524.3799999999</v>
      </c>
      <c r="AB123" s="31">
        <v>91356.75</v>
      </c>
      <c r="AC123" s="31">
        <v>19225.13</v>
      </c>
      <c r="AD123" s="31">
        <v>121712.96000000001</v>
      </c>
      <c r="AE123" s="31">
        <v>2034133.6574683236</v>
      </c>
      <c r="AF123" s="31">
        <v>600515.1814683238</v>
      </c>
      <c r="AG123" s="31">
        <v>156156</v>
      </c>
      <c r="AH123" s="31">
        <v>1136524.3600000003</v>
      </c>
      <c r="AI123" s="31">
        <v>91356.734999999986</v>
      </c>
      <c r="AJ123" s="31">
        <v>19225.145999999997</v>
      </c>
      <c r="AK123" s="31">
        <v>121712.9399999999</v>
      </c>
      <c r="AL123" s="31">
        <v>1911316</v>
      </c>
      <c r="AM123" s="31"/>
      <c r="AN123" s="31">
        <v>477829</v>
      </c>
      <c r="AO123" s="31">
        <v>0</v>
      </c>
      <c r="AP123" s="31">
        <v>477829</v>
      </c>
      <c r="AQ123" s="31">
        <v>0</v>
      </c>
      <c r="AR123" s="31">
        <v>477829</v>
      </c>
      <c r="AS123" s="31">
        <v>0</v>
      </c>
      <c r="AT123" s="31">
        <v>477829</v>
      </c>
      <c r="AU123" s="31">
        <v>0</v>
      </c>
      <c r="AV123" s="31">
        <v>4962641.0876746466</v>
      </c>
      <c r="AW123" s="31">
        <v>2336224.7488470604</v>
      </c>
      <c r="AX123" s="43"/>
      <c r="AY123" s="31">
        <v>1845612.8640000001</v>
      </c>
      <c r="AZ123" s="31">
        <v>585755.47482758621</v>
      </c>
      <c r="BA123" s="31"/>
      <c r="BB123" s="31"/>
      <c r="BC123" s="31"/>
      <c r="BD123" s="31">
        <v>195048</v>
      </c>
      <c r="BE123" s="31"/>
      <c r="BF123" s="31"/>
      <c r="BG123" s="31"/>
      <c r="BH123" s="31"/>
      <c r="BI123" s="31"/>
      <c r="BJ123" s="31">
        <v>1240660.27</v>
      </c>
      <c r="BK123" s="31">
        <v>584056.18999999994</v>
      </c>
      <c r="BL123" s="31">
        <v>0</v>
      </c>
      <c r="BM123" s="31">
        <v>461403.22</v>
      </c>
      <c r="BN123" s="31">
        <v>146438.87</v>
      </c>
      <c r="BO123" s="31">
        <v>0</v>
      </c>
      <c r="BP123" s="31">
        <v>0</v>
      </c>
      <c r="BQ123" s="31">
        <v>0</v>
      </c>
      <c r="BR123" s="31">
        <v>48762</v>
      </c>
      <c r="BS123" s="31">
        <v>0</v>
      </c>
      <c r="BT123" s="31">
        <v>0</v>
      </c>
      <c r="BU123" s="31">
        <v>0</v>
      </c>
      <c r="BV123" s="31">
        <v>0</v>
      </c>
      <c r="BW123" s="31">
        <v>0</v>
      </c>
      <c r="BX123" s="89">
        <v>1240660.27</v>
      </c>
      <c r="BY123" s="89">
        <v>584056.18999999994</v>
      </c>
      <c r="BZ123" s="89">
        <v>0</v>
      </c>
      <c r="CA123" s="89">
        <v>461403.22</v>
      </c>
      <c r="CB123" s="89">
        <v>146438.87</v>
      </c>
      <c r="CC123" s="89">
        <v>0</v>
      </c>
      <c r="CD123" s="89">
        <v>0</v>
      </c>
      <c r="CE123" s="89">
        <v>0</v>
      </c>
      <c r="CF123" s="89">
        <v>48762</v>
      </c>
      <c r="CG123" s="89">
        <v>0</v>
      </c>
      <c r="CH123" s="89">
        <v>0</v>
      </c>
      <c r="CI123" s="89">
        <v>0</v>
      </c>
      <c r="CJ123" s="89">
        <v>0</v>
      </c>
      <c r="CK123" s="89">
        <v>0</v>
      </c>
      <c r="CL123" s="89">
        <v>1240660.27</v>
      </c>
      <c r="CM123" s="89">
        <v>584056.18999999994</v>
      </c>
      <c r="CN123" s="89">
        <v>0</v>
      </c>
      <c r="CO123" s="89">
        <v>461403.22</v>
      </c>
      <c r="CP123" s="89">
        <v>146438.87</v>
      </c>
      <c r="CQ123" s="89">
        <v>0</v>
      </c>
      <c r="CR123" s="89">
        <v>0</v>
      </c>
      <c r="CS123" s="89">
        <v>0</v>
      </c>
      <c r="CT123" s="89">
        <v>48762</v>
      </c>
      <c r="CU123" s="89">
        <v>0</v>
      </c>
      <c r="CV123" s="89">
        <v>0</v>
      </c>
      <c r="CW123" s="89">
        <v>0</v>
      </c>
      <c r="CX123" s="89">
        <v>0</v>
      </c>
      <c r="CY123" s="89">
        <v>0</v>
      </c>
      <c r="CZ123" s="89">
        <v>1240660.2776746466</v>
      </c>
      <c r="DA123" s="89">
        <v>584056.17884706054</v>
      </c>
      <c r="DB123" s="89">
        <v>0</v>
      </c>
      <c r="DC123" s="89">
        <v>461403.20400000014</v>
      </c>
      <c r="DD123" s="89">
        <v>146438.86482758622</v>
      </c>
      <c r="DE123" s="89">
        <v>0</v>
      </c>
      <c r="DF123" s="89">
        <v>0</v>
      </c>
      <c r="DG123" s="89">
        <v>0</v>
      </c>
      <c r="DH123" s="89">
        <v>48762</v>
      </c>
      <c r="DI123" s="89">
        <v>0</v>
      </c>
      <c r="DJ123" s="89">
        <v>0</v>
      </c>
      <c r="DK123" s="89">
        <v>0</v>
      </c>
      <c r="DL123" s="89">
        <v>0</v>
      </c>
      <c r="DM123" s="89">
        <v>0</v>
      </c>
    </row>
    <row r="124" spans="1:117" s="5" customFormat="1" ht="93.75" x14ac:dyDescent="0.25">
      <c r="A124" s="17">
        <f>A123+1</f>
        <v>114</v>
      </c>
      <c r="B124" s="15" t="s">
        <v>164</v>
      </c>
      <c r="C124" s="31">
        <v>1486558.7880000002</v>
      </c>
      <c r="D124" s="31"/>
      <c r="E124" s="31"/>
      <c r="F124" s="31"/>
      <c r="G124" s="31"/>
      <c r="H124" s="31">
        <v>999706.96800000011</v>
      </c>
      <c r="I124" s="31">
        <v>486851.81999999995</v>
      </c>
      <c r="J124" s="31">
        <v>371639.7</v>
      </c>
      <c r="K124" s="31">
        <v>0</v>
      </c>
      <c r="L124" s="31">
        <v>0</v>
      </c>
      <c r="M124" s="31">
        <v>0</v>
      </c>
      <c r="N124" s="31">
        <v>0</v>
      </c>
      <c r="O124" s="31">
        <v>249926.74</v>
      </c>
      <c r="P124" s="31">
        <v>121712.96000000001</v>
      </c>
      <c r="Q124" s="31">
        <v>371639.7</v>
      </c>
      <c r="R124" s="31">
        <v>0</v>
      </c>
      <c r="S124" s="31">
        <v>0</v>
      </c>
      <c r="T124" s="31">
        <v>0</v>
      </c>
      <c r="U124" s="31">
        <v>0</v>
      </c>
      <c r="V124" s="31">
        <v>249926.74</v>
      </c>
      <c r="W124" s="31">
        <v>121712.96000000001</v>
      </c>
      <c r="X124" s="31">
        <v>371639.7</v>
      </c>
      <c r="Y124" s="31">
        <v>0</v>
      </c>
      <c r="Z124" s="31">
        <v>0</v>
      </c>
      <c r="AA124" s="31">
        <v>0</v>
      </c>
      <c r="AB124" s="31">
        <v>0</v>
      </c>
      <c r="AC124" s="31">
        <v>249926.74</v>
      </c>
      <c r="AD124" s="31">
        <v>121712.96000000001</v>
      </c>
      <c r="AE124" s="31">
        <v>371639.68800000026</v>
      </c>
      <c r="AF124" s="31">
        <v>0</v>
      </c>
      <c r="AG124" s="31">
        <v>0</v>
      </c>
      <c r="AH124" s="31">
        <v>0</v>
      </c>
      <c r="AI124" s="31">
        <v>0</v>
      </c>
      <c r="AJ124" s="31">
        <v>249926.74800000014</v>
      </c>
      <c r="AK124" s="31">
        <v>121712.9399999999</v>
      </c>
      <c r="AL124" s="31">
        <v>122060</v>
      </c>
      <c r="AM124" s="31"/>
      <c r="AN124" s="31">
        <v>30515</v>
      </c>
      <c r="AO124" s="31">
        <v>0</v>
      </c>
      <c r="AP124" s="31">
        <v>30515</v>
      </c>
      <c r="AQ124" s="31">
        <v>0</v>
      </c>
      <c r="AR124" s="31">
        <v>30515</v>
      </c>
      <c r="AS124" s="31">
        <v>0</v>
      </c>
      <c r="AT124" s="31">
        <v>30515</v>
      </c>
      <c r="AU124" s="31">
        <v>0</v>
      </c>
      <c r="AV124" s="31">
        <v>25691658.109000001</v>
      </c>
      <c r="AW124" s="31"/>
      <c r="AX124" s="43"/>
      <c r="AY124" s="31">
        <v>23992967.232000001</v>
      </c>
      <c r="AZ124" s="31">
        <v>1698690.8770000001</v>
      </c>
      <c r="BA124" s="31"/>
      <c r="BB124" s="31"/>
      <c r="BC124" s="31"/>
      <c r="BD124" s="31"/>
      <c r="BE124" s="31"/>
      <c r="BF124" s="31"/>
      <c r="BG124" s="31"/>
      <c r="BH124" s="31"/>
      <c r="BI124" s="31"/>
      <c r="BJ124" s="31">
        <v>6422914.5300000003</v>
      </c>
      <c r="BK124" s="31">
        <v>0</v>
      </c>
      <c r="BL124" s="31">
        <v>0</v>
      </c>
      <c r="BM124" s="31">
        <v>5998241.8099999996</v>
      </c>
      <c r="BN124" s="31">
        <v>424672.72</v>
      </c>
      <c r="BO124" s="31">
        <v>0</v>
      </c>
      <c r="BP124" s="31">
        <v>0</v>
      </c>
      <c r="BQ124" s="31">
        <v>0</v>
      </c>
      <c r="BR124" s="31">
        <v>0</v>
      </c>
      <c r="BS124" s="31">
        <v>0</v>
      </c>
      <c r="BT124" s="31">
        <v>0</v>
      </c>
      <c r="BU124" s="31">
        <v>0</v>
      </c>
      <c r="BV124" s="31">
        <v>0</v>
      </c>
      <c r="BW124" s="31">
        <v>0</v>
      </c>
      <c r="BX124" s="89">
        <v>6422914.5300000003</v>
      </c>
      <c r="BY124" s="89">
        <v>0</v>
      </c>
      <c r="BZ124" s="89">
        <v>0</v>
      </c>
      <c r="CA124" s="89">
        <v>5998241.8099999996</v>
      </c>
      <c r="CB124" s="89">
        <v>424672.72</v>
      </c>
      <c r="CC124" s="89">
        <v>0</v>
      </c>
      <c r="CD124" s="89">
        <v>0</v>
      </c>
      <c r="CE124" s="89">
        <v>0</v>
      </c>
      <c r="CF124" s="89">
        <v>0</v>
      </c>
      <c r="CG124" s="89">
        <v>0</v>
      </c>
      <c r="CH124" s="89">
        <v>0</v>
      </c>
      <c r="CI124" s="89">
        <v>0</v>
      </c>
      <c r="CJ124" s="89">
        <v>0</v>
      </c>
      <c r="CK124" s="89">
        <v>0</v>
      </c>
      <c r="CL124" s="89">
        <v>6422914.5300000003</v>
      </c>
      <c r="CM124" s="89">
        <v>0</v>
      </c>
      <c r="CN124" s="89">
        <v>0</v>
      </c>
      <c r="CO124" s="89">
        <v>5998241.8099999996</v>
      </c>
      <c r="CP124" s="89">
        <v>424672.72</v>
      </c>
      <c r="CQ124" s="89">
        <v>0</v>
      </c>
      <c r="CR124" s="89">
        <v>0</v>
      </c>
      <c r="CS124" s="89">
        <v>0</v>
      </c>
      <c r="CT124" s="89">
        <v>0</v>
      </c>
      <c r="CU124" s="89">
        <v>0</v>
      </c>
      <c r="CV124" s="89">
        <v>0</v>
      </c>
      <c r="CW124" s="89">
        <v>0</v>
      </c>
      <c r="CX124" s="89">
        <v>0</v>
      </c>
      <c r="CY124" s="89">
        <v>0</v>
      </c>
      <c r="CZ124" s="89">
        <v>6422914.5189999985</v>
      </c>
      <c r="DA124" s="89">
        <v>0</v>
      </c>
      <c r="DB124" s="89">
        <v>0</v>
      </c>
      <c r="DC124" s="89">
        <v>5998241.8020000039</v>
      </c>
      <c r="DD124" s="89">
        <v>424672.71700000018</v>
      </c>
      <c r="DE124" s="89">
        <v>0</v>
      </c>
      <c r="DF124" s="89">
        <v>0</v>
      </c>
      <c r="DG124" s="89">
        <v>0</v>
      </c>
      <c r="DH124" s="89">
        <v>0</v>
      </c>
      <c r="DI124" s="89">
        <v>0</v>
      </c>
      <c r="DJ124" s="89">
        <v>0</v>
      </c>
      <c r="DK124" s="89">
        <v>0</v>
      </c>
      <c r="DL124" s="89">
        <v>0</v>
      </c>
      <c r="DM124" s="89">
        <v>0</v>
      </c>
    </row>
    <row r="125" spans="1:117" s="5" customFormat="1" x14ac:dyDescent="0.25">
      <c r="A125" s="19"/>
      <c r="B125" s="19" t="s">
        <v>165</v>
      </c>
      <c r="C125" s="32">
        <v>19968649.850125711</v>
      </c>
      <c r="D125" s="32">
        <v>5314872.4341257103</v>
      </c>
      <c r="E125" s="32">
        <v>1354142.24</v>
      </c>
      <c r="F125" s="32">
        <v>10365245.23</v>
      </c>
      <c r="G125" s="32">
        <v>744160.83499999996</v>
      </c>
      <c r="H125" s="32">
        <v>1230408.5760000001</v>
      </c>
      <c r="I125" s="32">
        <v>1703981.3699999996</v>
      </c>
      <c r="J125" s="32">
        <v>4992162.46</v>
      </c>
      <c r="K125" s="32">
        <v>1328718.1099999999</v>
      </c>
      <c r="L125" s="32">
        <v>338535.56</v>
      </c>
      <c r="M125" s="32">
        <v>2591311.3099999996</v>
      </c>
      <c r="N125" s="32">
        <v>186040.21000000002</v>
      </c>
      <c r="O125" s="32">
        <v>307602.14</v>
      </c>
      <c r="P125" s="32">
        <v>425995.35000000003</v>
      </c>
      <c r="Q125" s="32">
        <v>4992162.46</v>
      </c>
      <c r="R125" s="32">
        <v>1328718.1099999999</v>
      </c>
      <c r="S125" s="32">
        <v>338535.56</v>
      </c>
      <c r="T125" s="32">
        <v>2591311.3099999996</v>
      </c>
      <c r="U125" s="32">
        <v>186040.21000000002</v>
      </c>
      <c r="V125" s="32">
        <v>307602.14</v>
      </c>
      <c r="W125" s="32">
        <v>425995.35000000003</v>
      </c>
      <c r="X125" s="32">
        <v>4992162.46</v>
      </c>
      <c r="Y125" s="32">
        <v>1328718.1099999999</v>
      </c>
      <c r="Z125" s="32">
        <v>338535.56</v>
      </c>
      <c r="AA125" s="32">
        <v>2591311.3099999996</v>
      </c>
      <c r="AB125" s="32">
        <v>186040.21000000002</v>
      </c>
      <c r="AC125" s="32">
        <v>307602.14</v>
      </c>
      <c r="AD125" s="32">
        <v>425995.35000000003</v>
      </c>
      <c r="AE125" s="32">
        <v>4992162.4701257115</v>
      </c>
      <c r="AF125" s="32">
        <v>1328718.1041257107</v>
      </c>
      <c r="AG125" s="32">
        <v>338535.55999999994</v>
      </c>
      <c r="AH125" s="32">
        <v>2591311.3000000017</v>
      </c>
      <c r="AI125" s="32">
        <v>186040.20499999996</v>
      </c>
      <c r="AJ125" s="32">
        <v>307602.15600000019</v>
      </c>
      <c r="AK125" s="32">
        <v>425995.31999999983</v>
      </c>
      <c r="AL125" s="32">
        <v>3612976</v>
      </c>
      <c r="AM125" s="32">
        <v>0</v>
      </c>
      <c r="AN125" s="32">
        <v>903244</v>
      </c>
      <c r="AO125" s="32">
        <v>0</v>
      </c>
      <c r="AP125" s="32">
        <v>903244</v>
      </c>
      <c r="AQ125" s="32">
        <v>0</v>
      </c>
      <c r="AR125" s="32">
        <v>903244</v>
      </c>
      <c r="AS125" s="32">
        <v>0</v>
      </c>
      <c r="AT125" s="32">
        <v>903244</v>
      </c>
      <c r="AU125" s="32">
        <v>0</v>
      </c>
      <c r="AV125" s="32">
        <v>39726538.073396981</v>
      </c>
      <c r="AW125" s="32">
        <v>5169201.5820693951</v>
      </c>
      <c r="AX125" s="32">
        <v>0</v>
      </c>
      <c r="AY125" s="32">
        <v>29529805.824000001</v>
      </c>
      <c r="AZ125" s="32">
        <v>4832482.6673275866</v>
      </c>
      <c r="BA125" s="32">
        <v>0</v>
      </c>
      <c r="BB125" s="32">
        <v>0</v>
      </c>
      <c r="BC125" s="32">
        <v>0</v>
      </c>
      <c r="BD125" s="32">
        <v>195048</v>
      </c>
      <c r="BE125" s="32">
        <v>0</v>
      </c>
      <c r="BF125" s="32">
        <v>0</v>
      </c>
      <c r="BG125" s="32">
        <v>0</v>
      </c>
      <c r="BH125" s="32">
        <v>0</v>
      </c>
      <c r="BI125" s="32">
        <v>0</v>
      </c>
      <c r="BJ125" s="32">
        <v>9931634.5199999996</v>
      </c>
      <c r="BK125" s="32">
        <v>1292300.3999999999</v>
      </c>
      <c r="BL125" s="32">
        <v>0</v>
      </c>
      <c r="BM125" s="32">
        <v>7382451.459999999</v>
      </c>
      <c r="BN125" s="32">
        <v>1208120.67</v>
      </c>
      <c r="BO125" s="32">
        <v>0</v>
      </c>
      <c r="BP125" s="32">
        <v>0</v>
      </c>
      <c r="BQ125" s="32">
        <v>0</v>
      </c>
      <c r="BR125" s="32">
        <v>48762</v>
      </c>
      <c r="BS125" s="32">
        <v>0</v>
      </c>
      <c r="BT125" s="32">
        <v>0</v>
      </c>
      <c r="BU125" s="32">
        <v>0</v>
      </c>
      <c r="BV125" s="32">
        <v>0</v>
      </c>
      <c r="BW125" s="32">
        <v>0</v>
      </c>
      <c r="BX125" s="32">
        <v>9931634.5199999996</v>
      </c>
      <c r="BY125" s="32">
        <v>1292300.3999999999</v>
      </c>
      <c r="BZ125" s="32">
        <v>0</v>
      </c>
      <c r="CA125" s="32">
        <v>7382451.459999999</v>
      </c>
      <c r="CB125" s="32">
        <v>1208120.67</v>
      </c>
      <c r="CC125" s="32">
        <v>0</v>
      </c>
      <c r="CD125" s="32">
        <v>0</v>
      </c>
      <c r="CE125" s="32">
        <v>0</v>
      </c>
      <c r="CF125" s="32">
        <v>48762</v>
      </c>
      <c r="CG125" s="32">
        <v>0</v>
      </c>
      <c r="CH125" s="32">
        <v>0</v>
      </c>
      <c r="CI125" s="32">
        <v>0</v>
      </c>
      <c r="CJ125" s="32">
        <v>0</v>
      </c>
      <c r="CK125" s="32">
        <v>0</v>
      </c>
      <c r="CL125" s="32">
        <v>9931634.5199999996</v>
      </c>
      <c r="CM125" s="32">
        <v>1292300.3999999999</v>
      </c>
      <c r="CN125" s="32">
        <v>0</v>
      </c>
      <c r="CO125" s="32">
        <v>7382451.459999999</v>
      </c>
      <c r="CP125" s="32">
        <v>1208120.67</v>
      </c>
      <c r="CQ125" s="32">
        <v>0</v>
      </c>
      <c r="CR125" s="32">
        <v>0</v>
      </c>
      <c r="CS125" s="32">
        <v>0</v>
      </c>
      <c r="CT125" s="32">
        <v>48762</v>
      </c>
      <c r="CU125" s="32">
        <v>0</v>
      </c>
      <c r="CV125" s="32">
        <v>0</v>
      </c>
      <c r="CW125" s="32">
        <v>0</v>
      </c>
      <c r="CX125" s="32">
        <v>0</v>
      </c>
      <c r="CY125" s="32">
        <v>0</v>
      </c>
      <c r="CZ125" s="32">
        <v>9931634.5133969784</v>
      </c>
      <c r="DA125" s="32">
        <v>1292300.3820693959</v>
      </c>
      <c r="DB125" s="32">
        <v>0</v>
      </c>
      <c r="DC125" s="32">
        <v>7382451.4440000039</v>
      </c>
      <c r="DD125" s="32">
        <v>1208120.6573275863</v>
      </c>
      <c r="DE125" s="32">
        <v>0</v>
      </c>
      <c r="DF125" s="32">
        <v>0</v>
      </c>
      <c r="DG125" s="32">
        <v>0</v>
      </c>
      <c r="DH125" s="32">
        <v>48762</v>
      </c>
      <c r="DI125" s="32">
        <v>0</v>
      </c>
      <c r="DJ125" s="32">
        <v>0</v>
      </c>
      <c r="DK125" s="32">
        <v>0</v>
      </c>
      <c r="DL125" s="32">
        <v>0</v>
      </c>
      <c r="DM125" s="32">
        <v>0</v>
      </c>
    </row>
    <row r="126" spans="1:117" s="5" customFormat="1" ht="37.5" x14ac:dyDescent="0.25">
      <c r="A126" s="50">
        <f>A124+1</f>
        <v>115</v>
      </c>
      <c r="B126" s="24" t="s">
        <v>161</v>
      </c>
      <c r="C126" s="31">
        <v>14481509.949595857</v>
      </c>
      <c r="D126" s="31">
        <v>3968118.1015958562</v>
      </c>
      <c r="E126" s="31">
        <v>1145820</v>
      </c>
      <c r="F126" s="31">
        <v>8337437.5</v>
      </c>
      <c r="G126" s="31">
        <v>353143.72500000003</v>
      </c>
      <c r="H126" s="31">
        <v>153801.07200000001</v>
      </c>
      <c r="I126" s="31">
        <v>876333.27599999995</v>
      </c>
      <c r="J126" s="31">
        <v>3620377.49</v>
      </c>
      <c r="K126" s="31">
        <v>992029.53</v>
      </c>
      <c r="L126" s="31">
        <v>286455</v>
      </c>
      <c r="M126" s="31">
        <v>2084359.38</v>
      </c>
      <c r="N126" s="31">
        <v>88285.93</v>
      </c>
      <c r="O126" s="31">
        <v>38450.269999999997</v>
      </c>
      <c r="P126" s="31">
        <v>219083.32</v>
      </c>
      <c r="Q126" s="31">
        <v>3620377.49</v>
      </c>
      <c r="R126" s="31">
        <v>992029.53</v>
      </c>
      <c r="S126" s="31">
        <v>286455</v>
      </c>
      <c r="T126" s="31">
        <v>2084359.38</v>
      </c>
      <c r="U126" s="31">
        <v>88285.93</v>
      </c>
      <c r="V126" s="31">
        <v>38450.269999999997</v>
      </c>
      <c r="W126" s="31">
        <v>219083.32</v>
      </c>
      <c r="X126" s="31">
        <v>3620377.49</v>
      </c>
      <c r="Y126" s="31">
        <v>992029.53</v>
      </c>
      <c r="Z126" s="31">
        <v>286455</v>
      </c>
      <c r="AA126" s="31">
        <v>2084359.38</v>
      </c>
      <c r="AB126" s="31">
        <v>88285.93</v>
      </c>
      <c r="AC126" s="31">
        <v>38450.269999999997</v>
      </c>
      <c r="AD126" s="31">
        <v>219083.32</v>
      </c>
      <c r="AE126" s="31">
        <v>3620377.4795958567</v>
      </c>
      <c r="AF126" s="31">
        <v>992029.51159585593</v>
      </c>
      <c r="AG126" s="31">
        <v>286455</v>
      </c>
      <c r="AH126" s="31">
        <v>2084359.3600000003</v>
      </c>
      <c r="AI126" s="31">
        <v>88285.935000000056</v>
      </c>
      <c r="AJ126" s="31">
        <v>38450.262000000039</v>
      </c>
      <c r="AK126" s="31">
        <v>219083.31599999999</v>
      </c>
      <c r="AL126" s="31">
        <v>3004112</v>
      </c>
      <c r="AM126" s="31"/>
      <c r="AN126" s="31">
        <v>751028</v>
      </c>
      <c r="AO126" s="31">
        <v>0</v>
      </c>
      <c r="AP126" s="31">
        <v>751028</v>
      </c>
      <c r="AQ126" s="31">
        <v>0</v>
      </c>
      <c r="AR126" s="31">
        <v>751028</v>
      </c>
      <c r="AS126" s="31">
        <v>0</v>
      </c>
      <c r="AT126" s="31">
        <v>751028</v>
      </c>
      <c r="AU126" s="31">
        <v>0</v>
      </c>
      <c r="AV126" s="31">
        <v>14397118.521492934</v>
      </c>
      <c r="AW126" s="31">
        <v>3859359.2148929331</v>
      </c>
      <c r="AX126" s="43"/>
      <c r="AY126" s="31">
        <v>3691225.7280000001</v>
      </c>
      <c r="AZ126" s="31">
        <v>3057643.5786000001</v>
      </c>
      <c r="BA126" s="31">
        <v>3324490.0000000005</v>
      </c>
      <c r="BB126" s="31"/>
      <c r="BC126" s="31"/>
      <c r="BD126" s="31">
        <v>464400</v>
      </c>
      <c r="BE126" s="31"/>
      <c r="BF126" s="31"/>
      <c r="BG126" s="31"/>
      <c r="BH126" s="31"/>
      <c r="BI126" s="31"/>
      <c r="BJ126" s="31">
        <v>3599279.63</v>
      </c>
      <c r="BK126" s="31">
        <v>964839.8</v>
      </c>
      <c r="BL126" s="31">
        <v>0</v>
      </c>
      <c r="BM126" s="31">
        <v>922806.43</v>
      </c>
      <c r="BN126" s="31">
        <v>764410.89</v>
      </c>
      <c r="BO126" s="31">
        <v>831122.5</v>
      </c>
      <c r="BP126" s="31">
        <v>0</v>
      </c>
      <c r="BQ126" s="31">
        <v>0</v>
      </c>
      <c r="BR126" s="31">
        <v>116100</v>
      </c>
      <c r="BS126" s="31">
        <v>0</v>
      </c>
      <c r="BT126" s="31">
        <v>0</v>
      </c>
      <c r="BU126" s="31">
        <v>0</v>
      </c>
      <c r="BV126" s="31">
        <v>0</v>
      </c>
      <c r="BW126" s="31">
        <v>0</v>
      </c>
      <c r="BX126" s="89">
        <v>3599279.63</v>
      </c>
      <c r="BY126" s="89">
        <v>964839.8</v>
      </c>
      <c r="BZ126" s="89">
        <v>0</v>
      </c>
      <c r="CA126" s="89">
        <v>922806.43</v>
      </c>
      <c r="CB126" s="89">
        <v>764410.89</v>
      </c>
      <c r="CC126" s="89">
        <v>831122.5</v>
      </c>
      <c r="CD126" s="89">
        <v>0</v>
      </c>
      <c r="CE126" s="89">
        <v>0</v>
      </c>
      <c r="CF126" s="89">
        <v>116100</v>
      </c>
      <c r="CG126" s="89">
        <v>0</v>
      </c>
      <c r="CH126" s="89">
        <v>0</v>
      </c>
      <c r="CI126" s="89">
        <v>0</v>
      </c>
      <c r="CJ126" s="89">
        <v>0</v>
      </c>
      <c r="CK126" s="89">
        <v>0</v>
      </c>
      <c r="CL126" s="89">
        <v>3599279.63</v>
      </c>
      <c r="CM126" s="89">
        <v>964839.8</v>
      </c>
      <c r="CN126" s="89">
        <v>0</v>
      </c>
      <c r="CO126" s="89">
        <v>922806.43</v>
      </c>
      <c r="CP126" s="89">
        <v>764410.89</v>
      </c>
      <c r="CQ126" s="89">
        <v>831122.5</v>
      </c>
      <c r="CR126" s="89">
        <v>0</v>
      </c>
      <c r="CS126" s="89">
        <v>0</v>
      </c>
      <c r="CT126" s="89">
        <v>116100</v>
      </c>
      <c r="CU126" s="89">
        <v>0</v>
      </c>
      <c r="CV126" s="89">
        <v>0</v>
      </c>
      <c r="CW126" s="89">
        <v>0</v>
      </c>
      <c r="CX126" s="89">
        <v>0</v>
      </c>
      <c r="CY126" s="89">
        <v>0</v>
      </c>
      <c r="CZ126" s="89">
        <v>3599279.6314929333</v>
      </c>
      <c r="DA126" s="89">
        <v>964839.81489293324</v>
      </c>
      <c r="DB126" s="89">
        <v>0</v>
      </c>
      <c r="DC126" s="89">
        <v>922806.43799999973</v>
      </c>
      <c r="DD126" s="89">
        <v>764410.90859999985</v>
      </c>
      <c r="DE126" s="89">
        <v>831122.50000000047</v>
      </c>
      <c r="DF126" s="89">
        <v>0</v>
      </c>
      <c r="DG126" s="89">
        <v>0</v>
      </c>
      <c r="DH126" s="89">
        <v>116100</v>
      </c>
      <c r="DI126" s="89">
        <v>0</v>
      </c>
      <c r="DJ126" s="89">
        <v>0</v>
      </c>
      <c r="DK126" s="89">
        <v>0</v>
      </c>
      <c r="DL126" s="89">
        <v>0</v>
      </c>
      <c r="DM126" s="89">
        <v>0</v>
      </c>
    </row>
    <row r="127" spans="1:117" s="5" customFormat="1" ht="56.25" x14ac:dyDescent="0.25">
      <c r="A127" s="17">
        <f>A126+1</f>
        <v>116</v>
      </c>
      <c r="B127" s="25" t="s">
        <v>166</v>
      </c>
      <c r="C127" s="31"/>
      <c r="D127" s="31"/>
      <c r="E127" s="31"/>
      <c r="F127" s="31"/>
      <c r="G127" s="31"/>
      <c r="H127" s="31"/>
      <c r="I127" s="31"/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31">
        <v>0</v>
      </c>
      <c r="P127" s="31">
        <v>0</v>
      </c>
      <c r="Q127" s="31">
        <v>0</v>
      </c>
      <c r="R127" s="31">
        <v>0</v>
      </c>
      <c r="S127" s="31">
        <v>0</v>
      </c>
      <c r="T127" s="31">
        <v>0</v>
      </c>
      <c r="U127" s="31">
        <v>0</v>
      </c>
      <c r="V127" s="31">
        <v>0</v>
      </c>
      <c r="W127" s="31">
        <v>0</v>
      </c>
      <c r="X127" s="31">
        <v>0</v>
      </c>
      <c r="Y127" s="31">
        <v>0</v>
      </c>
      <c r="Z127" s="31">
        <v>0</v>
      </c>
      <c r="AA127" s="31">
        <v>0</v>
      </c>
      <c r="AB127" s="31">
        <v>0</v>
      </c>
      <c r="AC127" s="31">
        <v>0</v>
      </c>
      <c r="AD127" s="31">
        <v>0</v>
      </c>
      <c r="AE127" s="31">
        <v>0</v>
      </c>
      <c r="AF127" s="31">
        <v>0</v>
      </c>
      <c r="AG127" s="31">
        <v>0</v>
      </c>
      <c r="AH127" s="31">
        <v>0</v>
      </c>
      <c r="AI127" s="31">
        <v>0</v>
      </c>
      <c r="AJ127" s="31">
        <v>0</v>
      </c>
      <c r="AK127" s="31">
        <v>0</v>
      </c>
      <c r="AL127" s="31"/>
      <c r="AM127" s="31"/>
      <c r="AN127" s="31">
        <v>0</v>
      </c>
      <c r="AO127" s="31">
        <v>0</v>
      </c>
      <c r="AP127" s="31">
        <v>0</v>
      </c>
      <c r="AQ127" s="31">
        <v>0</v>
      </c>
      <c r="AR127" s="31">
        <v>0</v>
      </c>
      <c r="AS127" s="31">
        <v>0</v>
      </c>
      <c r="AT127" s="31">
        <v>0</v>
      </c>
      <c r="AU127" s="31">
        <v>0</v>
      </c>
      <c r="AV127" s="31">
        <v>6920990</v>
      </c>
      <c r="AW127" s="31"/>
      <c r="AX127" s="43"/>
      <c r="AY127" s="31"/>
      <c r="AZ127" s="31"/>
      <c r="BA127" s="31">
        <v>3324490.0000000005</v>
      </c>
      <c r="BB127" s="31">
        <v>3596500</v>
      </c>
      <c r="BC127" s="31"/>
      <c r="BD127" s="31"/>
      <c r="BE127" s="31"/>
      <c r="BF127" s="31"/>
      <c r="BG127" s="31"/>
      <c r="BH127" s="31"/>
      <c r="BI127" s="31"/>
      <c r="BJ127" s="31">
        <v>1730247.5</v>
      </c>
      <c r="BK127" s="31">
        <v>0</v>
      </c>
      <c r="BL127" s="31">
        <v>0</v>
      </c>
      <c r="BM127" s="31">
        <v>0</v>
      </c>
      <c r="BN127" s="31">
        <v>0</v>
      </c>
      <c r="BO127" s="31">
        <v>831122.5</v>
      </c>
      <c r="BP127" s="31">
        <v>899125</v>
      </c>
      <c r="BQ127" s="31">
        <v>0</v>
      </c>
      <c r="BR127" s="31">
        <v>0</v>
      </c>
      <c r="BS127" s="31">
        <v>0</v>
      </c>
      <c r="BT127" s="31">
        <v>0</v>
      </c>
      <c r="BU127" s="31">
        <v>0</v>
      </c>
      <c r="BV127" s="31">
        <v>0</v>
      </c>
      <c r="BW127" s="31">
        <v>0</v>
      </c>
      <c r="BX127" s="89">
        <v>1730247.5</v>
      </c>
      <c r="BY127" s="89">
        <v>0</v>
      </c>
      <c r="BZ127" s="89">
        <v>0</v>
      </c>
      <c r="CA127" s="89">
        <v>0</v>
      </c>
      <c r="CB127" s="89">
        <v>0</v>
      </c>
      <c r="CC127" s="89">
        <v>831122.5</v>
      </c>
      <c r="CD127" s="89">
        <v>899125</v>
      </c>
      <c r="CE127" s="89">
        <v>0</v>
      </c>
      <c r="CF127" s="89">
        <v>0</v>
      </c>
      <c r="CG127" s="89">
        <v>0</v>
      </c>
      <c r="CH127" s="89">
        <v>0</v>
      </c>
      <c r="CI127" s="89">
        <v>0</v>
      </c>
      <c r="CJ127" s="89">
        <v>0</v>
      </c>
      <c r="CK127" s="89">
        <v>0</v>
      </c>
      <c r="CL127" s="89">
        <v>1730247.5</v>
      </c>
      <c r="CM127" s="89">
        <v>0</v>
      </c>
      <c r="CN127" s="89">
        <v>0</v>
      </c>
      <c r="CO127" s="89">
        <v>0</v>
      </c>
      <c r="CP127" s="89">
        <v>0</v>
      </c>
      <c r="CQ127" s="89">
        <v>831122.5</v>
      </c>
      <c r="CR127" s="89">
        <v>899125</v>
      </c>
      <c r="CS127" s="89">
        <v>0</v>
      </c>
      <c r="CT127" s="89">
        <v>0</v>
      </c>
      <c r="CU127" s="89">
        <v>0</v>
      </c>
      <c r="CV127" s="89">
        <v>0</v>
      </c>
      <c r="CW127" s="89">
        <v>0</v>
      </c>
      <c r="CX127" s="89">
        <v>0</v>
      </c>
      <c r="CY127" s="89">
        <v>0</v>
      </c>
      <c r="CZ127" s="89">
        <v>1730247.5</v>
      </c>
      <c r="DA127" s="89">
        <v>0</v>
      </c>
      <c r="DB127" s="89">
        <v>0</v>
      </c>
      <c r="DC127" s="89">
        <v>0</v>
      </c>
      <c r="DD127" s="89">
        <v>0</v>
      </c>
      <c r="DE127" s="89">
        <v>831122.50000000047</v>
      </c>
      <c r="DF127" s="89">
        <v>899125</v>
      </c>
      <c r="DG127" s="89">
        <v>0</v>
      </c>
      <c r="DH127" s="89">
        <v>0</v>
      </c>
      <c r="DI127" s="89">
        <v>0</v>
      </c>
      <c r="DJ127" s="89">
        <v>0</v>
      </c>
      <c r="DK127" s="89">
        <v>0</v>
      </c>
      <c r="DL127" s="89">
        <v>0</v>
      </c>
      <c r="DM127" s="89">
        <v>0</v>
      </c>
    </row>
    <row r="128" spans="1:117" s="5" customFormat="1" x14ac:dyDescent="0.25">
      <c r="A128" s="17">
        <f>A127+1</f>
        <v>117</v>
      </c>
      <c r="B128" s="15" t="s">
        <v>167</v>
      </c>
      <c r="C128" s="31"/>
      <c r="D128" s="31"/>
      <c r="E128" s="31"/>
      <c r="F128" s="31"/>
      <c r="G128" s="31"/>
      <c r="H128" s="31"/>
      <c r="I128" s="31"/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31">
        <v>0</v>
      </c>
      <c r="V128" s="31">
        <v>0</v>
      </c>
      <c r="W128" s="31">
        <v>0</v>
      </c>
      <c r="X128" s="31">
        <v>0</v>
      </c>
      <c r="Y128" s="31">
        <v>0</v>
      </c>
      <c r="Z128" s="31">
        <v>0</v>
      </c>
      <c r="AA128" s="31">
        <v>0</v>
      </c>
      <c r="AB128" s="31">
        <v>0</v>
      </c>
      <c r="AC128" s="31">
        <v>0</v>
      </c>
      <c r="AD128" s="31">
        <v>0</v>
      </c>
      <c r="AE128" s="31">
        <v>0</v>
      </c>
      <c r="AF128" s="31">
        <v>0</v>
      </c>
      <c r="AG128" s="31">
        <v>0</v>
      </c>
      <c r="AH128" s="31">
        <v>0</v>
      </c>
      <c r="AI128" s="31">
        <v>0</v>
      </c>
      <c r="AJ128" s="31">
        <v>0</v>
      </c>
      <c r="AK128" s="31">
        <v>0</v>
      </c>
      <c r="AL128" s="31"/>
      <c r="AM128" s="31"/>
      <c r="AN128" s="31">
        <v>0</v>
      </c>
      <c r="AO128" s="31">
        <v>0</v>
      </c>
      <c r="AP128" s="31">
        <v>0</v>
      </c>
      <c r="AQ128" s="31">
        <v>0</v>
      </c>
      <c r="AR128" s="31">
        <v>0</v>
      </c>
      <c r="AS128" s="31">
        <v>0</v>
      </c>
      <c r="AT128" s="31">
        <v>0</v>
      </c>
      <c r="AU128" s="31">
        <v>0</v>
      </c>
      <c r="AV128" s="31"/>
      <c r="AW128" s="31"/>
      <c r="AX128" s="43"/>
      <c r="AY128" s="31"/>
      <c r="AZ128" s="31"/>
      <c r="BA128" s="31"/>
      <c r="BB128" s="31"/>
      <c r="BC128" s="31"/>
      <c r="BD128" s="31"/>
      <c r="BE128" s="31"/>
      <c r="BF128" s="31"/>
      <c r="BG128" s="31"/>
      <c r="BH128" s="31"/>
      <c r="BI128" s="31"/>
      <c r="BJ128" s="31">
        <v>0</v>
      </c>
      <c r="BK128" s="31">
        <v>0</v>
      </c>
      <c r="BL128" s="31">
        <v>0</v>
      </c>
      <c r="BM128" s="31">
        <v>0</v>
      </c>
      <c r="BN128" s="31">
        <v>0</v>
      </c>
      <c r="BO128" s="31">
        <v>0</v>
      </c>
      <c r="BP128" s="31">
        <v>0</v>
      </c>
      <c r="BQ128" s="31">
        <v>0</v>
      </c>
      <c r="BR128" s="31">
        <v>0</v>
      </c>
      <c r="BS128" s="31">
        <v>0</v>
      </c>
      <c r="BT128" s="31">
        <v>0</v>
      </c>
      <c r="BU128" s="31">
        <v>0</v>
      </c>
      <c r="BV128" s="31">
        <v>0</v>
      </c>
      <c r="BW128" s="31">
        <v>0</v>
      </c>
      <c r="BX128" s="89">
        <v>0</v>
      </c>
      <c r="BY128" s="89">
        <v>0</v>
      </c>
      <c r="BZ128" s="89">
        <v>0</v>
      </c>
      <c r="CA128" s="89">
        <v>0</v>
      </c>
      <c r="CB128" s="89">
        <v>0</v>
      </c>
      <c r="CC128" s="89">
        <v>0</v>
      </c>
      <c r="CD128" s="89">
        <v>0</v>
      </c>
      <c r="CE128" s="89">
        <v>0</v>
      </c>
      <c r="CF128" s="89">
        <v>0</v>
      </c>
      <c r="CG128" s="89">
        <v>0</v>
      </c>
      <c r="CH128" s="89">
        <v>0</v>
      </c>
      <c r="CI128" s="89">
        <v>0</v>
      </c>
      <c r="CJ128" s="89">
        <v>0</v>
      </c>
      <c r="CK128" s="89">
        <v>0</v>
      </c>
      <c r="CL128" s="89">
        <v>0</v>
      </c>
      <c r="CM128" s="89">
        <v>0</v>
      </c>
      <c r="CN128" s="89">
        <v>0</v>
      </c>
      <c r="CO128" s="89">
        <v>0</v>
      </c>
      <c r="CP128" s="89">
        <v>0</v>
      </c>
      <c r="CQ128" s="89">
        <v>0</v>
      </c>
      <c r="CR128" s="89">
        <v>0</v>
      </c>
      <c r="CS128" s="89">
        <v>0</v>
      </c>
      <c r="CT128" s="89">
        <v>0</v>
      </c>
      <c r="CU128" s="89">
        <v>0</v>
      </c>
      <c r="CV128" s="89">
        <v>0</v>
      </c>
      <c r="CW128" s="89">
        <v>0</v>
      </c>
      <c r="CX128" s="89">
        <v>0</v>
      </c>
      <c r="CY128" s="89">
        <v>0</v>
      </c>
      <c r="CZ128" s="89">
        <v>0</v>
      </c>
      <c r="DA128" s="89">
        <v>0</v>
      </c>
      <c r="DB128" s="89">
        <v>0</v>
      </c>
      <c r="DC128" s="89">
        <v>0</v>
      </c>
      <c r="DD128" s="89">
        <v>0</v>
      </c>
      <c r="DE128" s="89">
        <v>0</v>
      </c>
      <c r="DF128" s="89">
        <v>0</v>
      </c>
      <c r="DG128" s="89">
        <v>0</v>
      </c>
      <c r="DH128" s="89">
        <v>0</v>
      </c>
      <c r="DI128" s="89">
        <v>0</v>
      </c>
      <c r="DJ128" s="89">
        <v>0</v>
      </c>
      <c r="DK128" s="89">
        <v>0</v>
      </c>
      <c r="DL128" s="89">
        <v>0</v>
      </c>
      <c r="DM128" s="89">
        <v>0</v>
      </c>
    </row>
    <row r="129" spans="1:117" s="5" customFormat="1" x14ac:dyDescent="0.25">
      <c r="A129" s="17">
        <f t="shared" ref="A129:A192" si="120">A128+1</f>
        <v>118</v>
      </c>
      <c r="B129" s="15" t="s">
        <v>168</v>
      </c>
      <c r="C129" s="31"/>
      <c r="D129" s="31"/>
      <c r="E129" s="31"/>
      <c r="F129" s="31"/>
      <c r="G129" s="31"/>
      <c r="H129" s="31"/>
      <c r="I129" s="31"/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1">
        <v>0</v>
      </c>
      <c r="U129" s="31">
        <v>0</v>
      </c>
      <c r="V129" s="31">
        <v>0</v>
      </c>
      <c r="W129" s="31">
        <v>0</v>
      </c>
      <c r="X129" s="31">
        <v>0</v>
      </c>
      <c r="Y129" s="31">
        <v>0</v>
      </c>
      <c r="Z129" s="31">
        <v>0</v>
      </c>
      <c r="AA129" s="31">
        <v>0</v>
      </c>
      <c r="AB129" s="31">
        <v>0</v>
      </c>
      <c r="AC129" s="31">
        <v>0</v>
      </c>
      <c r="AD129" s="31">
        <v>0</v>
      </c>
      <c r="AE129" s="31">
        <v>0</v>
      </c>
      <c r="AF129" s="31">
        <v>0</v>
      </c>
      <c r="AG129" s="31">
        <v>0</v>
      </c>
      <c r="AH129" s="31">
        <v>0</v>
      </c>
      <c r="AI129" s="31">
        <v>0</v>
      </c>
      <c r="AJ129" s="31">
        <v>0</v>
      </c>
      <c r="AK129" s="31">
        <v>0</v>
      </c>
      <c r="AL129" s="31"/>
      <c r="AM129" s="31"/>
      <c r="AN129" s="31">
        <v>0</v>
      </c>
      <c r="AO129" s="31">
        <v>0</v>
      </c>
      <c r="AP129" s="31">
        <v>0</v>
      </c>
      <c r="AQ129" s="31">
        <v>0</v>
      </c>
      <c r="AR129" s="31">
        <v>0</v>
      </c>
      <c r="AS129" s="31">
        <v>0</v>
      </c>
      <c r="AT129" s="31">
        <v>0</v>
      </c>
      <c r="AU129" s="31">
        <v>0</v>
      </c>
      <c r="AV129" s="31">
        <v>1812300</v>
      </c>
      <c r="AW129" s="31"/>
      <c r="AX129" s="43"/>
      <c r="AY129" s="31"/>
      <c r="AZ129" s="31"/>
      <c r="BA129" s="31"/>
      <c r="BB129" s="31"/>
      <c r="BC129" s="31"/>
      <c r="BD129" s="31"/>
      <c r="BE129" s="31"/>
      <c r="BF129" s="31"/>
      <c r="BG129" s="31">
        <v>1812300</v>
      </c>
      <c r="BH129" s="31"/>
      <c r="BI129" s="31"/>
      <c r="BJ129" s="31">
        <v>453075</v>
      </c>
      <c r="BK129" s="31">
        <v>0</v>
      </c>
      <c r="BL129" s="31">
        <v>0</v>
      </c>
      <c r="BM129" s="31">
        <v>0</v>
      </c>
      <c r="BN129" s="31">
        <v>0</v>
      </c>
      <c r="BO129" s="31">
        <v>0</v>
      </c>
      <c r="BP129" s="31">
        <v>0</v>
      </c>
      <c r="BQ129" s="31">
        <v>0</v>
      </c>
      <c r="BR129" s="31">
        <v>0</v>
      </c>
      <c r="BS129" s="31">
        <v>0</v>
      </c>
      <c r="BT129" s="31">
        <v>0</v>
      </c>
      <c r="BU129" s="31">
        <v>453075</v>
      </c>
      <c r="BV129" s="31">
        <v>0</v>
      </c>
      <c r="BW129" s="31">
        <v>0</v>
      </c>
      <c r="BX129" s="89">
        <v>453075</v>
      </c>
      <c r="BY129" s="89">
        <v>0</v>
      </c>
      <c r="BZ129" s="89">
        <v>0</v>
      </c>
      <c r="CA129" s="89">
        <v>0</v>
      </c>
      <c r="CB129" s="89">
        <v>0</v>
      </c>
      <c r="CC129" s="89">
        <v>0</v>
      </c>
      <c r="CD129" s="89">
        <v>0</v>
      </c>
      <c r="CE129" s="89">
        <v>0</v>
      </c>
      <c r="CF129" s="89">
        <v>0</v>
      </c>
      <c r="CG129" s="89">
        <v>0</v>
      </c>
      <c r="CH129" s="89">
        <v>0</v>
      </c>
      <c r="CI129" s="89">
        <v>453075</v>
      </c>
      <c r="CJ129" s="89">
        <v>0</v>
      </c>
      <c r="CK129" s="89">
        <v>0</v>
      </c>
      <c r="CL129" s="89">
        <v>453075</v>
      </c>
      <c r="CM129" s="89">
        <v>0</v>
      </c>
      <c r="CN129" s="89">
        <v>0</v>
      </c>
      <c r="CO129" s="89">
        <v>0</v>
      </c>
      <c r="CP129" s="89">
        <v>0</v>
      </c>
      <c r="CQ129" s="89">
        <v>0</v>
      </c>
      <c r="CR129" s="89">
        <v>0</v>
      </c>
      <c r="CS129" s="89">
        <v>0</v>
      </c>
      <c r="CT129" s="89">
        <v>0</v>
      </c>
      <c r="CU129" s="89">
        <v>0</v>
      </c>
      <c r="CV129" s="89">
        <v>0</v>
      </c>
      <c r="CW129" s="89">
        <v>453075</v>
      </c>
      <c r="CX129" s="89">
        <v>0</v>
      </c>
      <c r="CY129" s="89">
        <v>0</v>
      </c>
      <c r="CZ129" s="89">
        <v>453075</v>
      </c>
      <c r="DA129" s="89">
        <v>0</v>
      </c>
      <c r="DB129" s="89">
        <v>0</v>
      </c>
      <c r="DC129" s="89">
        <v>0</v>
      </c>
      <c r="DD129" s="89">
        <v>0</v>
      </c>
      <c r="DE129" s="89">
        <v>0</v>
      </c>
      <c r="DF129" s="89">
        <v>0</v>
      </c>
      <c r="DG129" s="89">
        <v>0</v>
      </c>
      <c r="DH129" s="89">
        <v>0</v>
      </c>
      <c r="DI129" s="89">
        <v>0</v>
      </c>
      <c r="DJ129" s="89">
        <v>0</v>
      </c>
      <c r="DK129" s="89">
        <v>453075</v>
      </c>
      <c r="DL129" s="89">
        <v>0</v>
      </c>
      <c r="DM129" s="89">
        <v>0</v>
      </c>
    </row>
    <row r="130" spans="1:117" s="5" customFormat="1" ht="37.5" x14ac:dyDescent="0.25">
      <c r="A130" s="17">
        <f t="shared" si="120"/>
        <v>119</v>
      </c>
      <c r="B130" s="15" t="s">
        <v>169</v>
      </c>
      <c r="C130" s="31"/>
      <c r="D130" s="31"/>
      <c r="E130" s="31"/>
      <c r="F130" s="31"/>
      <c r="G130" s="31"/>
      <c r="H130" s="31"/>
      <c r="I130" s="31"/>
      <c r="J130" s="31">
        <v>0</v>
      </c>
      <c r="K130" s="31">
        <v>0</v>
      </c>
      <c r="L130" s="31">
        <v>0</v>
      </c>
      <c r="M130" s="31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31">
        <v>0</v>
      </c>
      <c r="V130" s="31">
        <v>0</v>
      </c>
      <c r="W130" s="31">
        <v>0</v>
      </c>
      <c r="X130" s="31">
        <v>0</v>
      </c>
      <c r="Y130" s="31">
        <v>0</v>
      </c>
      <c r="Z130" s="31">
        <v>0</v>
      </c>
      <c r="AA130" s="31">
        <v>0</v>
      </c>
      <c r="AB130" s="31">
        <v>0</v>
      </c>
      <c r="AC130" s="31">
        <v>0</v>
      </c>
      <c r="AD130" s="31">
        <v>0</v>
      </c>
      <c r="AE130" s="31">
        <v>0</v>
      </c>
      <c r="AF130" s="31">
        <v>0</v>
      </c>
      <c r="AG130" s="31">
        <v>0</v>
      </c>
      <c r="AH130" s="31">
        <v>0</v>
      </c>
      <c r="AI130" s="31">
        <v>0</v>
      </c>
      <c r="AJ130" s="31">
        <v>0</v>
      </c>
      <c r="AK130" s="31">
        <v>0</v>
      </c>
      <c r="AL130" s="31"/>
      <c r="AM130" s="31"/>
      <c r="AN130" s="31">
        <v>0</v>
      </c>
      <c r="AO130" s="31">
        <v>0</v>
      </c>
      <c r="AP130" s="31">
        <v>0</v>
      </c>
      <c r="AQ130" s="31">
        <v>0</v>
      </c>
      <c r="AR130" s="31">
        <v>0</v>
      </c>
      <c r="AS130" s="31">
        <v>0</v>
      </c>
      <c r="AT130" s="31">
        <v>0</v>
      </c>
      <c r="AU130" s="31">
        <v>0</v>
      </c>
      <c r="AV130" s="31">
        <v>5434500</v>
      </c>
      <c r="AW130" s="31"/>
      <c r="AX130" s="43"/>
      <c r="AY130" s="31"/>
      <c r="AZ130" s="31"/>
      <c r="BA130" s="31">
        <v>2557300</v>
      </c>
      <c r="BB130" s="31">
        <v>2877200</v>
      </c>
      <c r="BC130" s="31"/>
      <c r="BD130" s="31"/>
      <c r="BE130" s="31"/>
      <c r="BF130" s="31"/>
      <c r="BG130" s="31"/>
      <c r="BH130" s="31"/>
      <c r="BI130" s="31"/>
      <c r="BJ130" s="31">
        <v>1358625</v>
      </c>
      <c r="BK130" s="31">
        <v>0</v>
      </c>
      <c r="BL130" s="31">
        <v>0</v>
      </c>
      <c r="BM130" s="31">
        <v>0</v>
      </c>
      <c r="BN130" s="31">
        <v>0</v>
      </c>
      <c r="BO130" s="31">
        <v>639325</v>
      </c>
      <c r="BP130" s="31">
        <v>719300</v>
      </c>
      <c r="BQ130" s="31">
        <v>0</v>
      </c>
      <c r="BR130" s="31">
        <v>0</v>
      </c>
      <c r="BS130" s="31">
        <v>0</v>
      </c>
      <c r="BT130" s="31">
        <v>0</v>
      </c>
      <c r="BU130" s="31">
        <v>0</v>
      </c>
      <c r="BV130" s="31">
        <v>0</v>
      </c>
      <c r="BW130" s="31">
        <v>0</v>
      </c>
      <c r="BX130" s="89">
        <v>1358625</v>
      </c>
      <c r="BY130" s="89">
        <v>0</v>
      </c>
      <c r="BZ130" s="89">
        <v>0</v>
      </c>
      <c r="CA130" s="89">
        <v>0</v>
      </c>
      <c r="CB130" s="89">
        <v>0</v>
      </c>
      <c r="CC130" s="89">
        <v>639325</v>
      </c>
      <c r="CD130" s="89">
        <v>719300</v>
      </c>
      <c r="CE130" s="89">
        <v>0</v>
      </c>
      <c r="CF130" s="89">
        <v>0</v>
      </c>
      <c r="CG130" s="89">
        <v>0</v>
      </c>
      <c r="CH130" s="89">
        <v>0</v>
      </c>
      <c r="CI130" s="89">
        <v>0</v>
      </c>
      <c r="CJ130" s="89">
        <v>0</v>
      </c>
      <c r="CK130" s="89">
        <v>0</v>
      </c>
      <c r="CL130" s="89">
        <v>1358625</v>
      </c>
      <c r="CM130" s="89">
        <v>0</v>
      </c>
      <c r="CN130" s="89">
        <v>0</v>
      </c>
      <c r="CO130" s="89">
        <v>0</v>
      </c>
      <c r="CP130" s="89">
        <v>0</v>
      </c>
      <c r="CQ130" s="89">
        <v>639325</v>
      </c>
      <c r="CR130" s="89">
        <v>719300</v>
      </c>
      <c r="CS130" s="89">
        <v>0</v>
      </c>
      <c r="CT130" s="89">
        <v>0</v>
      </c>
      <c r="CU130" s="89">
        <v>0</v>
      </c>
      <c r="CV130" s="89">
        <v>0</v>
      </c>
      <c r="CW130" s="89">
        <v>0</v>
      </c>
      <c r="CX130" s="89">
        <v>0</v>
      </c>
      <c r="CY130" s="89">
        <v>0</v>
      </c>
      <c r="CZ130" s="89">
        <v>1358625</v>
      </c>
      <c r="DA130" s="89">
        <v>0</v>
      </c>
      <c r="DB130" s="89">
        <v>0</v>
      </c>
      <c r="DC130" s="89">
        <v>0</v>
      </c>
      <c r="DD130" s="89">
        <v>0</v>
      </c>
      <c r="DE130" s="89">
        <v>639325</v>
      </c>
      <c r="DF130" s="89">
        <v>719300</v>
      </c>
      <c r="DG130" s="89">
        <v>0</v>
      </c>
      <c r="DH130" s="89">
        <v>0</v>
      </c>
      <c r="DI130" s="89">
        <v>0</v>
      </c>
      <c r="DJ130" s="89">
        <v>0</v>
      </c>
      <c r="DK130" s="89">
        <v>0</v>
      </c>
      <c r="DL130" s="89">
        <v>0</v>
      </c>
      <c r="DM130" s="89">
        <v>0</v>
      </c>
    </row>
    <row r="131" spans="1:117" s="5" customFormat="1" ht="37.5" x14ac:dyDescent="0.25">
      <c r="A131" s="17">
        <f t="shared" si="120"/>
        <v>120</v>
      </c>
      <c r="B131" s="15" t="s">
        <v>170</v>
      </c>
      <c r="C131" s="31"/>
      <c r="D131" s="31"/>
      <c r="E131" s="31"/>
      <c r="F131" s="31"/>
      <c r="G131" s="31"/>
      <c r="H131" s="31"/>
      <c r="I131" s="31"/>
      <c r="J131" s="31">
        <v>0</v>
      </c>
      <c r="K131" s="31">
        <v>0</v>
      </c>
      <c r="L131" s="31">
        <v>0</v>
      </c>
      <c r="M131" s="31">
        <v>0</v>
      </c>
      <c r="N131" s="31">
        <v>0</v>
      </c>
      <c r="O131" s="31">
        <v>0</v>
      </c>
      <c r="P131" s="31">
        <v>0</v>
      </c>
      <c r="Q131" s="31">
        <v>0</v>
      </c>
      <c r="R131" s="31">
        <v>0</v>
      </c>
      <c r="S131" s="31">
        <v>0</v>
      </c>
      <c r="T131" s="31">
        <v>0</v>
      </c>
      <c r="U131" s="31">
        <v>0</v>
      </c>
      <c r="V131" s="31">
        <v>0</v>
      </c>
      <c r="W131" s="31">
        <v>0</v>
      </c>
      <c r="X131" s="31">
        <v>0</v>
      </c>
      <c r="Y131" s="31">
        <v>0</v>
      </c>
      <c r="Z131" s="31">
        <v>0</v>
      </c>
      <c r="AA131" s="31">
        <v>0</v>
      </c>
      <c r="AB131" s="31">
        <v>0</v>
      </c>
      <c r="AC131" s="31">
        <v>0</v>
      </c>
      <c r="AD131" s="31">
        <v>0</v>
      </c>
      <c r="AE131" s="31">
        <v>0</v>
      </c>
      <c r="AF131" s="31">
        <v>0</v>
      </c>
      <c r="AG131" s="31">
        <v>0</v>
      </c>
      <c r="AH131" s="31">
        <v>0</v>
      </c>
      <c r="AI131" s="31">
        <v>0</v>
      </c>
      <c r="AJ131" s="31">
        <v>0</v>
      </c>
      <c r="AK131" s="31">
        <v>0</v>
      </c>
      <c r="AL131" s="31"/>
      <c r="AM131" s="31"/>
      <c r="AN131" s="31">
        <v>0</v>
      </c>
      <c r="AO131" s="31">
        <v>0</v>
      </c>
      <c r="AP131" s="31">
        <v>0</v>
      </c>
      <c r="AQ131" s="31">
        <v>0</v>
      </c>
      <c r="AR131" s="31">
        <v>0</v>
      </c>
      <c r="AS131" s="31">
        <v>0</v>
      </c>
      <c r="AT131" s="31">
        <v>0</v>
      </c>
      <c r="AU131" s="31">
        <v>0</v>
      </c>
      <c r="AV131" s="31">
        <v>6873100</v>
      </c>
      <c r="AW131" s="31"/>
      <c r="AX131" s="43"/>
      <c r="AY131" s="31"/>
      <c r="AZ131" s="31"/>
      <c r="BA131" s="31">
        <v>2557300</v>
      </c>
      <c r="BB131" s="31">
        <v>4315800</v>
      </c>
      <c r="BC131" s="31"/>
      <c r="BD131" s="31"/>
      <c r="BE131" s="31"/>
      <c r="BF131" s="31"/>
      <c r="BG131" s="31"/>
      <c r="BH131" s="31"/>
      <c r="BI131" s="31"/>
      <c r="BJ131" s="31">
        <v>1718275</v>
      </c>
      <c r="BK131" s="31">
        <v>0</v>
      </c>
      <c r="BL131" s="31">
        <v>0</v>
      </c>
      <c r="BM131" s="31">
        <v>0</v>
      </c>
      <c r="BN131" s="31">
        <v>0</v>
      </c>
      <c r="BO131" s="31">
        <v>639325</v>
      </c>
      <c r="BP131" s="31">
        <v>1078950</v>
      </c>
      <c r="BQ131" s="31">
        <v>0</v>
      </c>
      <c r="BR131" s="31">
        <v>0</v>
      </c>
      <c r="BS131" s="31">
        <v>0</v>
      </c>
      <c r="BT131" s="31">
        <v>0</v>
      </c>
      <c r="BU131" s="31">
        <v>0</v>
      </c>
      <c r="BV131" s="31">
        <v>0</v>
      </c>
      <c r="BW131" s="31">
        <v>0</v>
      </c>
      <c r="BX131" s="89">
        <v>1718275</v>
      </c>
      <c r="BY131" s="89">
        <v>0</v>
      </c>
      <c r="BZ131" s="89">
        <v>0</v>
      </c>
      <c r="CA131" s="89">
        <v>0</v>
      </c>
      <c r="CB131" s="89">
        <v>0</v>
      </c>
      <c r="CC131" s="89">
        <v>639325</v>
      </c>
      <c r="CD131" s="89">
        <v>1078950</v>
      </c>
      <c r="CE131" s="89">
        <v>0</v>
      </c>
      <c r="CF131" s="89">
        <v>0</v>
      </c>
      <c r="CG131" s="89">
        <v>0</v>
      </c>
      <c r="CH131" s="89">
        <v>0</v>
      </c>
      <c r="CI131" s="89">
        <v>0</v>
      </c>
      <c r="CJ131" s="89">
        <v>0</v>
      </c>
      <c r="CK131" s="89">
        <v>0</v>
      </c>
      <c r="CL131" s="89">
        <v>1718275</v>
      </c>
      <c r="CM131" s="89">
        <v>0</v>
      </c>
      <c r="CN131" s="89">
        <v>0</v>
      </c>
      <c r="CO131" s="89">
        <v>0</v>
      </c>
      <c r="CP131" s="89">
        <v>0</v>
      </c>
      <c r="CQ131" s="89">
        <v>639325</v>
      </c>
      <c r="CR131" s="89">
        <v>1078950</v>
      </c>
      <c r="CS131" s="89">
        <v>0</v>
      </c>
      <c r="CT131" s="89">
        <v>0</v>
      </c>
      <c r="CU131" s="89">
        <v>0</v>
      </c>
      <c r="CV131" s="89">
        <v>0</v>
      </c>
      <c r="CW131" s="89">
        <v>0</v>
      </c>
      <c r="CX131" s="89">
        <v>0</v>
      </c>
      <c r="CY131" s="89">
        <v>0</v>
      </c>
      <c r="CZ131" s="89">
        <v>1718275</v>
      </c>
      <c r="DA131" s="89">
        <v>0</v>
      </c>
      <c r="DB131" s="89">
        <v>0</v>
      </c>
      <c r="DC131" s="89">
        <v>0</v>
      </c>
      <c r="DD131" s="89">
        <v>0</v>
      </c>
      <c r="DE131" s="89">
        <v>639325</v>
      </c>
      <c r="DF131" s="89">
        <v>1078950</v>
      </c>
      <c r="DG131" s="89">
        <v>0</v>
      </c>
      <c r="DH131" s="89">
        <v>0</v>
      </c>
      <c r="DI131" s="89">
        <v>0</v>
      </c>
      <c r="DJ131" s="89">
        <v>0</v>
      </c>
      <c r="DK131" s="89">
        <v>0</v>
      </c>
      <c r="DL131" s="89">
        <v>0</v>
      </c>
      <c r="DM131" s="89">
        <v>0</v>
      </c>
    </row>
    <row r="132" spans="1:117" s="5" customFormat="1" ht="37.5" x14ac:dyDescent="0.25">
      <c r="A132" s="17">
        <f t="shared" si="120"/>
        <v>121</v>
      </c>
      <c r="B132" s="15" t="s">
        <v>171</v>
      </c>
      <c r="C132" s="31"/>
      <c r="D132" s="31"/>
      <c r="E132" s="31"/>
      <c r="F132" s="31"/>
      <c r="G132" s="31"/>
      <c r="H132" s="31"/>
      <c r="I132" s="31"/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31">
        <v>0</v>
      </c>
      <c r="U132" s="31">
        <v>0</v>
      </c>
      <c r="V132" s="31">
        <v>0</v>
      </c>
      <c r="W132" s="31">
        <v>0</v>
      </c>
      <c r="X132" s="31">
        <v>0</v>
      </c>
      <c r="Y132" s="31">
        <v>0</v>
      </c>
      <c r="Z132" s="31">
        <v>0</v>
      </c>
      <c r="AA132" s="31">
        <v>0</v>
      </c>
      <c r="AB132" s="31">
        <v>0</v>
      </c>
      <c r="AC132" s="31">
        <v>0</v>
      </c>
      <c r="AD132" s="31">
        <v>0</v>
      </c>
      <c r="AE132" s="31">
        <v>0</v>
      </c>
      <c r="AF132" s="31">
        <v>0</v>
      </c>
      <c r="AG132" s="31">
        <v>0</v>
      </c>
      <c r="AH132" s="31">
        <v>0</v>
      </c>
      <c r="AI132" s="31">
        <v>0</v>
      </c>
      <c r="AJ132" s="31">
        <v>0</v>
      </c>
      <c r="AK132" s="31">
        <v>0</v>
      </c>
      <c r="AL132" s="31"/>
      <c r="AM132" s="31"/>
      <c r="AN132" s="31">
        <v>0</v>
      </c>
      <c r="AO132" s="31">
        <v>0</v>
      </c>
      <c r="AP132" s="31">
        <v>0</v>
      </c>
      <c r="AQ132" s="31">
        <v>0</v>
      </c>
      <c r="AR132" s="31">
        <v>0</v>
      </c>
      <c r="AS132" s="31">
        <v>0</v>
      </c>
      <c r="AT132" s="31">
        <v>0</v>
      </c>
      <c r="AU132" s="31">
        <v>0</v>
      </c>
      <c r="AV132" s="31">
        <v>10167000</v>
      </c>
      <c r="AW132" s="31"/>
      <c r="AX132" s="43"/>
      <c r="AY132" s="31"/>
      <c r="AZ132" s="31"/>
      <c r="BA132" s="31"/>
      <c r="BB132" s="31"/>
      <c r="BC132" s="31"/>
      <c r="BD132" s="31"/>
      <c r="BE132" s="31"/>
      <c r="BF132" s="31">
        <v>10167000</v>
      </c>
      <c r="BG132" s="31"/>
      <c r="BH132" s="31"/>
      <c r="BI132" s="31"/>
      <c r="BJ132" s="31">
        <v>2541750</v>
      </c>
      <c r="BK132" s="31">
        <v>0</v>
      </c>
      <c r="BL132" s="31">
        <v>0</v>
      </c>
      <c r="BM132" s="31">
        <v>0</v>
      </c>
      <c r="BN132" s="31">
        <v>0</v>
      </c>
      <c r="BO132" s="31">
        <v>0</v>
      </c>
      <c r="BP132" s="31">
        <v>0</v>
      </c>
      <c r="BQ132" s="31">
        <v>0</v>
      </c>
      <c r="BR132" s="31">
        <v>0</v>
      </c>
      <c r="BS132" s="31">
        <v>0</v>
      </c>
      <c r="BT132" s="31">
        <v>2541750</v>
      </c>
      <c r="BU132" s="31">
        <v>0</v>
      </c>
      <c r="BV132" s="31">
        <v>0</v>
      </c>
      <c r="BW132" s="31">
        <v>0</v>
      </c>
      <c r="BX132" s="89">
        <v>2541750</v>
      </c>
      <c r="BY132" s="89">
        <v>0</v>
      </c>
      <c r="BZ132" s="89">
        <v>0</v>
      </c>
      <c r="CA132" s="89">
        <v>0</v>
      </c>
      <c r="CB132" s="89">
        <v>0</v>
      </c>
      <c r="CC132" s="89">
        <v>0</v>
      </c>
      <c r="CD132" s="89">
        <v>0</v>
      </c>
      <c r="CE132" s="89">
        <v>0</v>
      </c>
      <c r="CF132" s="89">
        <v>0</v>
      </c>
      <c r="CG132" s="89">
        <v>0</v>
      </c>
      <c r="CH132" s="89">
        <v>2541750</v>
      </c>
      <c r="CI132" s="89">
        <v>0</v>
      </c>
      <c r="CJ132" s="89">
        <v>0</v>
      </c>
      <c r="CK132" s="89">
        <v>0</v>
      </c>
      <c r="CL132" s="89">
        <v>2541750</v>
      </c>
      <c r="CM132" s="89">
        <v>0</v>
      </c>
      <c r="CN132" s="89">
        <v>0</v>
      </c>
      <c r="CO132" s="89">
        <v>0</v>
      </c>
      <c r="CP132" s="89">
        <v>0</v>
      </c>
      <c r="CQ132" s="89">
        <v>0</v>
      </c>
      <c r="CR132" s="89">
        <v>0</v>
      </c>
      <c r="CS132" s="89">
        <v>0</v>
      </c>
      <c r="CT132" s="89">
        <v>0</v>
      </c>
      <c r="CU132" s="89">
        <v>0</v>
      </c>
      <c r="CV132" s="89">
        <v>2541750</v>
      </c>
      <c r="CW132" s="89">
        <v>0</v>
      </c>
      <c r="CX132" s="89">
        <v>0</v>
      </c>
      <c r="CY132" s="89">
        <v>0</v>
      </c>
      <c r="CZ132" s="89">
        <v>2541750</v>
      </c>
      <c r="DA132" s="89">
        <v>0</v>
      </c>
      <c r="DB132" s="89">
        <v>0</v>
      </c>
      <c r="DC132" s="89">
        <v>0</v>
      </c>
      <c r="DD132" s="89">
        <v>0</v>
      </c>
      <c r="DE132" s="89">
        <v>0</v>
      </c>
      <c r="DF132" s="89">
        <v>0</v>
      </c>
      <c r="DG132" s="89">
        <v>0</v>
      </c>
      <c r="DH132" s="89">
        <v>0</v>
      </c>
      <c r="DI132" s="89">
        <v>0</v>
      </c>
      <c r="DJ132" s="89">
        <v>2541750</v>
      </c>
      <c r="DK132" s="89">
        <v>0</v>
      </c>
      <c r="DL132" s="89">
        <v>0</v>
      </c>
      <c r="DM132" s="89">
        <v>0</v>
      </c>
    </row>
    <row r="133" spans="1:117" s="5" customFormat="1" x14ac:dyDescent="0.25">
      <c r="A133" s="17">
        <f t="shared" si="120"/>
        <v>122</v>
      </c>
      <c r="B133" s="15" t="s">
        <v>172</v>
      </c>
      <c r="C133" s="31"/>
      <c r="D133" s="31"/>
      <c r="E133" s="31"/>
      <c r="F133" s="31"/>
      <c r="G133" s="31"/>
      <c r="H133" s="31"/>
      <c r="I133" s="31"/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31">
        <v>0</v>
      </c>
      <c r="P133" s="31">
        <v>0</v>
      </c>
      <c r="Q133" s="31">
        <v>0</v>
      </c>
      <c r="R133" s="31">
        <v>0</v>
      </c>
      <c r="S133" s="31">
        <v>0</v>
      </c>
      <c r="T133" s="31">
        <v>0</v>
      </c>
      <c r="U133" s="31">
        <v>0</v>
      </c>
      <c r="V133" s="31">
        <v>0</v>
      </c>
      <c r="W133" s="31">
        <v>0</v>
      </c>
      <c r="X133" s="31">
        <v>0</v>
      </c>
      <c r="Y133" s="31">
        <v>0</v>
      </c>
      <c r="Z133" s="31">
        <v>0</v>
      </c>
      <c r="AA133" s="31">
        <v>0</v>
      </c>
      <c r="AB133" s="31">
        <v>0</v>
      </c>
      <c r="AC133" s="31">
        <v>0</v>
      </c>
      <c r="AD133" s="31">
        <v>0</v>
      </c>
      <c r="AE133" s="31">
        <v>0</v>
      </c>
      <c r="AF133" s="31">
        <v>0</v>
      </c>
      <c r="AG133" s="31">
        <v>0</v>
      </c>
      <c r="AH133" s="31">
        <v>0</v>
      </c>
      <c r="AI133" s="31">
        <v>0</v>
      </c>
      <c r="AJ133" s="31">
        <v>0</v>
      </c>
      <c r="AK133" s="31">
        <v>0</v>
      </c>
      <c r="AL133" s="31"/>
      <c r="AM133" s="31"/>
      <c r="AN133" s="31">
        <v>0</v>
      </c>
      <c r="AO133" s="31">
        <v>0</v>
      </c>
      <c r="AP133" s="31">
        <v>0</v>
      </c>
      <c r="AQ133" s="31">
        <v>0</v>
      </c>
      <c r="AR133" s="31">
        <v>0</v>
      </c>
      <c r="AS133" s="31">
        <v>0</v>
      </c>
      <c r="AT133" s="31">
        <v>0</v>
      </c>
      <c r="AU133" s="31">
        <v>0</v>
      </c>
      <c r="AV133" s="31"/>
      <c r="AW133" s="31"/>
      <c r="AX133" s="43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>
        <v>0</v>
      </c>
      <c r="BK133" s="31">
        <v>0</v>
      </c>
      <c r="BL133" s="31">
        <v>0</v>
      </c>
      <c r="BM133" s="31">
        <v>0</v>
      </c>
      <c r="BN133" s="31">
        <v>0</v>
      </c>
      <c r="BO133" s="31">
        <v>0</v>
      </c>
      <c r="BP133" s="31">
        <v>0</v>
      </c>
      <c r="BQ133" s="31">
        <v>0</v>
      </c>
      <c r="BR133" s="31">
        <v>0</v>
      </c>
      <c r="BS133" s="31">
        <v>0</v>
      </c>
      <c r="BT133" s="31">
        <v>0</v>
      </c>
      <c r="BU133" s="31">
        <v>0</v>
      </c>
      <c r="BV133" s="31">
        <v>0</v>
      </c>
      <c r="BW133" s="31">
        <v>0</v>
      </c>
      <c r="BX133" s="89">
        <v>0</v>
      </c>
      <c r="BY133" s="89">
        <v>0</v>
      </c>
      <c r="BZ133" s="89">
        <v>0</v>
      </c>
      <c r="CA133" s="89">
        <v>0</v>
      </c>
      <c r="CB133" s="89">
        <v>0</v>
      </c>
      <c r="CC133" s="89">
        <v>0</v>
      </c>
      <c r="CD133" s="89">
        <v>0</v>
      </c>
      <c r="CE133" s="89">
        <v>0</v>
      </c>
      <c r="CF133" s="89">
        <v>0</v>
      </c>
      <c r="CG133" s="89">
        <v>0</v>
      </c>
      <c r="CH133" s="89">
        <v>0</v>
      </c>
      <c r="CI133" s="89">
        <v>0</v>
      </c>
      <c r="CJ133" s="89">
        <v>0</v>
      </c>
      <c r="CK133" s="89">
        <v>0</v>
      </c>
      <c r="CL133" s="89">
        <v>0</v>
      </c>
      <c r="CM133" s="89">
        <v>0</v>
      </c>
      <c r="CN133" s="89">
        <v>0</v>
      </c>
      <c r="CO133" s="89">
        <v>0</v>
      </c>
      <c r="CP133" s="89">
        <v>0</v>
      </c>
      <c r="CQ133" s="89">
        <v>0</v>
      </c>
      <c r="CR133" s="89">
        <v>0</v>
      </c>
      <c r="CS133" s="89">
        <v>0</v>
      </c>
      <c r="CT133" s="89">
        <v>0</v>
      </c>
      <c r="CU133" s="89">
        <v>0</v>
      </c>
      <c r="CV133" s="89">
        <v>0</v>
      </c>
      <c r="CW133" s="89">
        <v>0</v>
      </c>
      <c r="CX133" s="89">
        <v>0</v>
      </c>
      <c r="CY133" s="89">
        <v>0</v>
      </c>
      <c r="CZ133" s="89">
        <v>0</v>
      </c>
      <c r="DA133" s="89">
        <v>0</v>
      </c>
      <c r="DB133" s="89">
        <v>0</v>
      </c>
      <c r="DC133" s="89">
        <v>0</v>
      </c>
      <c r="DD133" s="89">
        <v>0</v>
      </c>
      <c r="DE133" s="89">
        <v>0</v>
      </c>
      <c r="DF133" s="89">
        <v>0</v>
      </c>
      <c r="DG133" s="89">
        <v>0</v>
      </c>
      <c r="DH133" s="89">
        <v>0</v>
      </c>
      <c r="DI133" s="89">
        <v>0</v>
      </c>
      <c r="DJ133" s="89">
        <v>0</v>
      </c>
      <c r="DK133" s="89">
        <v>0</v>
      </c>
      <c r="DL133" s="89">
        <v>0</v>
      </c>
      <c r="DM133" s="89">
        <v>0</v>
      </c>
    </row>
    <row r="134" spans="1:117" s="5" customFormat="1" x14ac:dyDescent="0.25">
      <c r="A134" s="17">
        <f t="shared" si="120"/>
        <v>123</v>
      </c>
      <c r="B134" s="15" t="s">
        <v>173</v>
      </c>
      <c r="C134" s="31">
        <v>615204.28800000006</v>
      </c>
      <c r="D134" s="31"/>
      <c r="E134" s="31"/>
      <c r="F134" s="31"/>
      <c r="G134" s="31"/>
      <c r="H134" s="31">
        <v>615204.28800000006</v>
      </c>
      <c r="I134" s="31"/>
      <c r="J134" s="31">
        <v>153801.07</v>
      </c>
      <c r="K134" s="31">
        <v>0</v>
      </c>
      <c r="L134" s="31">
        <v>0</v>
      </c>
      <c r="M134" s="31">
        <v>0</v>
      </c>
      <c r="N134" s="31">
        <v>0</v>
      </c>
      <c r="O134" s="31">
        <v>153801.07</v>
      </c>
      <c r="P134" s="31">
        <v>0</v>
      </c>
      <c r="Q134" s="31">
        <v>153801.07</v>
      </c>
      <c r="R134" s="31">
        <v>0</v>
      </c>
      <c r="S134" s="31">
        <v>0</v>
      </c>
      <c r="T134" s="31">
        <v>0</v>
      </c>
      <c r="U134" s="31">
        <v>0</v>
      </c>
      <c r="V134" s="31">
        <v>153801.07</v>
      </c>
      <c r="W134" s="31">
        <v>0</v>
      </c>
      <c r="X134" s="31">
        <v>153801.07</v>
      </c>
      <c r="Y134" s="31">
        <v>0</v>
      </c>
      <c r="Z134" s="31">
        <v>0</v>
      </c>
      <c r="AA134" s="31">
        <v>0</v>
      </c>
      <c r="AB134" s="31">
        <v>0</v>
      </c>
      <c r="AC134" s="31">
        <v>153801.07</v>
      </c>
      <c r="AD134" s="31">
        <v>0</v>
      </c>
      <c r="AE134" s="31">
        <v>153801.07800000004</v>
      </c>
      <c r="AF134" s="31">
        <v>0</v>
      </c>
      <c r="AG134" s="31">
        <v>0</v>
      </c>
      <c r="AH134" s="31">
        <v>0</v>
      </c>
      <c r="AI134" s="31">
        <v>0</v>
      </c>
      <c r="AJ134" s="31">
        <v>153801.07800000004</v>
      </c>
      <c r="AK134" s="31">
        <v>0</v>
      </c>
      <c r="AL134" s="31"/>
      <c r="AM134" s="31"/>
      <c r="AN134" s="31">
        <v>0</v>
      </c>
      <c r="AO134" s="31">
        <v>0</v>
      </c>
      <c r="AP134" s="31">
        <v>0</v>
      </c>
      <c r="AQ134" s="31">
        <v>0</v>
      </c>
      <c r="AR134" s="31">
        <v>0</v>
      </c>
      <c r="AS134" s="31">
        <v>0</v>
      </c>
      <c r="AT134" s="31">
        <v>0</v>
      </c>
      <c r="AU134" s="31">
        <v>0</v>
      </c>
      <c r="AV134" s="31">
        <v>14764902.912</v>
      </c>
      <c r="AW134" s="31"/>
      <c r="AX134" s="43"/>
      <c r="AY134" s="31">
        <v>14764902.912</v>
      </c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>
        <v>3691225.73</v>
      </c>
      <c r="BK134" s="31">
        <v>0</v>
      </c>
      <c r="BL134" s="31">
        <v>0</v>
      </c>
      <c r="BM134" s="31">
        <v>3691225.73</v>
      </c>
      <c r="BN134" s="31">
        <v>0</v>
      </c>
      <c r="BO134" s="31">
        <v>0</v>
      </c>
      <c r="BP134" s="31">
        <v>0</v>
      </c>
      <c r="BQ134" s="31">
        <v>0</v>
      </c>
      <c r="BR134" s="31">
        <v>0</v>
      </c>
      <c r="BS134" s="31">
        <v>0</v>
      </c>
      <c r="BT134" s="31">
        <v>0</v>
      </c>
      <c r="BU134" s="31">
        <v>0</v>
      </c>
      <c r="BV134" s="31">
        <v>0</v>
      </c>
      <c r="BW134" s="31">
        <v>0</v>
      </c>
      <c r="BX134" s="89">
        <v>3691225.73</v>
      </c>
      <c r="BY134" s="89">
        <v>0</v>
      </c>
      <c r="BZ134" s="89">
        <v>0</v>
      </c>
      <c r="CA134" s="89">
        <v>3691225.73</v>
      </c>
      <c r="CB134" s="89">
        <v>0</v>
      </c>
      <c r="CC134" s="89">
        <v>0</v>
      </c>
      <c r="CD134" s="89">
        <v>0</v>
      </c>
      <c r="CE134" s="89">
        <v>0</v>
      </c>
      <c r="CF134" s="89">
        <v>0</v>
      </c>
      <c r="CG134" s="89">
        <v>0</v>
      </c>
      <c r="CH134" s="89">
        <v>0</v>
      </c>
      <c r="CI134" s="89">
        <v>0</v>
      </c>
      <c r="CJ134" s="89">
        <v>0</v>
      </c>
      <c r="CK134" s="89">
        <v>0</v>
      </c>
      <c r="CL134" s="89">
        <v>3691225.73</v>
      </c>
      <c r="CM134" s="89">
        <v>0</v>
      </c>
      <c r="CN134" s="89">
        <v>0</v>
      </c>
      <c r="CO134" s="89">
        <v>3691225.73</v>
      </c>
      <c r="CP134" s="89">
        <v>0</v>
      </c>
      <c r="CQ134" s="89">
        <v>0</v>
      </c>
      <c r="CR134" s="89">
        <v>0</v>
      </c>
      <c r="CS134" s="89">
        <v>0</v>
      </c>
      <c r="CT134" s="89">
        <v>0</v>
      </c>
      <c r="CU134" s="89">
        <v>0</v>
      </c>
      <c r="CV134" s="89">
        <v>0</v>
      </c>
      <c r="CW134" s="89">
        <v>0</v>
      </c>
      <c r="CX134" s="89">
        <v>0</v>
      </c>
      <c r="CY134" s="89">
        <v>0</v>
      </c>
      <c r="CZ134" s="89">
        <v>3691225.7219999996</v>
      </c>
      <c r="DA134" s="89">
        <v>0</v>
      </c>
      <c r="DB134" s="89">
        <v>0</v>
      </c>
      <c r="DC134" s="89">
        <v>3691225.7219999996</v>
      </c>
      <c r="DD134" s="89">
        <v>0</v>
      </c>
      <c r="DE134" s="89">
        <v>0</v>
      </c>
      <c r="DF134" s="89">
        <v>0</v>
      </c>
      <c r="DG134" s="89">
        <v>0</v>
      </c>
      <c r="DH134" s="89">
        <v>0</v>
      </c>
      <c r="DI134" s="89">
        <v>0</v>
      </c>
      <c r="DJ134" s="89">
        <v>0</v>
      </c>
      <c r="DK134" s="89">
        <v>0</v>
      </c>
      <c r="DL134" s="89">
        <v>0</v>
      </c>
      <c r="DM134" s="89">
        <v>0</v>
      </c>
    </row>
    <row r="135" spans="1:117" s="5" customFormat="1" ht="37.5" x14ac:dyDescent="0.25">
      <c r="A135" s="17">
        <f t="shared" si="120"/>
        <v>124</v>
      </c>
      <c r="B135" s="15" t="s">
        <v>174</v>
      </c>
      <c r="C135" s="31">
        <v>438166.63799999998</v>
      </c>
      <c r="D135" s="31"/>
      <c r="E135" s="31"/>
      <c r="F135" s="31"/>
      <c r="G135" s="31"/>
      <c r="H135" s="31"/>
      <c r="I135" s="31">
        <v>438166.63799999998</v>
      </c>
      <c r="J135" s="31">
        <v>109541.66</v>
      </c>
      <c r="K135" s="31">
        <v>0</v>
      </c>
      <c r="L135" s="31">
        <v>0</v>
      </c>
      <c r="M135" s="31">
        <v>0</v>
      </c>
      <c r="N135" s="31">
        <v>0</v>
      </c>
      <c r="O135" s="31">
        <v>0</v>
      </c>
      <c r="P135" s="31">
        <v>109541.66</v>
      </c>
      <c r="Q135" s="31">
        <v>109541.66</v>
      </c>
      <c r="R135" s="31">
        <v>0</v>
      </c>
      <c r="S135" s="31">
        <v>0</v>
      </c>
      <c r="T135" s="31">
        <v>0</v>
      </c>
      <c r="U135" s="31">
        <v>0</v>
      </c>
      <c r="V135" s="31">
        <v>0</v>
      </c>
      <c r="W135" s="31">
        <v>109541.66</v>
      </c>
      <c r="X135" s="31">
        <v>109541.66</v>
      </c>
      <c r="Y135" s="31">
        <v>0</v>
      </c>
      <c r="Z135" s="31">
        <v>0</v>
      </c>
      <c r="AA135" s="31">
        <v>0</v>
      </c>
      <c r="AB135" s="31">
        <v>0</v>
      </c>
      <c r="AC135" s="31">
        <v>0</v>
      </c>
      <c r="AD135" s="31">
        <v>109541.66</v>
      </c>
      <c r="AE135" s="31">
        <v>109541.658</v>
      </c>
      <c r="AF135" s="31">
        <v>0</v>
      </c>
      <c r="AG135" s="31">
        <v>0</v>
      </c>
      <c r="AH135" s="31">
        <v>0</v>
      </c>
      <c r="AI135" s="31">
        <v>0</v>
      </c>
      <c r="AJ135" s="31">
        <v>0</v>
      </c>
      <c r="AK135" s="31">
        <v>109541.658</v>
      </c>
      <c r="AL135" s="31"/>
      <c r="AM135" s="31"/>
      <c r="AN135" s="31">
        <v>0</v>
      </c>
      <c r="AO135" s="31">
        <v>0</v>
      </c>
      <c r="AP135" s="31">
        <v>0</v>
      </c>
      <c r="AQ135" s="31">
        <v>0</v>
      </c>
      <c r="AR135" s="31">
        <v>0</v>
      </c>
      <c r="AS135" s="31">
        <v>0</v>
      </c>
      <c r="AT135" s="31">
        <v>0</v>
      </c>
      <c r="AU135" s="31">
        <v>0</v>
      </c>
      <c r="AV135" s="31">
        <v>5510021.7893000003</v>
      </c>
      <c r="AW135" s="31"/>
      <c r="AX135" s="43"/>
      <c r="AY135" s="31"/>
      <c r="AZ135" s="31">
        <v>1528821.7893000001</v>
      </c>
      <c r="BA135" s="31">
        <v>2557300</v>
      </c>
      <c r="BB135" s="31"/>
      <c r="BC135" s="31">
        <v>495100</v>
      </c>
      <c r="BD135" s="31">
        <v>928800</v>
      </c>
      <c r="BE135" s="31"/>
      <c r="BF135" s="31"/>
      <c r="BG135" s="31"/>
      <c r="BH135" s="31"/>
      <c r="BI135" s="31"/>
      <c r="BJ135" s="31">
        <v>1377505.45</v>
      </c>
      <c r="BK135" s="31">
        <v>0</v>
      </c>
      <c r="BL135" s="31">
        <v>0</v>
      </c>
      <c r="BM135" s="31">
        <v>0</v>
      </c>
      <c r="BN135" s="31">
        <v>382205.45</v>
      </c>
      <c r="BO135" s="31">
        <v>639325</v>
      </c>
      <c r="BP135" s="31">
        <v>0</v>
      </c>
      <c r="BQ135" s="31">
        <v>123775</v>
      </c>
      <c r="BR135" s="31">
        <v>232200</v>
      </c>
      <c r="BS135" s="31">
        <v>0</v>
      </c>
      <c r="BT135" s="31">
        <v>0</v>
      </c>
      <c r="BU135" s="31">
        <v>0</v>
      </c>
      <c r="BV135" s="31">
        <v>0</v>
      </c>
      <c r="BW135" s="31">
        <v>0</v>
      </c>
      <c r="BX135" s="89">
        <v>1377505.45</v>
      </c>
      <c r="BY135" s="89">
        <v>0</v>
      </c>
      <c r="BZ135" s="89">
        <v>0</v>
      </c>
      <c r="CA135" s="89">
        <v>0</v>
      </c>
      <c r="CB135" s="89">
        <v>382205.45</v>
      </c>
      <c r="CC135" s="89">
        <v>639325</v>
      </c>
      <c r="CD135" s="89">
        <v>0</v>
      </c>
      <c r="CE135" s="89">
        <v>123775</v>
      </c>
      <c r="CF135" s="89">
        <v>232200</v>
      </c>
      <c r="CG135" s="89">
        <v>0</v>
      </c>
      <c r="CH135" s="89">
        <v>0</v>
      </c>
      <c r="CI135" s="89">
        <v>0</v>
      </c>
      <c r="CJ135" s="89">
        <v>0</v>
      </c>
      <c r="CK135" s="89">
        <v>0</v>
      </c>
      <c r="CL135" s="89">
        <v>1377505.45</v>
      </c>
      <c r="CM135" s="89">
        <v>0</v>
      </c>
      <c r="CN135" s="89">
        <v>0</v>
      </c>
      <c r="CO135" s="89">
        <v>0</v>
      </c>
      <c r="CP135" s="89">
        <v>382205.45</v>
      </c>
      <c r="CQ135" s="89">
        <v>639325</v>
      </c>
      <c r="CR135" s="89">
        <v>0</v>
      </c>
      <c r="CS135" s="89">
        <v>123775</v>
      </c>
      <c r="CT135" s="89">
        <v>232200</v>
      </c>
      <c r="CU135" s="89">
        <v>0</v>
      </c>
      <c r="CV135" s="89">
        <v>0</v>
      </c>
      <c r="CW135" s="89">
        <v>0</v>
      </c>
      <c r="CX135" s="89">
        <v>0</v>
      </c>
      <c r="CY135" s="89">
        <v>0</v>
      </c>
      <c r="CZ135" s="89">
        <v>1377505.4393</v>
      </c>
      <c r="DA135" s="89">
        <v>0</v>
      </c>
      <c r="DB135" s="89">
        <v>0</v>
      </c>
      <c r="DC135" s="89">
        <v>0</v>
      </c>
      <c r="DD135" s="89">
        <v>382205.43930000014</v>
      </c>
      <c r="DE135" s="89">
        <v>639325</v>
      </c>
      <c r="DF135" s="89">
        <v>0</v>
      </c>
      <c r="DG135" s="89">
        <v>123775</v>
      </c>
      <c r="DH135" s="89">
        <v>232200</v>
      </c>
      <c r="DI135" s="89">
        <v>0</v>
      </c>
      <c r="DJ135" s="89">
        <v>0</v>
      </c>
      <c r="DK135" s="89">
        <v>0</v>
      </c>
      <c r="DL135" s="89">
        <v>0</v>
      </c>
      <c r="DM135" s="89">
        <v>0</v>
      </c>
    </row>
    <row r="136" spans="1:117" s="5" customFormat="1" ht="37.5" x14ac:dyDescent="0.25">
      <c r="A136" s="17">
        <f t="shared" si="120"/>
        <v>125</v>
      </c>
      <c r="B136" s="15" t="s">
        <v>175</v>
      </c>
      <c r="C136" s="31">
        <v>515067.174</v>
      </c>
      <c r="D136" s="31"/>
      <c r="E136" s="31"/>
      <c r="F136" s="31"/>
      <c r="G136" s="31"/>
      <c r="H136" s="31">
        <v>76900.536000000007</v>
      </c>
      <c r="I136" s="31">
        <v>438166.63799999998</v>
      </c>
      <c r="J136" s="31">
        <v>128766.79</v>
      </c>
      <c r="K136" s="31">
        <v>0</v>
      </c>
      <c r="L136" s="31">
        <v>0</v>
      </c>
      <c r="M136" s="31">
        <v>0</v>
      </c>
      <c r="N136" s="31">
        <v>0</v>
      </c>
      <c r="O136" s="31">
        <v>19225.13</v>
      </c>
      <c r="P136" s="31">
        <v>109541.66</v>
      </c>
      <c r="Q136" s="31">
        <v>128766.79</v>
      </c>
      <c r="R136" s="31">
        <v>0</v>
      </c>
      <c r="S136" s="31">
        <v>0</v>
      </c>
      <c r="T136" s="31">
        <v>0</v>
      </c>
      <c r="U136" s="31">
        <v>0</v>
      </c>
      <c r="V136" s="31">
        <v>19225.13</v>
      </c>
      <c r="W136" s="31">
        <v>109541.66</v>
      </c>
      <c r="X136" s="31">
        <v>128766.79</v>
      </c>
      <c r="Y136" s="31">
        <v>0</v>
      </c>
      <c r="Z136" s="31">
        <v>0</v>
      </c>
      <c r="AA136" s="31">
        <v>0</v>
      </c>
      <c r="AB136" s="31">
        <v>0</v>
      </c>
      <c r="AC136" s="31">
        <v>19225.13</v>
      </c>
      <c r="AD136" s="31">
        <v>109541.66</v>
      </c>
      <c r="AE136" s="31">
        <v>128766.80400000005</v>
      </c>
      <c r="AF136" s="31">
        <v>0</v>
      </c>
      <c r="AG136" s="31">
        <v>0</v>
      </c>
      <c r="AH136" s="31">
        <v>0</v>
      </c>
      <c r="AI136" s="31">
        <v>0</v>
      </c>
      <c r="AJ136" s="31">
        <v>19225.145999999997</v>
      </c>
      <c r="AK136" s="31">
        <v>109541.658</v>
      </c>
      <c r="AL136" s="31"/>
      <c r="AM136" s="31"/>
      <c r="AN136" s="31">
        <v>0</v>
      </c>
      <c r="AO136" s="31">
        <v>0</v>
      </c>
      <c r="AP136" s="31">
        <v>0</v>
      </c>
      <c r="AQ136" s="31">
        <v>0</v>
      </c>
      <c r="AR136" s="31">
        <v>0</v>
      </c>
      <c r="AS136" s="31">
        <v>0</v>
      </c>
      <c r="AT136" s="31">
        <v>0</v>
      </c>
      <c r="AU136" s="31">
        <v>0</v>
      </c>
      <c r="AV136" s="31">
        <v>5045494.6533000004</v>
      </c>
      <c r="AW136" s="31"/>
      <c r="AX136" s="43"/>
      <c r="AY136" s="31">
        <v>1845612.8640000001</v>
      </c>
      <c r="AZ136" s="31">
        <v>1528821.7893000001</v>
      </c>
      <c r="BA136" s="31"/>
      <c r="BB136" s="31"/>
      <c r="BC136" s="31">
        <v>1485300</v>
      </c>
      <c r="BD136" s="31">
        <v>185760</v>
      </c>
      <c r="BE136" s="31"/>
      <c r="BF136" s="31"/>
      <c r="BG136" s="31"/>
      <c r="BH136" s="31"/>
      <c r="BI136" s="31"/>
      <c r="BJ136" s="31">
        <v>1261373.6599999999</v>
      </c>
      <c r="BK136" s="31">
        <v>0</v>
      </c>
      <c r="BL136" s="31">
        <v>0</v>
      </c>
      <c r="BM136" s="31">
        <v>461403.22</v>
      </c>
      <c r="BN136" s="31">
        <v>382205.45</v>
      </c>
      <c r="BO136" s="31">
        <v>0</v>
      </c>
      <c r="BP136" s="31">
        <v>0</v>
      </c>
      <c r="BQ136" s="31">
        <v>371325</v>
      </c>
      <c r="BR136" s="31">
        <v>46440</v>
      </c>
      <c r="BS136" s="31">
        <v>0</v>
      </c>
      <c r="BT136" s="31">
        <v>0</v>
      </c>
      <c r="BU136" s="31">
        <v>0</v>
      </c>
      <c r="BV136" s="31">
        <v>0</v>
      </c>
      <c r="BW136" s="31">
        <v>0</v>
      </c>
      <c r="BX136" s="89">
        <v>1261373.6599999999</v>
      </c>
      <c r="BY136" s="89">
        <v>0</v>
      </c>
      <c r="BZ136" s="89">
        <v>0</v>
      </c>
      <c r="CA136" s="89">
        <v>461403.22</v>
      </c>
      <c r="CB136" s="89">
        <v>382205.45</v>
      </c>
      <c r="CC136" s="89">
        <v>0</v>
      </c>
      <c r="CD136" s="89">
        <v>0</v>
      </c>
      <c r="CE136" s="89">
        <v>371325</v>
      </c>
      <c r="CF136" s="89">
        <v>46440</v>
      </c>
      <c r="CG136" s="89">
        <v>0</v>
      </c>
      <c r="CH136" s="89">
        <v>0</v>
      </c>
      <c r="CI136" s="89">
        <v>0</v>
      </c>
      <c r="CJ136" s="89">
        <v>0</v>
      </c>
      <c r="CK136" s="89">
        <v>0</v>
      </c>
      <c r="CL136" s="89">
        <v>1261373.6599999999</v>
      </c>
      <c r="CM136" s="89">
        <v>0</v>
      </c>
      <c r="CN136" s="89">
        <v>0</v>
      </c>
      <c r="CO136" s="89">
        <v>461403.22</v>
      </c>
      <c r="CP136" s="89">
        <v>382205.45</v>
      </c>
      <c r="CQ136" s="89">
        <v>0</v>
      </c>
      <c r="CR136" s="89">
        <v>0</v>
      </c>
      <c r="CS136" s="89">
        <v>371325</v>
      </c>
      <c r="CT136" s="89">
        <v>46440</v>
      </c>
      <c r="CU136" s="89">
        <v>0</v>
      </c>
      <c r="CV136" s="89">
        <v>0</v>
      </c>
      <c r="CW136" s="89">
        <v>0</v>
      </c>
      <c r="CX136" s="89">
        <v>0</v>
      </c>
      <c r="CY136" s="89">
        <v>0</v>
      </c>
      <c r="CZ136" s="89">
        <v>1261373.6733000001</v>
      </c>
      <c r="DA136" s="89">
        <v>0</v>
      </c>
      <c r="DB136" s="89">
        <v>0</v>
      </c>
      <c r="DC136" s="89">
        <v>461403.20400000014</v>
      </c>
      <c r="DD136" s="89">
        <v>382205.43930000014</v>
      </c>
      <c r="DE136" s="89">
        <v>0</v>
      </c>
      <c r="DF136" s="89">
        <v>0</v>
      </c>
      <c r="DG136" s="89">
        <v>371325</v>
      </c>
      <c r="DH136" s="89">
        <v>46440</v>
      </c>
      <c r="DI136" s="89">
        <v>0</v>
      </c>
      <c r="DJ136" s="89">
        <v>0</v>
      </c>
      <c r="DK136" s="89">
        <v>0</v>
      </c>
      <c r="DL136" s="89">
        <v>0</v>
      </c>
      <c r="DM136" s="89">
        <v>0</v>
      </c>
    </row>
    <row r="137" spans="1:117" s="5" customFormat="1" ht="37.5" x14ac:dyDescent="0.25">
      <c r="A137" s="17">
        <f t="shared" si="120"/>
        <v>126</v>
      </c>
      <c r="B137" s="15" t="s">
        <v>176</v>
      </c>
      <c r="C137" s="31"/>
      <c r="D137" s="31"/>
      <c r="E137" s="31"/>
      <c r="F137" s="31"/>
      <c r="G137" s="31"/>
      <c r="H137" s="31"/>
      <c r="I137" s="31"/>
      <c r="J137" s="31">
        <v>0</v>
      </c>
      <c r="K137" s="31">
        <v>0</v>
      </c>
      <c r="L137" s="31">
        <v>0</v>
      </c>
      <c r="M137" s="31">
        <v>0</v>
      </c>
      <c r="N137" s="31">
        <v>0</v>
      </c>
      <c r="O137" s="31">
        <v>0</v>
      </c>
      <c r="P137" s="31">
        <v>0</v>
      </c>
      <c r="Q137" s="31">
        <v>0</v>
      </c>
      <c r="R137" s="31">
        <v>0</v>
      </c>
      <c r="S137" s="31">
        <v>0</v>
      </c>
      <c r="T137" s="31">
        <v>0</v>
      </c>
      <c r="U137" s="31">
        <v>0</v>
      </c>
      <c r="V137" s="31">
        <v>0</v>
      </c>
      <c r="W137" s="31">
        <v>0</v>
      </c>
      <c r="X137" s="31">
        <v>0</v>
      </c>
      <c r="Y137" s="31">
        <v>0</v>
      </c>
      <c r="Z137" s="31">
        <v>0</v>
      </c>
      <c r="AA137" s="31">
        <v>0</v>
      </c>
      <c r="AB137" s="31">
        <v>0</v>
      </c>
      <c r="AC137" s="31">
        <v>0</v>
      </c>
      <c r="AD137" s="31">
        <v>0</v>
      </c>
      <c r="AE137" s="31">
        <v>0</v>
      </c>
      <c r="AF137" s="31">
        <v>0</v>
      </c>
      <c r="AG137" s="31">
        <v>0</v>
      </c>
      <c r="AH137" s="31">
        <v>0</v>
      </c>
      <c r="AI137" s="31">
        <v>0</v>
      </c>
      <c r="AJ137" s="31">
        <v>0</v>
      </c>
      <c r="AK137" s="31">
        <v>0</v>
      </c>
      <c r="AL137" s="31"/>
      <c r="AM137" s="31"/>
      <c r="AN137" s="31">
        <v>0</v>
      </c>
      <c r="AO137" s="31">
        <v>0</v>
      </c>
      <c r="AP137" s="31">
        <v>0</v>
      </c>
      <c r="AQ137" s="31">
        <v>0</v>
      </c>
      <c r="AR137" s="31">
        <v>0</v>
      </c>
      <c r="AS137" s="31">
        <v>0</v>
      </c>
      <c r="AT137" s="31">
        <v>0</v>
      </c>
      <c r="AU137" s="31">
        <v>0</v>
      </c>
      <c r="AV137" s="31">
        <v>39581375</v>
      </c>
      <c r="AW137" s="31"/>
      <c r="AX137" s="43"/>
      <c r="AY137" s="31"/>
      <c r="AZ137" s="31"/>
      <c r="BA137" s="31">
        <v>1278650</v>
      </c>
      <c r="BB137" s="31">
        <v>38302725</v>
      </c>
      <c r="BC137" s="31"/>
      <c r="BD137" s="31"/>
      <c r="BE137" s="31"/>
      <c r="BF137" s="31"/>
      <c r="BG137" s="31"/>
      <c r="BH137" s="31"/>
      <c r="BI137" s="31"/>
      <c r="BJ137" s="31">
        <v>9895343.75</v>
      </c>
      <c r="BK137" s="31">
        <v>0</v>
      </c>
      <c r="BL137" s="31">
        <v>0</v>
      </c>
      <c r="BM137" s="31">
        <v>0</v>
      </c>
      <c r="BN137" s="31">
        <v>0</v>
      </c>
      <c r="BO137" s="31">
        <v>319662.5</v>
      </c>
      <c r="BP137" s="31">
        <v>9575681.25</v>
      </c>
      <c r="BQ137" s="31">
        <v>0</v>
      </c>
      <c r="BR137" s="31">
        <v>0</v>
      </c>
      <c r="BS137" s="31">
        <v>0</v>
      </c>
      <c r="BT137" s="31">
        <v>0</v>
      </c>
      <c r="BU137" s="31">
        <v>0</v>
      </c>
      <c r="BV137" s="31">
        <v>0</v>
      </c>
      <c r="BW137" s="31">
        <v>0</v>
      </c>
      <c r="BX137" s="89">
        <v>9895343.75</v>
      </c>
      <c r="BY137" s="89">
        <v>0</v>
      </c>
      <c r="BZ137" s="89">
        <v>0</v>
      </c>
      <c r="CA137" s="89">
        <v>0</v>
      </c>
      <c r="CB137" s="89">
        <v>0</v>
      </c>
      <c r="CC137" s="89">
        <v>319662.5</v>
      </c>
      <c r="CD137" s="89">
        <v>9575681.25</v>
      </c>
      <c r="CE137" s="89">
        <v>0</v>
      </c>
      <c r="CF137" s="89">
        <v>0</v>
      </c>
      <c r="CG137" s="89">
        <v>0</v>
      </c>
      <c r="CH137" s="89">
        <v>0</v>
      </c>
      <c r="CI137" s="89">
        <v>0</v>
      </c>
      <c r="CJ137" s="89">
        <v>0</v>
      </c>
      <c r="CK137" s="89">
        <v>0</v>
      </c>
      <c r="CL137" s="89">
        <v>9895343.75</v>
      </c>
      <c r="CM137" s="89">
        <v>0</v>
      </c>
      <c r="CN137" s="89">
        <v>0</v>
      </c>
      <c r="CO137" s="89">
        <v>0</v>
      </c>
      <c r="CP137" s="89">
        <v>0</v>
      </c>
      <c r="CQ137" s="89">
        <v>319662.5</v>
      </c>
      <c r="CR137" s="89">
        <v>9575681.25</v>
      </c>
      <c r="CS137" s="89">
        <v>0</v>
      </c>
      <c r="CT137" s="89">
        <v>0</v>
      </c>
      <c r="CU137" s="89">
        <v>0</v>
      </c>
      <c r="CV137" s="89">
        <v>0</v>
      </c>
      <c r="CW137" s="89">
        <v>0</v>
      </c>
      <c r="CX137" s="89">
        <v>0</v>
      </c>
      <c r="CY137" s="89">
        <v>0</v>
      </c>
      <c r="CZ137" s="89">
        <v>9895343.75</v>
      </c>
      <c r="DA137" s="89">
        <v>0</v>
      </c>
      <c r="DB137" s="89">
        <v>0</v>
      </c>
      <c r="DC137" s="89">
        <v>0</v>
      </c>
      <c r="DD137" s="89">
        <v>0</v>
      </c>
      <c r="DE137" s="89">
        <v>319662.5</v>
      </c>
      <c r="DF137" s="89">
        <v>9575681.25</v>
      </c>
      <c r="DG137" s="89">
        <v>0</v>
      </c>
      <c r="DH137" s="89">
        <v>0</v>
      </c>
      <c r="DI137" s="89">
        <v>0</v>
      </c>
      <c r="DJ137" s="89">
        <v>0</v>
      </c>
      <c r="DK137" s="89">
        <v>0</v>
      </c>
      <c r="DL137" s="89">
        <v>0</v>
      </c>
      <c r="DM137" s="89">
        <v>0</v>
      </c>
    </row>
    <row r="138" spans="1:117" s="5" customFormat="1" ht="37.5" x14ac:dyDescent="0.25">
      <c r="A138" s="17">
        <f t="shared" si="120"/>
        <v>127</v>
      </c>
      <c r="B138" s="15" t="s">
        <v>177</v>
      </c>
      <c r="C138" s="31">
        <v>657249.95699999994</v>
      </c>
      <c r="D138" s="31"/>
      <c r="E138" s="31"/>
      <c r="F138" s="31"/>
      <c r="G138" s="31"/>
      <c r="H138" s="31"/>
      <c r="I138" s="31">
        <v>657249.95699999994</v>
      </c>
      <c r="J138" s="31">
        <v>164312.49</v>
      </c>
      <c r="K138" s="31">
        <v>0</v>
      </c>
      <c r="L138" s="31">
        <v>0</v>
      </c>
      <c r="M138" s="31">
        <v>0</v>
      </c>
      <c r="N138" s="31">
        <v>0</v>
      </c>
      <c r="O138" s="31">
        <v>0</v>
      </c>
      <c r="P138" s="31">
        <v>164312.49</v>
      </c>
      <c r="Q138" s="31">
        <v>164312.49</v>
      </c>
      <c r="R138" s="31">
        <v>0</v>
      </c>
      <c r="S138" s="31">
        <v>0</v>
      </c>
      <c r="T138" s="31">
        <v>0</v>
      </c>
      <c r="U138" s="31">
        <v>0</v>
      </c>
      <c r="V138" s="31">
        <v>0</v>
      </c>
      <c r="W138" s="31">
        <v>164312.49</v>
      </c>
      <c r="X138" s="31">
        <v>164312.49</v>
      </c>
      <c r="Y138" s="31">
        <v>0</v>
      </c>
      <c r="Z138" s="31">
        <v>0</v>
      </c>
      <c r="AA138" s="31">
        <v>0</v>
      </c>
      <c r="AB138" s="31">
        <v>0</v>
      </c>
      <c r="AC138" s="31">
        <v>0</v>
      </c>
      <c r="AD138" s="31">
        <v>164312.49</v>
      </c>
      <c r="AE138" s="31">
        <v>164312.48699999996</v>
      </c>
      <c r="AF138" s="31">
        <v>0</v>
      </c>
      <c r="AG138" s="31">
        <v>0</v>
      </c>
      <c r="AH138" s="31">
        <v>0</v>
      </c>
      <c r="AI138" s="31">
        <v>0</v>
      </c>
      <c r="AJ138" s="31">
        <v>0</v>
      </c>
      <c r="AK138" s="31">
        <v>164312.48699999996</v>
      </c>
      <c r="AL138" s="31"/>
      <c r="AM138" s="31"/>
      <c r="AN138" s="31">
        <v>0</v>
      </c>
      <c r="AO138" s="31">
        <v>0</v>
      </c>
      <c r="AP138" s="31">
        <v>0</v>
      </c>
      <c r="AQ138" s="31">
        <v>0</v>
      </c>
      <c r="AR138" s="31">
        <v>0</v>
      </c>
      <c r="AS138" s="31">
        <v>0</v>
      </c>
      <c r="AT138" s="31">
        <v>0</v>
      </c>
      <c r="AU138" s="31">
        <v>0</v>
      </c>
      <c r="AV138" s="31">
        <v>3128762.6839500004</v>
      </c>
      <c r="AW138" s="31"/>
      <c r="AX138" s="43"/>
      <c r="AY138" s="31"/>
      <c r="AZ138" s="31">
        <v>2293232.6839500004</v>
      </c>
      <c r="BA138" s="31"/>
      <c r="BB138" s="31"/>
      <c r="BC138" s="31">
        <v>742650</v>
      </c>
      <c r="BD138" s="31">
        <v>92880</v>
      </c>
      <c r="BE138" s="31"/>
      <c r="BF138" s="31"/>
      <c r="BG138" s="31"/>
      <c r="BH138" s="31"/>
      <c r="BI138" s="31"/>
      <c r="BJ138" s="31">
        <v>782190.67</v>
      </c>
      <c r="BK138" s="31">
        <v>0</v>
      </c>
      <c r="BL138" s="31">
        <v>0</v>
      </c>
      <c r="BM138" s="31">
        <v>0</v>
      </c>
      <c r="BN138" s="31">
        <v>573308.17000000004</v>
      </c>
      <c r="BO138" s="31">
        <v>0</v>
      </c>
      <c r="BP138" s="31">
        <v>0</v>
      </c>
      <c r="BQ138" s="31">
        <v>185662.5</v>
      </c>
      <c r="BR138" s="31">
        <v>23220</v>
      </c>
      <c r="BS138" s="31">
        <v>0</v>
      </c>
      <c r="BT138" s="31">
        <v>0</v>
      </c>
      <c r="BU138" s="31">
        <v>0</v>
      </c>
      <c r="BV138" s="31">
        <v>0</v>
      </c>
      <c r="BW138" s="31">
        <v>0</v>
      </c>
      <c r="BX138" s="89">
        <v>782190.67</v>
      </c>
      <c r="BY138" s="89">
        <v>0</v>
      </c>
      <c r="BZ138" s="89">
        <v>0</v>
      </c>
      <c r="CA138" s="89">
        <v>0</v>
      </c>
      <c r="CB138" s="89">
        <v>573308.17000000004</v>
      </c>
      <c r="CC138" s="89">
        <v>0</v>
      </c>
      <c r="CD138" s="89">
        <v>0</v>
      </c>
      <c r="CE138" s="89">
        <v>185662.5</v>
      </c>
      <c r="CF138" s="89">
        <v>23220</v>
      </c>
      <c r="CG138" s="89">
        <v>0</v>
      </c>
      <c r="CH138" s="89">
        <v>0</v>
      </c>
      <c r="CI138" s="89">
        <v>0</v>
      </c>
      <c r="CJ138" s="89">
        <v>0</v>
      </c>
      <c r="CK138" s="89">
        <v>0</v>
      </c>
      <c r="CL138" s="89">
        <v>782190.67</v>
      </c>
      <c r="CM138" s="89">
        <v>0</v>
      </c>
      <c r="CN138" s="89">
        <v>0</v>
      </c>
      <c r="CO138" s="89">
        <v>0</v>
      </c>
      <c r="CP138" s="89">
        <v>573308.17000000004</v>
      </c>
      <c r="CQ138" s="89">
        <v>0</v>
      </c>
      <c r="CR138" s="89">
        <v>0</v>
      </c>
      <c r="CS138" s="89">
        <v>185662.5</v>
      </c>
      <c r="CT138" s="89">
        <v>23220</v>
      </c>
      <c r="CU138" s="89">
        <v>0</v>
      </c>
      <c r="CV138" s="89">
        <v>0</v>
      </c>
      <c r="CW138" s="89">
        <v>0</v>
      </c>
      <c r="CX138" s="89">
        <v>0</v>
      </c>
      <c r="CY138" s="89">
        <v>0</v>
      </c>
      <c r="CZ138" s="89">
        <v>782190.67395000055</v>
      </c>
      <c r="DA138" s="89">
        <v>0</v>
      </c>
      <c r="DB138" s="89">
        <v>0</v>
      </c>
      <c r="DC138" s="89">
        <v>0</v>
      </c>
      <c r="DD138" s="89">
        <v>573308.17395000055</v>
      </c>
      <c r="DE138" s="89">
        <v>0</v>
      </c>
      <c r="DF138" s="89">
        <v>0</v>
      </c>
      <c r="DG138" s="89">
        <v>185662.5</v>
      </c>
      <c r="DH138" s="89">
        <v>23220</v>
      </c>
      <c r="DI138" s="89">
        <v>0</v>
      </c>
      <c r="DJ138" s="89">
        <v>0</v>
      </c>
      <c r="DK138" s="89">
        <v>0</v>
      </c>
      <c r="DL138" s="89">
        <v>0</v>
      </c>
      <c r="DM138" s="89">
        <v>0</v>
      </c>
    </row>
    <row r="139" spans="1:117" s="5" customFormat="1" ht="37.5" x14ac:dyDescent="0.25">
      <c r="A139" s="17">
        <f t="shared" si="120"/>
        <v>128</v>
      </c>
      <c r="B139" s="15" t="s">
        <v>178</v>
      </c>
      <c r="C139" s="31"/>
      <c r="D139" s="31"/>
      <c r="E139" s="31"/>
      <c r="F139" s="31"/>
      <c r="G139" s="31"/>
      <c r="H139" s="31"/>
      <c r="I139" s="31"/>
      <c r="J139" s="31">
        <v>0</v>
      </c>
      <c r="K139" s="31">
        <v>0</v>
      </c>
      <c r="L139" s="31">
        <v>0</v>
      </c>
      <c r="M139" s="31">
        <v>0</v>
      </c>
      <c r="N139" s="31">
        <v>0</v>
      </c>
      <c r="O139" s="31">
        <v>0</v>
      </c>
      <c r="P139" s="31">
        <v>0</v>
      </c>
      <c r="Q139" s="31">
        <v>0</v>
      </c>
      <c r="R139" s="31">
        <v>0</v>
      </c>
      <c r="S139" s="31">
        <v>0</v>
      </c>
      <c r="T139" s="31">
        <v>0</v>
      </c>
      <c r="U139" s="31">
        <v>0</v>
      </c>
      <c r="V139" s="31">
        <v>0</v>
      </c>
      <c r="W139" s="31">
        <v>0</v>
      </c>
      <c r="X139" s="31">
        <v>0</v>
      </c>
      <c r="Y139" s="31">
        <v>0</v>
      </c>
      <c r="Z139" s="31">
        <v>0</v>
      </c>
      <c r="AA139" s="31">
        <v>0</v>
      </c>
      <c r="AB139" s="31">
        <v>0</v>
      </c>
      <c r="AC139" s="31">
        <v>0</v>
      </c>
      <c r="AD139" s="31">
        <v>0</v>
      </c>
      <c r="AE139" s="31">
        <v>0</v>
      </c>
      <c r="AF139" s="31">
        <v>0</v>
      </c>
      <c r="AG139" s="31">
        <v>0</v>
      </c>
      <c r="AH139" s="31">
        <v>0</v>
      </c>
      <c r="AI139" s="31">
        <v>0</v>
      </c>
      <c r="AJ139" s="31">
        <v>0</v>
      </c>
      <c r="AK139" s="31">
        <v>0</v>
      </c>
      <c r="AL139" s="31"/>
      <c r="AM139" s="31"/>
      <c r="AN139" s="31">
        <v>0</v>
      </c>
      <c r="AO139" s="31">
        <v>0</v>
      </c>
      <c r="AP139" s="31">
        <v>0</v>
      </c>
      <c r="AQ139" s="31">
        <v>0</v>
      </c>
      <c r="AR139" s="31">
        <v>0</v>
      </c>
      <c r="AS139" s="31">
        <v>0</v>
      </c>
      <c r="AT139" s="31">
        <v>0</v>
      </c>
      <c r="AU139" s="31">
        <v>0</v>
      </c>
      <c r="AV139" s="31"/>
      <c r="AW139" s="31"/>
      <c r="AX139" s="43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>
        <v>0</v>
      </c>
      <c r="BK139" s="31">
        <v>0</v>
      </c>
      <c r="BL139" s="31">
        <v>0</v>
      </c>
      <c r="BM139" s="31">
        <v>0</v>
      </c>
      <c r="BN139" s="31">
        <v>0</v>
      </c>
      <c r="BO139" s="31">
        <v>0</v>
      </c>
      <c r="BP139" s="31">
        <v>0</v>
      </c>
      <c r="BQ139" s="31">
        <v>0</v>
      </c>
      <c r="BR139" s="31">
        <v>0</v>
      </c>
      <c r="BS139" s="31">
        <v>0</v>
      </c>
      <c r="BT139" s="31">
        <v>0</v>
      </c>
      <c r="BU139" s="31">
        <v>0</v>
      </c>
      <c r="BV139" s="31">
        <v>0</v>
      </c>
      <c r="BW139" s="31">
        <v>0</v>
      </c>
      <c r="BX139" s="89">
        <v>0</v>
      </c>
      <c r="BY139" s="89">
        <v>0</v>
      </c>
      <c r="BZ139" s="89">
        <v>0</v>
      </c>
      <c r="CA139" s="89">
        <v>0</v>
      </c>
      <c r="CB139" s="89">
        <v>0</v>
      </c>
      <c r="CC139" s="89">
        <v>0</v>
      </c>
      <c r="CD139" s="89">
        <v>0</v>
      </c>
      <c r="CE139" s="89">
        <v>0</v>
      </c>
      <c r="CF139" s="89">
        <v>0</v>
      </c>
      <c r="CG139" s="89">
        <v>0</v>
      </c>
      <c r="CH139" s="89">
        <v>0</v>
      </c>
      <c r="CI139" s="89">
        <v>0</v>
      </c>
      <c r="CJ139" s="89">
        <v>0</v>
      </c>
      <c r="CK139" s="89">
        <v>0</v>
      </c>
      <c r="CL139" s="89">
        <v>0</v>
      </c>
      <c r="CM139" s="89">
        <v>0</v>
      </c>
      <c r="CN139" s="89">
        <v>0</v>
      </c>
      <c r="CO139" s="89">
        <v>0</v>
      </c>
      <c r="CP139" s="89">
        <v>0</v>
      </c>
      <c r="CQ139" s="89">
        <v>0</v>
      </c>
      <c r="CR139" s="89">
        <v>0</v>
      </c>
      <c r="CS139" s="89">
        <v>0</v>
      </c>
      <c r="CT139" s="89">
        <v>0</v>
      </c>
      <c r="CU139" s="89">
        <v>0</v>
      </c>
      <c r="CV139" s="89">
        <v>0</v>
      </c>
      <c r="CW139" s="89">
        <v>0</v>
      </c>
      <c r="CX139" s="89">
        <v>0</v>
      </c>
      <c r="CY139" s="89">
        <v>0</v>
      </c>
      <c r="CZ139" s="89">
        <v>0</v>
      </c>
      <c r="DA139" s="89">
        <v>0</v>
      </c>
      <c r="DB139" s="89">
        <v>0</v>
      </c>
      <c r="DC139" s="89">
        <v>0</v>
      </c>
      <c r="DD139" s="89">
        <v>0</v>
      </c>
      <c r="DE139" s="89">
        <v>0</v>
      </c>
      <c r="DF139" s="89">
        <v>0</v>
      </c>
      <c r="DG139" s="89">
        <v>0</v>
      </c>
      <c r="DH139" s="89">
        <v>0</v>
      </c>
      <c r="DI139" s="89">
        <v>0</v>
      </c>
      <c r="DJ139" s="89">
        <v>0</v>
      </c>
      <c r="DK139" s="89">
        <v>0</v>
      </c>
      <c r="DL139" s="89">
        <v>0</v>
      </c>
      <c r="DM139" s="89">
        <v>0</v>
      </c>
    </row>
    <row r="140" spans="1:117" s="5" customFormat="1" x14ac:dyDescent="0.25">
      <c r="A140" s="17">
        <f t="shared" si="120"/>
        <v>129</v>
      </c>
      <c r="B140" s="15" t="s">
        <v>179</v>
      </c>
      <c r="C140" s="31">
        <v>1822376.2860000001</v>
      </c>
      <c r="D140" s="31"/>
      <c r="E140" s="31"/>
      <c r="F140" s="31"/>
      <c r="G140" s="31"/>
      <c r="H140" s="31">
        <v>1384209.648</v>
      </c>
      <c r="I140" s="31">
        <v>438166.63799999998</v>
      </c>
      <c r="J140" s="31">
        <v>455594.07</v>
      </c>
      <c r="K140" s="31">
        <v>0</v>
      </c>
      <c r="L140" s="31">
        <v>0</v>
      </c>
      <c r="M140" s="31">
        <v>0</v>
      </c>
      <c r="N140" s="31">
        <v>0</v>
      </c>
      <c r="O140" s="31">
        <v>346052.41</v>
      </c>
      <c r="P140" s="31">
        <v>109541.66</v>
      </c>
      <c r="Q140" s="31">
        <v>455594.07</v>
      </c>
      <c r="R140" s="31">
        <v>0</v>
      </c>
      <c r="S140" s="31">
        <v>0</v>
      </c>
      <c r="T140" s="31">
        <v>0</v>
      </c>
      <c r="U140" s="31">
        <v>0</v>
      </c>
      <c r="V140" s="31">
        <v>346052.41</v>
      </c>
      <c r="W140" s="31">
        <v>109541.66</v>
      </c>
      <c r="X140" s="31">
        <v>455594.07</v>
      </c>
      <c r="Y140" s="31">
        <v>0</v>
      </c>
      <c r="Z140" s="31">
        <v>0</v>
      </c>
      <c r="AA140" s="31">
        <v>0</v>
      </c>
      <c r="AB140" s="31">
        <v>0</v>
      </c>
      <c r="AC140" s="31">
        <v>346052.41</v>
      </c>
      <c r="AD140" s="31">
        <v>109541.66</v>
      </c>
      <c r="AE140" s="31">
        <v>455594.07599999994</v>
      </c>
      <c r="AF140" s="31">
        <v>0</v>
      </c>
      <c r="AG140" s="31">
        <v>0</v>
      </c>
      <c r="AH140" s="31">
        <v>0</v>
      </c>
      <c r="AI140" s="31">
        <v>0</v>
      </c>
      <c r="AJ140" s="31">
        <v>346052.41800000024</v>
      </c>
      <c r="AK140" s="31">
        <v>109541.658</v>
      </c>
      <c r="AL140" s="31"/>
      <c r="AM140" s="31"/>
      <c r="AN140" s="31">
        <v>0</v>
      </c>
      <c r="AO140" s="31">
        <v>0</v>
      </c>
      <c r="AP140" s="31">
        <v>0</v>
      </c>
      <c r="AQ140" s="31">
        <v>0</v>
      </c>
      <c r="AR140" s="31">
        <v>0</v>
      </c>
      <c r="AS140" s="31">
        <v>0</v>
      </c>
      <c r="AT140" s="31">
        <v>0</v>
      </c>
      <c r="AU140" s="31">
        <v>0</v>
      </c>
      <c r="AV140" s="31">
        <v>37720453.341300003</v>
      </c>
      <c r="AW140" s="31"/>
      <c r="AX140" s="43"/>
      <c r="AY140" s="31">
        <v>33221031.552000001</v>
      </c>
      <c r="AZ140" s="31">
        <v>1528821.7893000001</v>
      </c>
      <c r="BA140" s="31"/>
      <c r="BB140" s="31"/>
      <c r="BC140" s="31">
        <v>2970600</v>
      </c>
      <c r="BD140" s="31"/>
      <c r="BE140" s="31"/>
      <c r="BF140" s="31"/>
      <c r="BG140" s="31"/>
      <c r="BH140" s="31"/>
      <c r="BI140" s="31"/>
      <c r="BJ140" s="31">
        <v>9430113.3399999999</v>
      </c>
      <c r="BK140" s="31">
        <v>0</v>
      </c>
      <c r="BL140" s="31">
        <v>0</v>
      </c>
      <c r="BM140" s="31">
        <v>8305257.8899999997</v>
      </c>
      <c r="BN140" s="31">
        <v>382205.45</v>
      </c>
      <c r="BO140" s="31">
        <v>0</v>
      </c>
      <c r="BP140" s="31">
        <v>0</v>
      </c>
      <c r="BQ140" s="31">
        <v>742650</v>
      </c>
      <c r="BR140" s="31">
        <v>0</v>
      </c>
      <c r="BS140" s="31">
        <v>0</v>
      </c>
      <c r="BT140" s="31">
        <v>0</v>
      </c>
      <c r="BU140" s="31">
        <v>0</v>
      </c>
      <c r="BV140" s="31">
        <v>0</v>
      </c>
      <c r="BW140" s="31">
        <v>0</v>
      </c>
      <c r="BX140" s="89">
        <v>9430113.3399999999</v>
      </c>
      <c r="BY140" s="89">
        <v>0</v>
      </c>
      <c r="BZ140" s="89">
        <v>0</v>
      </c>
      <c r="CA140" s="89">
        <v>8305257.8899999997</v>
      </c>
      <c r="CB140" s="89">
        <v>382205.45</v>
      </c>
      <c r="CC140" s="89">
        <v>0</v>
      </c>
      <c r="CD140" s="89">
        <v>0</v>
      </c>
      <c r="CE140" s="89">
        <v>742650</v>
      </c>
      <c r="CF140" s="89">
        <v>0</v>
      </c>
      <c r="CG140" s="89">
        <v>0</v>
      </c>
      <c r="CH140" s="89">
        <v>0</v>
      </c>
      <c r="CI140" s="89">
        <v>0</v>
      </c>
      <c r="CJ140" s="89">
        <v>0</v>
      </c>
      <c r="CK140" s="89">
        <v>0</v>
      </c>
      <c r="CL140" s="89">
        <v>9430113.3399999999</v>
      </c>
      <c r="CM140" s="89">
        <v>0</v>
      </c>
      <c r="CN140" s="89">
        <v>0</v>
      </c>
      <c r="CO140" s="89">
        <v>8305257.8899999997</v>
      </c>
      <c r="CP140" s="89">
        <v>382205.45</v>
      </c>
      <c r="CQ140" s="89">
        <v>0</v>
      </c>
      <c r="CR140" s="89">
        <v>0</v>
      </c>
      <c r="CS140" s="89">
        <v>742650</v>
      </c>
      <c r="CT140" s="89">
        <v>0</v>
      </c>
      <c r="CU140" s="89">
        <v>0</v>
      </c>
      <c r="CV140" s="89">
        <v>0</v>
      </c>
      <c r="CW140" s="89">
        <v>0</v>
      </c>
      <c r="CX140" s="89">
        <v>0</v>
      </c>
      <c r="CY140" s="89">
        <v>0</v>
      </c>
      <c r="CZ140" s="89">
        <v>9430113.3213000037</v>
      </c>
      <c r="DA140" s="89">
        <v>0</v>
      </c>
      <c r="DB140" s="89">
        <v>0</v>
      </c>
      <c r="DC140" s="89">
        <v>8305257.8820000002</v>
      </c>
      <c r="DD140" s="89">
        <v>382205.43930000014</v>
      </c>
      <c r="DE140" s="89">
        <v>0</v>
      </c>
      <c r="DF140" s="89">
        <v>0</v>
      </c>
      <c r="DG140" s="89">
        <v>742650</v>
      </c>
      <c r="DH140" s="89">
        <v>0</v>
      </c>
      <c r="DI140" s="89">
        <v>0</v>
      </c>
      <c r="DJ140" s="89">
        <v>0</v>
      </c>
      <c r="DK140" s="89">
        <v>0</v>
      </c>
      <c r="DL140" s="89">
        <v>0</v>
      </c>
      <c r="DM140" s="89">
        <v>0</v>
      </c>
    </row>
    <row r="141" spans="1:117" s="5" customFormat="1" ht="56.25" x14ac:dyDescent="0.25">
      <c r="A141" s="17">
        <f t="shared" si="120"/>
        <v>130</v>
      </c>
      <c r="B141" s="15" t="s">
        <v>180</v>
      </c>
      <c r="C141" s="31">
        <v>657249.95699999994</v>
      </c>
      <c r="D141" s="31"/>
      <c r="E141" s="31"/>
      <c r="F141" s="31"/>
      <c r="G141" s="31"/>
      <c r="H141" s="31"/>
      <c r="I141" s="31">
        <v>657249.95699999994</v>
      </c>
      <c r="J141" s="31">
        <v>164312.49</v>
      </c>
      <c r="K141" s="31">
        <v>0</v>
      </c>
      <c r="L141" s="31">
        <v>0</v>
      </c>
      <c r="M141" s="31">
        <v>0</v>
      </c>
      <c r="N141" s="31">
        <v>0</v>
      </c>
      <c r="O141" s="31">
        <v>0</v>
      </c>
      <c r="P141" s="31">
        <v>164312.49</v>
      </c>
      <c r="Q141" s="31">
        <v>164312.49</v>
      </c>
      <c r="R141" s="31">
        <v>0</v>
      </c>
      <c r="S141" s="31">
        <v>0</v>
      </c>
      <c r="T141" s="31">
        <v>0</v>
      </c>
      <c r="U141" s="31">
        <v>0</v>
      </c>
      <c r="V141" s="31">
        <v>0</v>
      </c>
      <c r="W141" s="31">
        <v>164312.49</v>
      </c>
      <c r="X141" s="31">
        <v>164312.49</v>
      </c>
      <c r="Y141" s="31">
        <v>0</v>
      </c>
      <c r="Z141" s="31">
        <v>0</v>
      </c>
      <c r="AA141" s="31">
        <v>0</v>
      </c>
      <c r="AB141" s="31">
        <v>0</v>
      </c>
      <c r="AC141" s="31">
        <v>0</v>
      </c>
      <c r="AD141" s="31">
        <v>164312.49</v>
      </c>
      <c r="AE141" s="31">
        <v>164312.48699999996</v>
      </c>
      <c r="AF141" s="31">
        <v>0</v>
      </c>
      <c r="AG141" s="31">
        <v>0</v>
      </c>
      <c r="AH141" s="31">
        <v>0</v>
      </c>
      <c r="AI141" s="31">
        <v>0</v>
      </c>
      <c r="AJ141" s="31">
        <v>0</v>
      </c>
      <c r="AK141" s="31">
        <v>164312.48699999996</v>
      </c>
      <c r="AL141" s="31"/>
      <c r="AM141" s="31"/>
      <c r="AN141" s="31">
        <v>0</v>
      </c>
      <c r="AO141" s="31">
        <v>0</v>
      </c>
      <c r="AP141" s="31">
        <v>0</v>
      </c>
      <c r="AQ141" s="31">
        <v>0</v>
      </c>
      <c r="AR141" s="31">
        <v>0</v>
      </c>
      <c r="AS141" s="31">
        <v>0</v>
      </c>
      <c r="AT141" s="31">
        <v>0</v>
      </c>
      <c r="AU141" s="31">
        <v>0</v>
      </c>
      <c r="AV141" s="31">
        <v>14624182.68395</v>
      </c>
      <c r="AW141" s="31"/>
      <c r="AX141" s="43"/>
      <c r="AY141" s="31"/>
      <c r="AZ141" s="31">
        <v>2293232.6839500004</v>
      </c>
      <c r="BA141" s="31">
        <v>5114600</v>
      </c>
      <c r="BB141" s="31">
        <v>6473700</v>
      </c>
      <c r="BC141" s="31">
        <v>742650</v>
      </c>
      <c r="BD141" s="31"/>
      <c r="BE141" s="31"/>
      <c r="BF141" s="31"/>
      <c r="BG141" s="31"/>
      <c r="BH141" s="31"/>
      <c r="BI141" s="31"/>
      <c r="BJ141" s="31">
        <v>3656045.67</v>
      </c>
      <c r="BK141" s="31">
        <v>0</v>
      </c>
      <c r="BL141" s="31">
        <v>0</v>
      </c>
      <c r="BM141" s="31">
        <v>0</v>
      </c>
      <c r="BN141" s="31">
        <v>573308.17000000004</v>
      </c>
      <c r="BO141" s="31">
        <v>1278650</v>
      </c>
      <c r="BP141" s="31">
        <v>1618425</v>
      </c>
      <c r="BQ141" s="31">
        <v>185662.5</v>
      </c>
      <c r="BR141" s="31">
        <v>0</v>
      </c>
      <c r="BS141" s="31">
        <v>0</v>
      </c>
      <c r="BT141" s="31">
        <v>0</v>
      </c>
      <c r="BU141" s="31">
        <v>0</v>
      </c>
      <c r="BV141" s="31">
        <v>0</v>
      </c>
      <c r="BW141" s="31">
        <v>0</v>
      </c>
      <c r="BX141" s="89">
        <v>3656045.67</v>
      </c>
      <c r="BY141" s="89">
        <v>0</v>
      </c>
      <c r="BZ141" s="89">
        <v>0</v>
      </c>
      <c r="CA141" s="89">
        <v>0</v>
      </c>
      <c r="CB141" s="89">
        <v>573308.17000000004</v>
      </c>
      <c r="CC141" s="89">
        <v>1278650</v>
      </c>
      <c r="CD141" s="89">
        <v>1618425</v>
      </c>
      <c r="CE141" s="89">
        <v>185662.5</v>
      </c>
      <c r="CF141" s="89">
        <v>0</v>
      </c>
      <c r="CG141" s="89">
        <v>0</v>
      </c>
      <c r="CH141" s="89">
        <v>0</v>
      </c>
      <c r="CI141" s="89">
        <v>0</v>
      </c>
      <c r="CJ141" s="89">
        <v>0</v>
      </c>
      <c r="CK141" s="89">
        <v>0</v>
      </c>
      <c r="CL141" s="89">
        <v>3656045.67</v>
      </c>
      <c r="CM141" s="89">
        <v>0</v>
      </c>
      <c r="CN141" s="89">
        <v>0</v>
      </c>
      <c r="CO141" s="89">
        <v>0</v>
      </c>
      <c r="CP141" s="89">
        <v>573308.17000000004</v>
      </c>
      <c r="CQ141" s="89">
        <v>1278650</v>
      </c>
      <c r="CR141" s="89">
        <v>1618425</v>
      </c>
      <c r="CS141" s="89">
        <v>185662.5</v>
      </c>
      <c r="CT141" s="89">
        <v>0</v>
      </c>
      <c r="CU141" s="89">
        <v>0</v>
      </c>
      <c r="CV141" s="89">
        <v>0</v>
      </c>
      <c r="CW141" s="89">
        <v>0</v>
      </c>
      <c r="CX141" s="89">
        <v>0</v>
      </c>
      <c r="CY141" s="89">
        <v>0</v>
      </c>
      <c r="CZ141" s="89">
        <v>3656045.6739499997</v>
      </c>
      <c r="DA141" s="89">
        <v>0</v>
      </c>
      <c r="DB141" s="89">
        <v>0</v>
      </c>
      <c r="DC141" s="89">
        <v>0</v>
      </c>
      <c r="DD141" s="89">
        <v>573308.17395000055</v>
      </c>
      <c r="DE141" s="89">
        <v>1278650</v>
      </c>
      <c r="DF141" s="89">
        <v>1618425</v>
      </c>
      <c r="DG141" s="89">
        <v>185662.5</v>
      </c>
      <c r="DH141" s="89">
        <v>0</v>
      </c>
      <c r="DI141" s="89">
        <v>0</v>
      </c>
      <c r="DJ141" s="89">
        <v>0</v>
      </c>
      <c r="DK141" s="89">
        <v>0</v>
      </c>
      <c r="DL141" s="89">
        <v>0</v>
      </c>
      <c r="DM141" s="89">
        <v>0</v>
      </c>
    </row>
    <row r="142" spans="1:117" s="5" customFormat="1" x14ac:dyDescent="0.25">
      <c r="A142" s="17">
        <f t="shared" si="120"/>
        <v>131</v>
      </c>
      <c r="B142" s="15" t="s">
        <v>181</v>
      </c>
      <c r="C142" s="31">
        <v>538303.75200000009</v>
      </c>
      <c r="D142" s="31"/>
      <c r="E142" s="31"/>
      <c r="F142" s="31"/>
      <c r="G142" s="31"/>
      <c r="H142" s="31">
        <v>538303.75200000009</v>
      </c>
      <c r="I142" s="31"/>
      <c r="J142" s="31">
        <v>134575.94</v>
      </c>
      <c r="K142" s="31">
        <v>0</v>
      </c>
      <c r="L142" s="31">
        <v>0</v>
      </c>
      <c r="M142" s="31">
        <v>0</v>
      </c>
      <c r="N142" s="31">
        <v>0</v>
      </c>
      <c r="O142" s="31">
        <v>134575.94</v>
      </c>
      <c r="P142" s="31">
        <v>0</v>
      </c>
      <c r="Q142" s="31">
        <v>134575.94</v>
      </c>
      <c r="R142" s="31">
        <v>0</v>
      </c>
      <c r="S142" s="31">
        <v>0</v>
      </c>
      <c r="T142" s="31">
        <v>0</v>
      </c>
      <c r="U142" s="31">
        <v>0</v>
      </c>
      <c r="V142" s="31">
        <v>134575.94</v>
      </c>
      <c r="W142" s="31">
        <v>0</v>
      </c>
      <c r="X142" s="31">
        <v>134575.94</v>
      </c>
      <c r="Y142" s="31">
        <v>0</v>
      </c>
      <c r="Z142" s="31">
        <v>0</v>
      </c>
      <c r="AA142" s="31">
        <v>0</v>
      </c>
      <c r="AB142" s="31">
        <v>0</v>
      </c>
      <c r="AC142" s="31">
        <v>134575.94</v>
      </c>
      <c r="AD142" s="31">
        <v>0</v>
      </c>
      <c r="AE142" s="31">
        <v>134575.93200000009</v>
      </c>
      <c r="AF142" s="31">
        <v>0</v>
      </c>
      <c r="AG142" s="31">
        <v>0</v>
      </c>
      <c r="AH142" s="31">
        <v>0</v>
      </c>
      <c r="AI142" s="31">
        <v>0</v>
      </c>
      <c r="AJ142" s="31">
        <v>134575.93200000009</v>
      </c>
      <c r="AK142" s="31">
        <v>0</v>
      </c>
      <c r="AL142" s="31"/>
      <c r="AM142" s="31"/>
      <c r="AN142" s="31">
        <v>0</v>
      </c>
      <c r="AO142" s="31">
        <v>0</v>
      </c>
      <c r="AP142" s="31">
        <v>0</v>
      </c>
      <c r="AQ142" s="31">
        <v>0</v>
      </c>
      <c r="AR142" s="31">
        <v>0</v>
      </c>
      <c r="AS142" s="31">
        <v>0</v>
      </c>
      <c r="AT142" s="31">
        <v>0</v>
      </c>
      <c r="AU142" s="31">
        <v>0</v>
      </c>
      <c r="AV142" s="31">
        <v>12919290.048000002</v>
      </c>
      <c r="AW142" s="31"/>
      <c r="AX142" s="43"/>
      <c r="AY142" s="31">
        <v>12919290.048000002</v>
      </c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>
        <v>3229822.51</v>
      </c>
      <c r="BK142" s="31">
        <v>0</v>
      </c>
      <c r="BL142" s="31">
        <v>0</v>
      </c>
      <c r="BM142" s="31">
        <v>3229822.51</v>
      </c>
      <c r="BN142" s="31">
        <v>0</v>
      </c>
      <c r="BO142" s="31">
        <v>0</v>
      </c>
      <c r="BP142" s="31">
        <v>0</v>
      </c>
      <c r="BQ142" s="31">
        <v>0</v>
      </c>
      <c r="BR142" s="31">
        <v>0</v>
      </c>
      <c r="BS142" s="31">
        <v>0</v>
      </c>
      <c r="BT142" s="31">
        <v>0</v>
      </c>
      <c r="BU142" s="31">
        <v>0</v>
      </c>
      <c r="BV142" s="31">
        <v>0</v>
      </c>
      <c r="BW142" s="31">
        <v>0</v>
      </c>
      <c r="BX142" s="89">
        <v>3229822.51</v>
      </c>
      <c r="BY142" s="89">
        <v>0</v>
      </c>
      <c r="BZ142" s="89">
        <v>0</v>
      </c>
      <c r="CA142" s="89">
        <v>3229822.51</v>
      </c>
      <c r="CB142" s="89">
        <v>0</v>
      </c>
      <c r="CC142" s="89">
        <v>0</v>
      </c>
      <c r="CD142" s="89">
        <v>0</v>
      </c>
      <c r="CE142" s="89">
        <v>0</v>
      </c>
      <c r="CF142" s="89">
        <v>0</v>
      </c>
      <c r="CG142" s="89">
        <v>0</v>
      </c>
      <c r="CH142" s="89">
        <v>0</v>
      </c>
      <c r="CI142" s="89">
        <v>0</v>
      </c>
      <c r="CJ142" s="89">
        <v>0</v>
      </c>
      <c r="CK142" s="89">
        <v>0</v>
      </c>
      <c r="CL142" s="89">
        <v>3229822.51</v>
      </c>
      <c r="CM142" s="89">
        <v>0</v>
      </c>
      <c r="CN142" s="89">
        <v>0</v>
      </c>
      <c r="CO142" s="89">
        <v>3229822.51</v>
      </c>
      <c r="CP142" s="89">
        <v>0</v>
      </c>
      <c r="CQ142" s="89">
        <v>0</v>
      </c>
      <c r="CR142" s="89">
        <v>0</v>
      </c>
      <c r="CS142" s="89">
        <v>0</v>
      </c>
      <c r="CT142" s="89">
        <v>0</v>
      </c>
      <c r="CU142" s="89">
        <v>0</v>
      </c>
      <c r="CV142" s="89">
        <v>0</v>
      </c>
      <c r="CW142" s="89">
        <v>0</v>
      </c>
      <c r="CX142" s="89">
        <v>0</v>
      </c>
      <c r="CY142" s="89">
        <v>0</v>
      </c>
      <c r="CZ142" s="89">
        <v>3229822.518000003</v>
      </c>
      <c r="DA142" s="89">
        <v>0</v>
      </c>
      <c r="DB142" s="89">
        <v>0</v>
      </c>
      <c r="DC142" s="89">
        <v>3229822.518000003</v>
      </c>
      <c r="DD142" s="89">
        <v>0</v>
      </c>
      <c r="DE142" s="89">
        <v>0</v>
      </c>
      <c r="DF142" s="89">
        <v>0</v>
      </c>
      <c r="DG142" s="89">
        <v>0</v>
      </c>
      <c r="DH142" s="89">
        <v>0</v>
      </c>
      <c r="DI142" s="89">
        <v>0</v>
      </c>
      <c r="DJ142" s="89">
        <v>0</v>
      </c>
      <c r="DK142" s="89">
        <v>0</v>
      </c>
      <c r="DL142" s="89">
        <v>0</v>
      </c>
      <c r="DM142" s="89">
        <v>0</v>
      </c>
    </row>
    <row r="143" spans="1:117" s="5" customFormat="1" x14ac:dyDescent="0.25">
      <c r="A143" s="17">
        <f t="shared" si="120"/>
        <v>132</v>
      </c>
      <c r="B143" s="15" t="s">
        <v>182</v>
      </c>
      <c r="C143" s="31">
        <v>1260835.956</v>
      </c>
      <c r="D143" s="31"/>
      <c r="E143" s="31"/>
      <c r="F143" s="31"/>
      <c r="G143" s="31"/>
      <c r="H143" s="31">
        <v>384502.68000000005</v>
      </c>
      <c r="I143" s="31">
        <v>876333.27599999995</v>
      </c>
      <c r="J143" s="31">
        <v>315208.99</v>
      </c>
      <c r="K143" s="31">
        <v>0</v>
      </c>
      <c r="L143" s="31">
        <v>0</v>
      </c>
      <c r="M143" s="31">
        <v>0</v>
      </c>
      <c r="N143" s="31">
        <v>0</v>
      </c>
      <c r="O143" s="31">
        <v>96125.67</v>
      </c>
      <c r="P143" s="31">
        <v>219083.32</v>
      </c>
      <c r="Q143" s="31">
        <v>315208.99</v>
      </c>
      <c r="R143" s="31">
        <v>0</v>
      </c>
      <c r="S143" s="31">
        <v>0</v>
      </c>
      <c r="T143" s="31">
        <v>0</v>
      </c>
      <c r="U143" s="31">
        <v>0</v>
      </c>
      <c r="V143" s="31">
        <v>96125.67</v>
      </c>
      <c r="W143" s="31">
        <v>219083.32</v>
      </c>
      <c r="X143" s="31">
        <v>315208.99</v>
      </c>
      <c r="Y143" s="31">
        <v>0</v>
      </c>
      <c r="Z143" s="31">
        <v>0</v>
      </c>
      <c r="AA143" s="31">
        <v>0</v>
      </c>
      <c r="AB143" s="31">
        <v>0</v>
      </c>
      <c r="AC143" s="31">
        <v>96125.67</v>
      </c>
      <c r="AD143" s="31">
        <v>219083.32</v>
      </c>
      <c r="AE143" s="31">
        <v>315208.98600000003</v>
      </c>
      <c r="AF143" s="31">
        <v>0</v>
      </c>
      <c r="AG143" s="31">
        <v>0</v>
      </c>
      <c r="AH143" s="31">
        <v>0</v>
      </c>
      <c r="AI143" s="31">
        <v>0</v>
      </c>
      <c r="AJ143" s="31">
        <v>96125.670000000086</v>
      </c>
      <c r="AK143" s="31">
        <v>219083.31599999999</v>
      </c>
      <c r="AL143" s="31"/>
      <c r="AM143" s="31"/>
      <c r="AN143" s="31">
        <v>0</v>
      </c>
      <c r="AO143" s="31">
        <v>0</v>
      </c>
      <c r="AP143" s="31">
        <v>0</v>
      </c>
      <c r="AQ143" s="31">
        <v>0</v>
      </c>
      <c r="AR143" s="31">
        <v>0</v>
      </c>
      <c r="AS143" s="31">
        <v>0</v>
      </c>
      <c r="AT143" s="31">
        <v>0</v>
      </c>
      <c r="AU143" s="31">
        <v>0</v>
      </c>
      <c r="AV143" s="31">
        <v>12533257.898600003</v>
      </c>
      <c r="AW143" s="31"/>
      <c r="AX143" s="43"/>
      <c r="AY143" s="31">
        <v>9228064.3200000022</v>
      </c>
      <c r="AZ143" s="31">
        <v>3057643.5786000001</v>
      </c>
      <c r="BA143" s="31"/>
      <c r="BB143" s="31"/>
      <c r="BC143" s="31">
        <v>247550</v>
      </c>
      <c r="BD143" s="31"/>
      <c r="BE143" s="31"/>
      <c r="BF143" s="31"/>
      <c r="BG143" s="31"/>
      <c r="BH143" s="31"/>
      <c r="BI143" s="31"/>
      <c r="BJ143" s="31">
        <v>3133314.47</v>
      </c>
      <c r="BK143" s="31">
        <v>0</v>
      </c>
      <c r="BL143" s="31">
        <v>0</v>
      </c>
      <c r="BM143" s="31">
        <v>2307016.08</v>
      </c>
      <c r="BN143" s="31">
        <v>764410.89</v>
      </c>
      <c r="BO143" s="31">
        <v>0</v>
      </c>
      <c r="BP143" s="31">
        <v>0</v>
      </c>
      <c r="BQ143" s="31">
        <v>61887.5</v>
      </c>
      <c r="BR143" s="31">
        <v>0</v>
      </c>
      <c r="BS143" s="31">
        <v>0</v>
      </c>
      <c r="BT143" s="31">
        <v>0</v>
      </c>
      <c r="BU143" s="31">
        <v>0</v>
      </c>
      <c r="BV143" s="31">
        <v>0</v>
      </c>
      <c r="BW143" s="31">
        <v>0</v>
      </c>
      <c r="BX143" s="89">
        <v>3133314.47</v>
      </c>
      <c r="BY143" s="89">
        <v>0</v>
      </c>
      <c r="BZ143" s="89">
        <v>0</v>
      </c>
      <c r="CA143" s="89">
        <v>2307016.08</v>
      </c>
      <c r="CB143" s="89">
        <v>764410.89</v>
      </c>
      <c r="CC143" s="89">
        <v>0</v>
      </c>
      <c r="CD143" s="89">
        <v>0</v>
      </c>
      <c r="CE143" s="89">
        <v>61887.5</v>
      </c>
      <c r="CF143" s="89">
        <v>0</v>
      </c>
      <c r="CG143" s="89">
        <v>0</v>
      </c>
      <c r="CH143" s="89">
        <v>0</v>
      </c>
      <c r="CI143" s="89">
        <v>0</v>
      </c>
      <c r="CJ143" s="89">
        <v>0</v>
      </c>
      <c r="CK143" s="89">
        <v>0</v>
      </c>
      <c r="CL143" s="89">
        <v>3133314.47</v>
      </c>
      <c r="CM143" s="89">
        <v>0</v>
      </c>
      <c r="CN143" s="89">
        <v>0</v>
      </c>
      <c r="CO143" s="89">
        <v>2307016.08</v>
      </c>
      <c r="CP143" s="89">
        <v>764410.89</v>
      </c>
      <c r="CQ143" s="89">
        <v>0</v>
      </c>
      <c r="CR143" s="89">
        <v>0</v>
      </c>
      <c r="CS143" s="89">
        <v>61887.5</v>
      </c>
      <c r="CT143" s="89">
        <v>0</v>
      </c>
      <c r="CU143" s="89">
        <v>0</v>
      </c>
      <c r="CV143" s="89">
        <v>0</v>
      </c>
      <c r="CW143" s="89">
        <v>0</v>
      </c>
      <c r="CX143" s="89">
        <v>0</v>
      </c>
      <c r="CY143" s="89">
        <v>0</v>
      </c>
      <c r="CZ143" s="89">
        <v>3133314.4886000012</v>
      </c>
      <c r="DA143" s="89">
        <v>0</v>
      </c>
      <c r="DB143" s="89">
        <v>0</v>
      </c>
      <c r="DC143" s="89">
        <v>2307016.0800000019</v>
      </c>
      <c r="DD143" s="89">
        <v>764410.90859999985</v>
      </c>
      <c r="DE143" s="89">
        <v>0</v>
      </c>
      <c r="DF143" s="89">
        <v>0</v>
      </c>
      <c r="DG143" s="89">
        <v>61887.5</v>
      </c>
      <c r="DH143" s="89">
        <v>0</v>
      </c>
      <c r="DI143" s="89">
        <v>0</v>
      </c>
      <c r="DJ143" s="89">
        <v>0</v>
      </c>
      <c r="DK143" s="89">
        <v>0</v>
      </c>
      <c r="DL143" s="89">
        <v>0</v>
      </c>
      <c r="DM143" s="89">
        <v>0</v>
      </c>
    </row>
    <row r="144" spans="1:117" s="5" customFormat="1" x14ac:dyDescent="0.25">
      <c r="A144" s="17">
        <f t="shared" si="120"/>
        <v>133</v>
      </c>
      <c r="B144" s="15" t="s">
        <v>183</v>
      </c>
      <c r="C144" s="31"/>
      <c r="D144" s="31"/>
      <c r="E144" s="31"/>
      <c r="F144" s="31"/>
      <c r="G144" s="31"/>
      <c r="H144" s="31"/>
      <c r="I144" s="31"/>
      <c r="J144" s="31">
        <v>0</v>
      </c>
      <c r="K144" s="31">
        <v>0</v>
      </c>
      <c r="L144" s="31">
        <v>0</v>
      </c>
      <c r="M144" s="31">
        <v>0</v>
      </c>
      <c r="N144" s="31"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31">
        <v>0</v>
      </c>
      <c r="V144" s="31">
        <v>0</v>
      </c>
      <c r="W144" s="31">
        <v>0</v>
      </c>
      <c r="X144" s="31">
        <v>0</v>
      </c>
      <c r="Y144" s="31">
        <v>0</v>
      </c>
      <c r="Z144" s="31">
        <v>0</v>
      </c>
      <c r="AA144" s="31">
        <v>0</v>
      </c>
      <c r="AB144" s="31">
        <v>0</v>
      </c>
      <c r="AC144" s="31">
        <v>0</v>
      </c>
      <c r="AD144" s="31">
        <v>0</v>
      </c>
      <c r="AE144" s="31">
        <v>0</v>
      </c>
      <c r="AF144" s="31">
        <v>0</v>
      </c>
      <c r="AG144" s="31">
        <v>0</v>
      </c>
      <c r="AH144" s="31">
        <v>0</v>
      </c>
      <c r="AI144" s="31">
        <v>0</v>
      </c>
      <c r="AJ144" s="31">
        <v>0</v>
      </c>
      <c r="AK144" s="31">
        <v>0</v>
      </c>
      <c r="AL144" s="31"/>
      <c r="AM144" s="31"/>
      <c r="AN144" s="31">
        <v>0</v>
      </c>
      <c r="AO144" s="31">
        <v>0</v>
      </c>
      <c r="AP144" s="31">
        <v>0</v>
      </c>
      <c r="AQ144" s="31">
        <v>0</v>
      </c>
      <c r="AR144" s="31">
        <v>0</v>
      </c>
      <c r="AS144" s="31">
        <v>0</v>
      </c>
      <c r="AT144" s="31">
        <v>0</v>
      </c>
      <c r="AU144" s="31">
        <v>0</v>
      </c>
      <c r="AV144" s="31"/>
      <c r="AW144" s="31"/>
      <c r="AX144" s="43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>
        <v>0</v>
      </c>
      <c r="BK144" s="31">
        <v>0</v>
      </c>
      <c r="BL144" s="31">
        <v>0</v>
      </c>
      <c r="BM144" s="31">
        <v>0</v>
      </c>
      <c r="BN144" s="31">
        <v>0</v>
      </c>
      <c r="BO144" s="31">
        <v>0</v>
      </c>
      <c r="BP144" s="31">
        <v>0</v>
      </c>
      <c r="BQ144" s="31">
        <v>0</v>
      </c>
      <c r="BR144" s="31">
        <v>0</v>
      </c>
      <c r="BS144" s="31">
        <v>0</v>
      </c>
      <c r="BT144" s="31">
        <v>0</v>
      </c>
      <c r="BU144" s="31">
        <v>0</v>
      </c>
      <c r="BV144" s="31">
        <v>0</v>
      </c>
      <c r="BW144" s="31">
        <v>0</v>
      </c>
      <c r="BX144" s="89">
        <v>0</v>
      </c>
      <c r="BY144" s="89">
        <v>0</v>
      </c>
      <c r="BZ144" s="89">
        <v>0</v>
      </c>
      <c r="CA144" s="89">
        <v>0</v>
      </c>
      <c r="CB144" s="89">
        <v>0</v>
      </c>
      <c r="CC144" s="89">
        <v>0</v>
      </c>
      <c r="CD144" s="89">
        <v>0</v>
      </c>
      <c r="CE144" s="89">
        <v>0</v>
      </c>
      <c r="CF144" s="89">
        <v>0</v>
      </c>
      <c r="CG144" s="89">
        <v>0</v>
      </c>
      <c r="CH144" s="89">
        <v>0</v>
      </c>
      <c r="CI144" s="89">
        <v>0</v>
      </c>
      <c r="CJ144" s="89">
        <v>0</v>
      </c>
      <c r="CK144" s="89">
        <v>0</v>
      </c>
      <c r="CL144" s="89">
        <v>0</v>
      </c>
      <c r="CM144" s="89">
        <v>0</v>
      </c>
      <c r="CN144" s="89">
        <v>0</v>
      </c>
      <c r="CO144" s="89">
        <v>0</v>
      </c>
      <c r="CP144" s="89">
        <v>0</v>
      </c>
      <c r="CQ144" s="89">
        <v>0</v>
      </c>
      <c r="CR144" s="89">
        <v>0</v>
      </c>
      <c r="CS144" s="89">
        <v>0</v>
      </c>
      <c r="CT144" s="89">
        <v>0</v>
      </c>
      <c r="CU144" s="89">
        <v>0</v>
      </c>
      <c r="CV144" s="89">
        <v>0</v>
      </c>
      <c r="CW144" s="89">
        <v>0</v>
      </c>
      <c r="CX144" s="89">
        <v>0</v>
      </c>
      <c r="CY144" s="89">
        <v>0</v>
      </c>
      <c r="CZ144" s="89">
        <v>0</v>
      </c>
      <c r="DA144" s="89">
        <v>0</v>
      </c>
      <c r="DB144" s="89">
        <v>0</v>
      </c>
      <c r="DC144" s="89">
        <v>0</v>
      </c>
      <c r="DD144" s="89">
        <v>0</v>
      </c>
      <c r="DE144" s="89">
        <v>0</v>
      </c>
      <c r="DF144" s="89">
        <v>0</v>
      </c>
      <c r="DG144" s="89">
        <v>0</v>
      </c>
      <c r="DH144" s="89">
        <v>0</v>
      </c>
      <c r="DI144" s="89">
        <v>0</v>
      </c>
      <c r="DJ144" s="89">
        <v>0</v>
      </c>
      <c r="DK144" s="89">
        <v>0</v>
      </c>
      <c r="DL144" s="89">
        <v>0</v>
      </c>
      <c r="DM144" s="89">
        <v>0</v>
      </c>
    </row>
    <row r="145" spans="1:117" s="5" customFormat="1" x14ac:dyDescent="0.25">
      <c r="A145" s="17">
        <f t="shared" si="120"/>
        <v>134</v>
      </c>
      <c r="B145" s="15" t="s">
        <v>184</v>
      </c>
      <c r="C145" s="31">
        <v>76900.536000000007</v>
      </c>
      <c r="D145" s="31"/>
      <c r="E145" s="31"/>
      <c r="F145" s="31"/>
      <c r="G145" s="31"/>
      <c r="H145" s="31">
        <v>76900.536000000007</v>
      </c>
      <c r="I145" s="31"/>
      <c r="J145" s="31">
        <v>19225.13</v>
      </c>
      <c r="K145" s="31">
        <v>0</v>
      </c>
      <c r="L145" s="31">
        <v>0</v>
      </c>
      <c r="M145" s="31">
        <v>0</v>
      </c>
      <c r="N145" s="31">
        <v>0</v>
      </c>
      <c r="O145" s="31">
        <v>19225.13</v>
      </c>
      <c r="P145" s="31">
        <v>0</v>
      </c>
      <c r="Q145" s="31">
        <v>19225.13</v>
      </c>
      <c r="R145" s="31">
        <v>0</v>
      </c>
      <c r="S145" s="31">
        <v>0</v>
      </c>
      <c r="T145" s="31">
        <v>0</v>
      </c>
      <c r="U145" s="31">
        <v>0</v>
      </c>
      <c r="V145" s="31">
        <v>19225.13</v>
      </c>
      <c r="W145" s="31">
        <v>0</v>
      </c>
      <c r="X145" s="31">
        <v>19225.13</v>
      </c>
      <c r="Y145" s="31">
        <v>0</v>
      </c>
      <c r="Z145" s="31">
        <v>0</v>
      </c>
      <c r="AA145" s="31">
        <v>0</v>
      </c>
      <c r="AB145" s="31">
        <v>0</v>
      </c>
      <c r="AC145" s="31">
        <v>19225.13</v>
      </c>
      <c r="AD145" s="31">
        <v>0</v>
      </c>
      <c r="AE145" s="31">
        <v>19225.145999999997</v>
      </c>
      <c r="AF145" s="31">
        <v>0</v>
      </c>
      <c r="AG145" s="31">
        <v>0</v>
      </c>
      <c r="AH145" s="31">
        <v>0</v>
      </c>
      <c r="AI145" s="31">
        <v>0</v>
      </c>
      <c r="AJ145" s="31">
        <v>19225.145999999997</v>
      </c>
      <c r="AK145" s="31">
        <v>0</v>
      </c>
      <c r="AL145" s="31"/>
      <c r="AM145" s="31"/>
      <c r="AN145" s="31">
        <v>0</v>
      </c>
      <c r="AO145" s="31">
        <v>0</v>
      </c>
      <c r="AP145" s="31">
        <v>0</v>
      </c>
      <c r="AQ145" s="31">
        <v>0</v>
      </c>
      <c r="AR145" s="31">
        <v>0</v>
      </c>
      <c r="AS145" s="31">
        <v>0</v>
      </c>
      <c r="AT145" s="31">
        <v>0</v>
      </c>
      <c r="AU145" s="31">
        <v>0</v>
      </c>
      <c r="AV145" s="31">
        <v>9519472.8640000001</v>
      </c>
      <c r="AW145" s="31"/>
      <c r="AX145" s="43"/>
      <c r="AY145" s="31">
        <v>1845612.8640000001</v>
      </c>
      <c r="AZ145" s="31"/>
      <c r="BA145" s="31">
        <v>3835950.0000000005</v>
      </c>
      <c r="BB145" s="31">
        <v>3596500</v>
      </c>
      <c r="BC145" s="31">
        <v>148530</v>
      </c>
      <c r="BD145" s="31">
        <v>92880</v>
      </c>
      <c r="BE145" s="31"/>
      <c r="BF145" s="31"/>
      <c r="BG145" s="31"/>
      <c r="BH145" s="31"/>
      <c r="BI145" s="31"/>
      <c r="BJ145" s="31">
        <v>2379868.2200000002</v>
      </c>
      <c r="BK145" s="31">
        <v>0</v>
      </c>
      <c r="BL145" s="31">
        <v>0</v>
      </c>
      <c r="BM145" s="31">
        <v>461403.22</v>
      </c>
      <c r="BN145" s="31">
        <v>0</v>
      </c>
      <c r="BO145" s="31">
        <v>958987.5</v>
      </c>
      <c r="BP145" s="31">
        <v>899125</v>
      </c>
      <c r="BQ145" s="31">
        <v>37132.5</v>
      </c>
      <c r="BR145" s="31">
        <v>23220</v>
      </c>
      <c r="BS145" s="31">
        <v>0</v>
      </c>
      <c r="BT145" s="31">
        <v>0</v>
      </c>
      <c r="BU145" s="31">
        <v>0</v>
      </c>
      <c r="BV145" s="31">
        <v>0</v>
      </c>
      <c r="BW145" s="31">
        <v>0</v>
      </c>
      <c r="BX145" s="89">
        <v>2379868.2200000002</v>
      </c>
      <c r="BY145" s="89">
        <v>0</v>
      </c>
      <c r="BZ145" s="89">
        <v>0</v>
      </c>
      <c r="CA145" s="89">
        <v>461403.22</v>
      </c>
      <c r="CB145" s="89">
        <v>0</v>
      </c>
      <c r="CC145" s="89">
        <v>958987.5</v>
      </c>
      <c r="CD145" s="89">
        <v>899125</v>
      </c>
      <c r="CE145" s="89">
        <v>37132.5</v>
      </c>
      <c r="CF145" s="89">
        <v>23220</v>
      </c>
      <c r="CG145" s="89">
        <v>0</v>
      </c>
      <c r="CH145" s="89">
        <v>0</v>
      </c>
      <c r="CI145" s="89">
        <v>0</v>
      </c>
      <c r="CJ145" s="89">
        <v>0</v>
      </c>
      <c r="CK145" s="89">
        <v>0</v>
      </c>
      <c r="CL145" s="89">
        <v>2379868.2200000002</v>
      </c>
      <c r="CM145" s="89">
        <v>0</v>
      </c>
      <c r="CN145" s="89">
        <v>0</v>
      </c>
      <c r="CO145" s="89">
        <v>461403.22</v>
      </c>
      <c r="CP145" s="89">
        <v>0</v>
      </c>
      <c r="CQ145" s="89">
        <v>958987.5</v>
      </c>
      <c r="CR145" s="89">
        <v>899125</v>
      </c>
      <c r="CS145" s="89">
        <v>37132.5</v>
      </c>
      <c r="CT145" s="89">
        <v>23220</v>
      </c>
      <c r="CU145" s="89">
        <v>0</v>
      </c>
      <c r="CV145" s="89">
        <v>0</v>
      </c>
      <c r="CW145" s="89">
        <v>0</v>
      </c>
      <c r="CX145" s="89">
        <v>0</v>
      </c>
      <c r="CY145" s="89">
        <v>0</v>
      </c>
      <c r="CZ145" s="89">
        <v>2379868.2039999985</v>
      </c>
      <c r="DA145" s="89">
        <v>0</v>
      </c>
      <c r="DB145" s="89">
        <v>0</v>
      </c>
      <c r="DC145" s="89">
        <v>461403.20400000014</v>
      </c>
      <c r="DD145" s="89">
        <v>0</v>
      </c>
      <c r="DE145" s="89">
        <v>958987.50000000047</v>
      </c>
      <c r="DF145" s="89">
        <v>899125</v>
      </c>
      <c r="DG145" s="89">
        <v>37132.5</v>
      </c>
      <c r="DH145" s="89">
        <v>23220</v>
      </c>
      <c r="DI145" s="89">
        <v>0</v>
      </c>
      <c r="DJ145" s="89">
        <v>0</v>
      </c>
      <c r="DK145" s="89">
        <v>0</v>
      </c>
      <c r="DL145" s="89">
        <v>0</v>
      </c>
      <c r="DM145" s="89">
        <v>0</v>
      </c>
    </row>
    <row r="146" spans="1:117" s="5" customFormat="1" x14ac:dyDescent="0.25">
      <c r="A146" s="17">
        <f t="shared" si="120"/>
        <v>135</v>
      </c>
      <c r="B146" s="15" t="s">
        <v>185</v>
      </c>
      <c r="C146" s="31">
        <v>219083.31899999999</v>
      </c>
      <c r="D146" s="31"/>
      <c r="E146" s="31"/>
      <c r="F146" s="31"/>
      <c r="G146" s="31"/>
      <c r="H146" s="31"/>
      <c r="I146" s="31">
        <v>219083.31899999999</v>
      </c>
      <c r="J146" s="31">
        <v>54770.83</v>
      </c>
      <c r="K146" s="31">
        <v>0</v>
      </c>
      <c r="L146" s="31">
        <v>0</v>
      </c>
      <c r="M146" s="31">
        <v>0</v>
      </c>
      <c r="N146" s="31">
        <v>0</v>
      </c>
      <c r="O146" s="31">
        <v>0</v>
      </c>
      <c r="P146" s="31">
        <v>54770.83</v>
      </c>
      <c r="Q146" s="31">
        <v>54770.83</v>
      </c>
      <c r="R146" s="31">
        <v>0</v>
      </c>
      <c r="S146" s="31">
        <v>0</v>
      </c>
      <c r="T146" s="31">
        <v>0</v>
      </c>
      <c r="U146" s="31">
        <v>0</v>
      </c>
      <c r="V146" s="31">
        <v>0</v>
      </c>
      <c r="W146" s="31">
        <v>54770.83</v>
      </c>
      <c r="X146" s="31">
        <v>54770.83</v>
      </c>
      <c r="Y146" s="31">
        <v>0</v>
      </c>
      <c r="Z146" s="31">
        <v>0</v>
      </c>
      <c r="AA146" s="31">
        <v>0</v>
      </c>
      <c r="AB146" s="31">
        <v>0</v>
      </c>
      <c r="AC146" s="31">
        <v>0</v>
      </c>
      <c r="AD146" s="31">
        <v>54770.83</v>
      </c>
      <c r="AE146" s="31">
        <v>54770.828999999998</v>
      </c>
      <c r="AF146" s="31">
        <v>0</v>
      </c>
      <c r="AG146" s="31">
        <v>0</v>
      </c>
      <c r="AH146" s="31">
        <v>0</v>
      </c>
      <c r="AI146" s="31">
        <v>0</v>
      </c>
      <c r="AJ146" s="31">
        <v>0</v>
      </c>
      <c r="AK146" s="31">
        <v>54770.828999999998</v>
      </c>
      <c r="AL146" s="31"/>
      <c r="AM146" s="31"/>
      <c r="AN146" s="31">
        <v>0</v>
      </c>
      <c r="AO146" s="31">
        <v>0</v>
      </c>
      <c r="AP146" s="31">
        <v>0</v>
      </c>
      <c r="AQ146" s="31">
        <v>0</v>
      </c>
      <c r="AR146" s="31">
        <v>0</v>
      </c>
      <c r="AS146" s="31">
        <v>0</v>
      </c>
      <c r="AT146" s="31">
        <v>0</v>
      </c>
      <c r="AU146" s="31">
        <v>0</v>
      </c>
      <c r="AV146" s="31">
        <v>1011960.89465</v>
      </c>
      <c r="AW146" s="31"/>
      <c r="AX146" s="43"/>
      <c r="AY146" s="31"/>
      <c r="AZ146" s="31">
        <v>764410.89465000003</v>
      </c>
      <c r="BA146" s="31"/>
      <c r="BB146" s="31"/>
      <c r="BC146" s="31">
        <v>247550</v>
      </c>
      <c r="BD146" s="31"/>
      <c r="BE146" s="31"/>
      <c r="BF146" s="31"/>
      <c r="BG146" s="31"/>
      <c r="BH146" s="31"/>
      <c r="BI146" s="31"/>
      <c r="BJ146" s="31">
        <v>252990.22</v>
      </c>
      <c r="BK146" s="31">
        <v>0</v>
      </c>
      <c r="BL146" s="31">
        <v>0</v>
      </c>
      <c r="BM146" s="31">
        <v>0</v>
      </c>
      <c r="BN146" s="31">
        <v>191102.72</v>
      </c>
      <c r="BO146" s="31">
        <v>0</v>
      </c>
      <c r="BP146" s="31">
        <v>0</v>
      </c>
      <c r="BQ146" s="31">
        <v>61887.5</v>
      </c>
      <c r="BR146" s="31">
        <v>0</v>
      </c>
      <c r="BS146" s="31">
        <v>0</v>
      </c>
      <c r="BT146" s="31">
        <v>0</v>
      </c>
      <c r="BU146" s="31">
        <v>0</v>
      </c>
      <c r="BV146" s="31">
        <v>0</v>
      </c>
      <c r="BW146" s="31">
        <v>0</v>
      </c>
      <c r="BX146" s="89">
        <v>252990.22</v>
      </c>
      <c r="BY146" s="89">
        <v>0</v>
      </c>
      <c r="BZ146" s="89">
        <v>0</v>
      </c>
      <c r="CA146" s="89">
        <v>0</v>
      </c>
      <c r="CB146" s="89">
        <v>191102.72</v>
      </c>
      <c r="CC146" s="89">
        <v>0</v>
      </c>
      <c r="CD146" s="89">
        <v>0</v>
      </c>
      <c r="CE146" s="89">
        <v>61887.5</v>
      </c>
      <c r="CF146" s="89">
        <v>0</v>
      </c>
      <c r="CG146" s="89">
        <v>0</v>
      </c>
      <c r="CH146" s="89">
        <v>0</v>
      </c>
      <c r="CI146" s="89">
        <v>0</v>
      </c>
      <c r="CJ146" s="89">
        <v>0</v>
      </c>
      <c r="CK146" s="89">
        <v>0</v>
      </c>
      <c r="CL146" s="89">
        <v>252990.22</v>
      </c>
      <c r="CM146" s="89">
        <v>0</v>
      </c>
      <c r="CN146" s="89">
        <v>0</v>
      </c>
      <c r="CO146" s="89">
        <v>0</v>
      </c>
      <c r="CP146" s="89">
        <v>191102.72</v>
      </c>
      <c r="CQ146" s="89">
        <v>0</v>
      </c>
      <c r="CR146" s="89">
        <v>0</v>
      </c>
      <c r="CS146" s="89">
        <v>61887.5</v>
      </c>
      <c r="CT146" s="89">
        <v>0</v>
      </c>
      <c r="CU146" s="89">
        <v>0</v>
      </c>
      <c r="CV146" s="89">
        <v>0</v>
      </c>
      <c r="CW146" s="89">
        <v>0</v>
      </c>
      <c r="CX146" s="89">
        <v>0</v>
      </c>
      <c r="CY146" s="89">
        <v>0</v>
      </c>
      <c r="CZ146" s="89">
        <v>252990.23465000009</v>
      </c>
      <c r="DA146" s="89">
        <v>0</v>
      </c>
      <c r="DB146" s="89">
        <v>0</v>
      </c>
      <c r="DC146" s="89">
        <v>0</v>
      </c>
      <c r="DD146" s="89">
        <v>191102.73465000009</v>
      </c>
      <c r="DE146" s="89">
        <v>0</v>
      </c>
      <c r="DF146" s="89">
        <v>0</v>
      </c>
      <c r="DG146" s="89">
        <v>61887.5</v>
      </c>
      <c r="DH146" s="89">
        <v>0</v>
      </c>
      <c r="DI146" s="89">
        <v>0</v>
      </c>
      <c r="DJ146" s="89">
        <v>0</v>
      </c>
      <c r="DK146" s="89">
        <v>0</v>
      </c>
      <c r="DL146" s="89">
        <v>0</v>
      </c>
      <c r="DM146" s="89">
        <v>0</v>
      </c>
    </row>
    <row r="147" spans="1:117" s="5" customFormat="1" ht="37.5" x14ac:dyDescent="0.25">
      <c r="A147" s="17">
        <f t="shared" si="120"/>
        <v>136</v>
      </c>
      <c r="B147" s="15" t="s">
        <v>186</v>
      </c>
      <c r="C147" s="31"/>
      <c r="D147" s="31"/>
      <c r="E147" s="31"/>
      <c r="F147" s="31"/>
      <c r="G147" s="31"/>
      <c r="H147" s="31"/>
      <c r="I147" s="31"/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31">
        <v>0</v>
      </c>
      <c r="P147" s="31">
        <v>0</v>
      </c>
      <c r="Q147" s="31">
        <v>0</v>
      </c>
      <c r="R147" s="31">
        <v>0</v>
      </c>
      <c r="S147" s="31">
        <v>0</v>
      </c>
      <c r="T147" s="31">
        <v>0</v>
      </c>
      <c r="U147" s="31">
        <v>0</v>
      </c>
      <c r="V147" s="31">
        <v>0</v>
      </c>
      <c r="W147" s="31">
        <v>0</v>
      </c>
      <c r="X147" s="31">
        <v>0</v>
      </c>
      <c r="Y147" s="31">
        <v>0</v>
      </c>
      <c r="Z147" s="31">
        <v>0</v>
      </c>
      <c r="AA147" s="31">
        <v>0</v>
      </c>
      <c r="AB147" s="31">
        <v>0</v>
      </c>
      <c r="AC147" s="31">
        <v>0</v>
      </c>
      <c r="AD147" s="31">
        <v>0</v>
      </c>
      <c r="AE147" s="31">
        <v>0</v>
      </c>
      <c r="AF147" s="31">
        <v>0</v>
      </c>
      <c r="AG147" s="31">
        <v>0</v>
      </c>
      <c r="AH147" s="31">
        <v>0</v>
      </c>
      <c r="AI147" s="31">
        <v>0</v>
      </c>
      <c r="AJ147" s="31">
        <v>0</v>
      </c>
      <c r="AK147" s="31">
        <v>0</v>
      </c>
      <c r="AL147" s="31"/>
      <c r="AM147" s="31"/>
      <c r="AN147" s="31">
        <v>0</v>
      </c>
      <c r="AO147" s="31">
        <v>0</v>
      </c>
      <c r="AP147" s="31">
        <v>0</v>
      </c>
      <c r="AQ147" s="31">
        <v>0</v>
      </c>
      <c r="AR147" s="31">
        <v>0</v>
      </c>
      <c r="AS147" s="31">
        <v>0</v>
      </c>
      <c r="AT147" s="31">
        <v>0</v>
      </c>
      <c r="AU147" s="31">
        <v>0</v>
      </c>
      <c r="AV147" s="31"/>
      <c r="AW147" s="31"/>
      <c r="AX147" s="43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1"/>
      <c r="BJ147" s="31">
        <v>0</v>
      </c>
      <c r="BK147" s="31">
        <v>0</v>
      </c>
      <c r="BL147" s="31">
        <v>0</v>
      </c>
      <c r="BM147" s="31">
        <v>0</v>
      </c>
      <c r="BN147" s="31">
        <v>0</v>
      </c>
      <c r="BO147" s="31">
        <v>0</v>
      </c>
      <c r="BP147" s="31">
        <v>0</v>
      </c>
      <c r="BQ147" s="31">
        <v>0</v>
      </c>
      <c r="BR147" s="31">
        <v>0</v>
      </c>
      <c r="BS147" s="31">
        <v>0</v>
      </c>
      <c r="BT147" s="31">
        <v>0</v>
      </c>
      <c r="BU147" s="31">
        <v>0</v>
      </c>
      <c r="BV147" s="31">
        <v>0</v>
      </c>
      <c r="BW147" s="31">
        <v>0</v>
      </c>
      <c r="BX147" s="89">
        <v>0</v>
      </c>
      <c r="BY147" s="89">
        <v>0</v>
      </c>
      <c r="BZ147" s="89">
        <v>0</v>
      </c>
      <c r="CA147" s="89">
        <v>0</v>
      </c>
      <c r="CB147" s="89">
        <v>0</v>
      </c>
      <c r="CC147" s="89">
        <v>0</v>
      </c>
      <c r="CD147" s="89">
        <v>0</v>
      </c>
      <c r="CE147" s="89">
        <v>0</v>
      </c>
      <c r="CF147" s="89">
        <v>0</v>
      </c>
      <c r="CG147" s="89">
        <v>0</v>
      </c>
      <c r="CH147" s="89">
        <v>0</v>
      </c>
      <c r="CI147" s="89">
        <v>0</v>
      </c>
      <c r="CJ147" s="89">
        <v>0</v>
      </c>
      <c r="CK147" s="89">
        <v>0</v>
      </c>
      <c r="CL147" s="89">
        <v>0</v>
      </c>
      <c r="CM147" s="89">
        <v>0</v>
      </c>
      <c r="CN147" s="89">
        <v>0</v>
      </c>
      <c r="CO147" s="89">
        <v>0</v>
      </c>
      <c r="CP147" s="89">
        <v>0</v>
      </c>
      <c r="CQ147" s="89">
        <v>0</v>
      </c>
      <c r="CR147" s="89">
        <v>0</v>
      </c>
      <c r="CS147" s="89">
        <v>0</v>
      </c>
      <c r="CT147" s="89">
        <v>0</v>
      </c>
      <c r="CU147" s="89">
        <v>0</v>
      </c>
      <c r="CV147" s="89">
        <v>0</v>
      </c>
      <c r="CW147" s="89">
        <v>0</v>
      </c>
      <c r="CX147" s="89">
        <v>0</v>
      </c>
      <c r="CY147" s="89">
        <v>0</v>
      </c>
      <c r="CZ147" s="89">
        <v>0</v>
      </c>
      <c r="DA147" s="89">
        <v>0</v>
      </c>
      <c r="DB147" s="89">
        <v>0</v>
      </c>
      <c r="DC147" s="89">
        <v>0</v>
      </c>
      <c r="DD147" s="89">
        <v>0</v>
      </c>
      <c r="DE147" s="89">
        <v>0</v>
      </c>
      <c r="DF147" s="89">
        <v>0</v>
      </c>
      <c r="DG147" s="89">
        <v>0</v>
      </c>
      <c r="DH147" s="89">
        <v>0</v>
      </c>
      <c r="DI147" s="89">
        <v>0</v>
      </c>
      <c r="DJ147" s="89">
        <v>0</v>
      </c>
      <c r="DK147" s="89">
        <v>0</v>
      </c>
      <c r="DL147" s="89">
        <v>0</v>
      </c>
      <c r="DM147" s="89">
        <v>0</v>
      </c>
    </row>
    <row r="148" spans="1:117" s="5" customFormat="1" ht="56.25" x14ac:dyDescent="0.25">
      <c r="A148" s="17">
        <f t="shared" si="120"/>
        <v>137</v>
      </c>
      <c r="B148" s="15" t="s">
        <v>187</v>
      </c>
      <c r="C148" s="31">
        <v>230701.60800000004</v>
      </c>
      <c r="D148" s="31"/>
      <c r="E148" s="31"/>
      <c r="F148" s="31"/>
      <c r="G148" s="31"/>
      <c r="H148" s="31">
        <v>230701.60800000004</v>
      </c>
      <c r="I148" s="31"/>
      <c r="J148" s="31">
        <v>57675.4</v>
      </c>
      <c r="K148" s="31">
        <v>0</v>
      </c>
      <c r="L148" s="31">
        <v>0</v>
      </c>
      <c r="M148" s="31">
        <v>0</v>
      </c>
      <c r="N148" s="31">
        <v>0</v>
      </c>
      <c r="O148" s="31">
        <v>57675.4</v>
      </c>
      <c r="P148" s="31">
        <v>0</v>
      </c>
      <c r="Q148" s="31">
        <v>57675.4</v>
      </c>
      <c r="R148" s="31">
        <v>0</v>
      </c>
      <c r="S148" s="31">
        <v>0</v>
      </c>
      <c r="T148" s="31">
        <v>0</v>
      </c>
      <c r="U148" s="31">
        <v>0</v>
      </c>
      <c r="V148" s="31">
        <v>57675.4</v>
      </c>
      <c r="W148" s="31">
        <v>0</v>
      </c>
      <c r="X148" s="31">
        <v>57675.4</v>
      </c>
      <c r="Y148" s="31">
        <v>0</v>
      </c>
      <c r="Z148" s="31">
        <v>0</v>
      </c>
      <c r="AA148" s="31">
        <v>0</v>
      </c>
      <c r="AB148" s="31">
        <v>0</v>
      </c>
      <c r="AC148" s="31">
        <v>57675.4</v>
      </c>
      <c r="AD148" s="31">
        <v>0</v>
      </c>
      <c r="AE148" s="31">
        <v>57675.408000000047</v>
      </c>
      <c r="AF148" s="31">
        <v>0</v>
      </c>
      <c r="AG148" s="31">
        <v>0</v>
      </c>
      <c r="AH148" s="31">
        <v>0</v>
      </c>
      <c r="AI148" s="31">
        <v>0</v>
      </c>
      <c r="AJ148" s="31">
        <v>57675.408000000047</v>
      </c>
      <c r="AK148" s="31">
        <v>0</v>
      </c>
      <c r="AL148" s="31"/>
      <c r="AM148" s="31"/>
      <c r="AN148" s="31">
        <v>0</v>
      </c>
      <c r="AO148" s="31">
        <v>0</v>
      </c>
      <c r="AP148" s="31">
        <v>0</v>
      </c>
      <c r="AQ148" s="31">
        <v>0</v>
      </c>
      <c r="AR148" s="31">
        <v>0</v>
      </c>
      <c r="AS148" s="31">
        <v>0</v>
      </c>
      <c r="AT148" s="31">
        <v>0</v>
      </c>
      <c r="AU148" s="31">
        <v>0</v>
      </c>
      <c r="AV148" s="31">
        <v>5833898.5920000002</v>
      </c>
      <c r="AW148" s="31"/>
      <c r="AX148" s="43"/>
      <c r="AY148" s="31">
        <v>5536838.5920000002</v>
      </c>
      <c r="AZ148" s="31"/>
      <c r="BA148" s="31"/>
      <c r="BB148" s="31"/>
      <c r="BC148" s="31">
        <v>297060</v>
      </c>
      <c r="BD148" s="31"/>
      <c r="BE148" s="31"/>
      <c r="BF148" s="31"/>
      <c r="BG148" s="31"/>
      <c r="BH148" s="31"/>
      <c r="BI148" s="31"/>
      <c r="BJ148" s="31">
        <v>1458474.65</v>
      </c>
      <c r="BK148" s="31">
        <v>0</v>
      </c>
      <c r="BL148" s="31">
        <v>0</v>
      </c>
      <c r="BM148" s="31">
        <v>1384209.65</v>
      </c>
      <c r="BN148" s="31">
        <v>0</v>
      </c>
      <c r="BO148" s="31">
        <v>0</v>
      </c>
      <c r="BP148" s="31">
        <v>0</v>
      </c>
      <c r="BQ148" s="31">
        <v>74265</v>
      </c>
      <c r="BR148" s="31">
        <v>0</v>
      </c>
      <c r="BS148" s="31">
        <v>0</v>
      </c>
      <c r="BT148" s="31">
        <v>0</v>
      </c>
      <c r="BU148" s="31">
        <v>0</v>
      </c>
      <c r="BV148" s="31">
        <v>0</v>
      </c>
      <c r="BW148" s="31">
        <v>0</v>
      </c>
      <c r="BX148" s="89">
        <v>1458474.65</v>
      </c>
      <c r="BY148" s="89">
        <v>0</v>
      </c>
      <c r="BZ148" s="89">
        <v>0</v>
      </c>
      <c r="CA148" s="89">
        <v>1384209.65</v>
      </c>
      <c r="CB148" s="89">
        <v>0</v>
      </c>
      <c r="CC148" s="89">
        <v>0</v>
      </c>
      <c r="CD148" s="89">
        <v>0</v>
      </c>
      <c r="CE148" s="89">
        <v>74265</v>
      </c>
      <c r="CF148" s="89">
        <v>0</v>
      </c>
      <c r="CG148" s="89">
        <v>0</v>
      </c>
      <c r="CH148" s="89">
        <v>0</v>
      </c>
      <c r="CI148" s="89">
        <v>0</v>
      </c>
      <c r="CJ148" s="89">
        <v>0</v>
      </c>
      <c r="CK148" s="89">
        <v>0</v>
      </c>
      <c r="CL148" s="89">
        <v>1458474.65</v>
      </c>
      <c r="CM148" s="89">
        <v>0</v>
      </c>
      <c r="CN148" s="89">
        <v>0</v>
      </c>
      <c r="CO148" s="89">
        <v>1384209.65</v>
      </c>
      <c r="CP148" s="89">
        <v>0</v>
      </c>
      <c r="CQ148" s="89">
        <v>0</v>
      </c>
      <c r="CR148" s="89">
        <v>0</v>
      </c>
      <c r="CS148" s="89">
        <v>74265</v>
      </c>
      <c r="CT148" s="89">
        <v>0</v>
      </c>
      <c r="CU148" s="89">
        <v>0</v>
      </c>
      <c r="CV148" s="89">
        <v>0</v>
      </c>
      <c r="CW148" s="89">
        <v>0</v>
      </c>
      <c r="CX148" s="89">
        <v>0</v>
      </c>
      <c r="CY148" s="89">
        <v>0</v>
      </c>
      <c r="CZ148" s="89">
        <v>1458474.642</v>
      </c>
      <c r="DA148" s="89">
        <v>0</v>
      </c>
      <c r="DB148" s="89">
        <v>0</v>
      </c>
      <c r="DC148" s="89">
        <v>1384209.6420000005</v>
      </c>
      <c r="DD148" s="89">
        <v>0</v>
      </c>
      <c r="DE148" s="89">
        <v>0</v>
      </c>
      <c r="DF148" s="89">
        <v>0</v>
      </c>
      <c r="DG148" s="89">
        <v>74265</v>
      </c>
      <c r="DH148" s="89">
        <v>0</v>
      </c>
      <c r="DI148" s="89">
        <v>0</v>
      </c>
      <c r="DJ148" s="89">
        <v>0</v>
      </c>
      <c r="DK148" s="89">
        <v>0</v>
      </c>
      <c r="DL148" s="89">
        <v>0</v>
      </c>
      <c r="DM148" s="89">
        <v>0</v>
      </c>
    </row>
    <row r="149" spans="1:117" s="5" customFormat="1" ht="37.5" x14ac:dyDescent="0.25">
      <c r="A149" s="17">
        <f t="shared" si="120"/>
        <v>138</v>
      </c>
      <c r="B149" s="15" t="s">
        <v>188</v>
      </c>
      <c r="C149" s="31">
        <v>438166.63799999998</v>
      </c>
      <c r="D149" s="31"/>
      <c r="E149" s="31"/>
      <c r="F149" s="31"/>
      <c r="G149" s="31"/>
      <c r="H149" s="31"/>
      <c r="I149" s="31">
        <v>438166.63799999998</v>
      </c>
      <c r="J149" s="31">
        <v>109541.66</v>
      </c>
      <c r="K149" s="31">
        <v>0</v>
      </c>
      <c r="L149" s="31">
        <v>0</v>
      </c>
      <c r="M149" s="31">
        <v>0</v>
      </c>
      <c r="N149" s="31">
        <v>0</v>
      </c>
      <c r="O149" s="31">
        <v>0</v>
      </c>
      <c r="P149" s="31">
        <v>109541.66</v>
      </c>
      <c r="Q149" s="31">
        <v>109541.66</v>
      </c>
      <c r="R149" s="31">
        <v>0</v>
      </c>
      <c r="S149" s="31">
        <v>0</v>
      </c>
      <c r="T149" s="31">
        <v>0</v>
      </c>
      <c r="U149" s="31">
        <v>0</v>
      </c>
      <c r="V149" s="31">
        <v>0</v>
      </c>
      <c r="W149" s="31">
        <v>109541.66</v>
      </c>
      <c r="X149" s="31">
        <v>109541.66</v>
      </c>
      <c r="Y149" s="31">
        <v>0</v>
      </c>
      <c r="Z149" s="31">
        <v>0</v>
      </c>
      <c r="AA149" s="31">
        <v>0</v>
      </c>
      <c r="AB149" s="31">
        <v>0</v>
      </c>
      <c r="AC149" s="31">
        <v>0</v>
      </c>
      <c r="AD149" s="31">
        <v>109541.66</v>
      </c>
      <c r="AE149" s="31">
        <v>109541.658</v>
      </c>
      <c r="AF149" s="31">
        <v>0</v>
      </c>
      <c r="AG149" s="31">
        <v>0</v>
      </c>
      <c r="AH149" s="31">
        <v>0</v>
      </c>
      <c r="AI149" s="31">
        <v>0</v>
      </c>
      <c r="AJ149" s="31">
        <v>0</v>
      </c>
      <c r="AK149" s="31">
        <v>109541.658</v>
      </c>
      <c r="AL149" s="31"/>
      <c r="AM149" s="31"/>
      <c r="AN149" s="31">
        <v>0</v>
      </c>
      <c r="AO149" s="31">
        <v>0</v>
      </c>
      <c r="AP149" s="31">
        <v>0</v>
      </c>
      <c r="AQ149" s="31">
        <v>0</v>
      </c>
      <c r="AR149" s="31">
        <v>0</v>
      </c>
      <c r="AS149" s="31">
        <v>0</v>
      </c>
      <c r="AT149" s="31">
        <v>0</v>
      </c>
      <c r="AU149" s="31">
        <v>0</v>
      </c>
      <c r="AV149" s="31">
        <v>1528821.7893000001</v>
      </c>
      <c r="AW149" s="31"/>
      <c r="AX149" s="43"/>
      <c r="AY149" s="31"/>
      <c r="AZ149" s="31">
        <v>1528821.7893000001</v>
      </c>
      <c r="BA149" s="31"/>
      <c r="BB149" s="31"/>
      <c r="BC149" s="31"/>
      <c r="BD149" s="31"/>
      <c r="BE149" s="31"/>
      <c r="BF149" s="31"/>
      <c r="BG149" s="31"/>
      <c r="BH149" s="31"/>
      <c r="BI149" s="31"/>
      <c r="BJ149" s="31">
        <v>382205.45</v>
      </c>
      <c r="BK149" s="31">
        <v>0</v>
      </c>
      <c r="BL149" s="31">
        <v>0</v>
      </c>
      <c r="BM149" s="31">
        <v>0</v>
      </c>
      <c r="BN149" s="31">
        <v>382205.45</v>
      </c>
      <c r="BO149" s="31">
        <v>0</v>
      </c>
      <c r="BP149" s="31">
        <v>0</v>
      </c>
      <c r="BQ149" s="31">
        <v>0</v>
      </c>
      <c r="BR149" s="31">
        <v>0</v>
      </c>
      <c r="BS149" s="31">
        <v>0</v>
      </c>
      <c r="BT149" s="31">
        <v>0</v>
      </c>
      <c r="BU149" s="31">
        <v>0</v>
      </c>
      <c r="BV149" s="31">
        <v>0</v>
      </c>
      <c r="BW149" s="31">
        <v>0</v>
      </c>
      <c r="BX149" s="89">
        <v>382205.45</v>
      </c>
      <c r="BY149" s="89">
        <v>0</v>
      </c>
      <c r="BZ149" s="89">
        <v>0</v>
      </c>
      <c r="CA149" s="89">
        <v>0</v>
      </c>
      <c r="CB149" s="89">
        <v>382205.45</v>
      </c>
      <c r="CC149" s="89">
        <v>0</v>
      </c>
      <c r="CD149" s="89">
        <v>0</v>
      </c>
      <c r="CE149" s="89">
        <v>0</v>
      </c>
      <c r="CF149" s="89">
        <v>0</v>
      </c>
      <c r="CG149" s="89">
        <v>0</v>
      </c>
      <c r="CH149" s="89">
        <v>0</v>
      </c>
      <c r="CI149" s="89">
        <v>0</v>
      </c>
      <c r="CJ149" s="89">
        <v>0</v>
      </c>
      <c r="CK149" s="89">
        <v>0</v>
      </c>
      <c r="CL149" s="89">
        <v>382205.45</v>
      </c>
      <c r="CM149" s="89">
        <v>0</v>
      </c>
      <c r="CN149" s="89">
        <v>0</v>
      </c>
      <c r="CO149" s="89">
        <v>0</v>
      </c>
      <c r="CP149" s="89">
        <v>382205.45</v>
      </c>
      <c r="CQ149" s="89">
        <v>0</v>
      </c>
      <c r="CR149" s="89">
        <v>0</v>
      </c>
      <c r="CS149" s="89">
        <v>0</v>
      </c>
      <c r="CT149" s="89">
        <v>0</v>
      </c>
      <c r="CU149" s="89">
        <v>0</v>
      </c>
      <c r="CV149" s="89">
        <v>0</v>
      </c>
      <c r="CW149" s="89">
        <v>0</v>
      </c>
      <c r="CX149" s="89">
        <v>0</v>
      </c>
      <c r="CY149" s="89">
        <v>0</v>
      </c>
      <c r="CZ149" s="89">
        <v>382205.43930000014</v>
      </c>
      <c r="DA149" s="89">
        <v>0</v>
      </c>
      <c r="DB149" s="89">
        <v>0</v>
      </c>
      <c r="DC149" s="89">
        <v>0</v>
      </c>
      <c r="DD149" s="89">
        <v>382205.43930000014</v>
      </c>
      <c r="DE149" s="89">
        <v>0</v>
      </c>
      <c r="DF149" s="89">
        <v>0</v>
      </c>
      <c r="DG149" s="89">
        <v>0</v>
      </c>
      <c r="DH149" s="89">
        <v>0</v>
      </c>
      <c r="DI149" s="89">
        <v>0</v>
      </c>
      <c r="DJ149" s="89">
        <v>0</v>
      </c>
      <c r="DK149" s="89">
        <v>0</v>
      </c>
      <c r="DL149" s="89">
        <v>0</v>
      </c>
      <c r="DM149" s="89">
        <v>0</v>
      </c>
    </row>
    <row r="150" spans="1:117" s="5" customFormat="1" x14ac:dyDescent="0.25">
      <c r="A150" s="17">
        <f t="shared" si="120"/>
        <v>139</v>
      </c>
      <c r="B150" s="15" t="s">
        <v>189</v>
      </c>
      <c r="C150" s="31"/>
      <c r="D150" s="31"/>
      <c r="E150" s="31"/>
      <c r="F150" s="31"/>
      <c r="G150" s="31"/>
      <c r="H150" s="31"/>
      <c r="I150" s="31"/>
      <c r="J150" s="31">
        <v>0</v>
      </c>
      <c r="K150" s="31">
        <v>0</v>
      </c>
      <c r="L150" s="31">
        <v>0</v>
      </c>
      <c r="M150" s="31">
        <v>0</v>
      </c>
      <c r="N150" s="31">
        <v>0</v>
      </c>
      <c r="O150" s="31">
        <v>0</v>
      </c>
      <c r="P150" s="31">
        <v>0</v>
      </c>
      <c r="Q150" s="31">
        <v>0</v>
      </c>
      <c r="R150" s="31">
        <v>0</v>
      </c>
      <c r="S150" s="31">
        <v>0</v>
      </c>
      <c r="T150" s="31">
        <v>0</v>
      </c>
      <c r="U150" s="31">
        <v>0</v>
      </c>
      <c r="V150" s="31">
        <v>0</v>
      </c>
      <c r="W150" s="31">
        <v>0</v>
      </c>
      <c r="X150" s="31">
        <v>0</v>
      </c>
      <c r="Y150" s="31">
        <v>0</v>
      </c>
      <c r="Z150" s="31">
        <v>0</v>
      </c>
      <c r="AA150" s="31">
        <v>0</v>
      </c>
      <c r="AB150" s="31">
        <v>0</v>
      </c>
      <c r="AC150" s="31">
        <v>0</v>
      </c>
      <c r="AD150" s="31">
        <v>0</v>
      </c>
      <c r="AE150" s="31">
        <v>0</v>
      </c>
      <c r="AF150" s="31">
        <v>0</v>
      </c>
      <c r="AG150" s="31">
        <v>0</v>
      </c>
      <c r="AH150" s="31">
        <v>0</v>
      </c>
      <c r="AI150" s="31">
        <v>0</v>
      </c>
      <c r="AJ150" s="31">
        <v>0</v>
      </c>
      <c r="AK150" s="31">
        <v>0</v>
      </c>
      <c r="AL150" s="31"/>
      <c r="AM150" s="31"/>
      <c r="AN150" s="31">
        <v>0</v>
      </c>
      <c r="AO150" s="31">
        <v>0</v>
      </c>
      <c r="AP150" s="31">
        <v>0</v>
      </c>
      <c r="AQ150" s="31">
        <v>0</v>
      </c>
      <c r="AR150" s="31">
        <v>0</v>
      </c>
      <c r="AS150" s="31">
        <v>0</v>
      </c>
      <c r="AT150" s="31">
        <v>0</v>
      </c>
      <c r="AU150" s="31">
        <v>0</v>
      </c>
      <c r="AV150" s="31"/>
      <c r="AW150" s="31"/>
      <c r="AX150" s="43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>
        <v>0</v>
      </c>
      <c r="BK150" s="31">
        <v>0</v>
      </c>
      <c r="BL150" s="31">
        <v>0</v>
      </c>
      <c r="BM150" s="31">
        <v>0</v>
      </c>
      <c r="BN150" s="31">
        <v>0</v>
      </c>
      <c r="BO150" s="31">
        <v>0</v>
      </c>
      <c r="BP150" s="31">
        <v>0</v>
      </c>
      <c r="BQ150" s="31">
        <v>0</v>
      </c>
      <c r="BR150" s="31">
        <v>0</v>
      </c>
      <c r="BS150" s="31">
        <v>0</v>
      </c>
      <c r="BT150" s="31">
        <v>0</v>
      </c>
      <c r="BU150" s="31">
        <v>0</v>
      </c>
      <c r="BV150" s="31">
        <v>0</v>
      </c>
      <c r="BW150" s="31">
        <v>0</v>
      </c>
      <c r="BX150" s="89">
        <v>0</v>
      </c>
      <c r="BY150" s="89">
        <v>0</v>
      </c>
      <c r="BZ150" s="89">
        <v>0</v>
      </c>
      <c r="CA150" s="89">
        <v>0</v>
      </c>
      <c r="CB150" s="89">
        <v>0</v>
      </c>
      <c r="CC150" s="89">
        <v>0</v>
      </c>
      <c r="CD150" s="89">
        <v>0</v>
      </c>
      <c r="CE150" s="89">
        <v>0</v>
      </c>
      <c r="CF150" s="89">
        <v>0</v>
      </c>
      <c r="CG150" s="89">
        <v>0</v>
      </c>
      <c r="CH150" s="89">
        <v>0</v>
      </c>
      <c r="CI150" s="89">
        <v>0</v>
      </c>
      <c r="CJ150" s="89">
        <v>0</v>
      </c>
      <c r="CK150" s="89">
        <v>0</v>
      </c>
      <c r="CL150" s="89">
        <v>0</v>
      </c>
      <c r="CM150" s="89">
        <v>0</v>
      </c>
      <c r="CN150" s="89">
        <v>0</v>
      </c>
      <c r="CO150" s="89">
        <v>0</v>
      </c>
      <c r="CP150" s="89">
        <v>0</v>
      </c>
      <c r="CQ150" s="89">
        <v>0</v>
      </c>
      <c r="CR150" s="89">
        <v>0</v>
      </c>
      <c r="CS150" s="89">
        <v>0</v>
      </c>
      <c r="CT150" s="89">
        <v>0</v>
      </c>
      <c r="CU150" s="89">
        <v>0</v>
      </c>
      <c r="CV150" s="89">
        <v>0</v>
      </c>
      <c r="CW150" s="89">
        <v>0</v>
      </c>
      <c r="CX150" s="89">
        <v>0</v>
      </c>
      <c r="CY150" s="89">
        <v>0</v>
      </c>
      <c r="CZ150" s="89">
        <v>0</v>
      </c>
      <c r="DA150" s="89">
        <v>0</v>
      </c>
      <c r="DB150" s="89">
        <v>0</v>
      </c>
      <c r="DC150" s="89">
        <v>0</v>
      </c>
      <c r="DD150" s="89">
        <v>0</v>
      </c>
      <c r="DE150" s="89">
        <v>0</v>
      </c>
      <c r="DF150" s="89">
        <v>0</v>
      </c>
      <c r="DG150" s="89">
        <v>0</v>
      </c>
      <c r="DH150" s="89">
        <v>0</v>
      </c>
      <c r="DI150" s="89">
        <v>0</v>
      </c>
      <c r="DJ150" s="89">
        <v>0</v>
      </c>
      <c r="DK150" s="89">
        <v>0</v>
      </c>
      <c r="DL150" s="89">
        <v>0</v>
      </c>
      <c r="DM150" s="89">
        <v>0</v>
      </c>
    </row>
    <row r="151" spans="1:117" s="5" customFormat="1" ht="37.5" x14ac:dyDescent="0.25">
      <c r="A151" s="17">
        <f t="shared" si="120"/>
        <v>140</v>
      </c>
      <c r="B151" s="15" t="s">
        <v>190</v>
      </c>
      <c r="C151" s="31"/>
      <c r="D151" s="31"/>
      <c r="E151" s="31"/>
      <c r="F151" s="31"/>
      <c r="G151" s="31"/>
      <c r="H151" s="31"/>
      <c r="I151" s="31"/>
      <c r="J151" s="31">
        <v>0</v>
      </c>
      <c r="K151" s="31">
        <v>0</v>
      </c>
      <c r="L151" s="31">
        <v>0</v>
      </c>
      <c r="M151" s="31">
        <v>0</v>
      </c>
      <c r="N151" s="31">
        <v>0</v>
      </c>
      <c r="O151" s="31">
        <v>0</v>
      </c>
      <c r="P151" s="31">
        <v>0</v>
      </c>
      <c r="Q151" s="31">
        <v>0</v>
      </c>
      <c r="R151" s="31">
        <v>0</v>
      </c>
      <c r="S151" s="31">
        <v>0</v>
      </c>
      <c r="T151" s="31">
        <v>0</v>
      </c>
      <c r="U151" s="31">
        <v>0</v>
      </c>
      <c r="V151" s="31">
        <v>0</v>
      </c>
      <c r="W151" s="31">
        <v>0</v>
      </c>
      <c r="X151" s="31">
        <v>0</v>
      </c>
      <c r="Y151" s="31">
        <v>0</v>
      </c>
      <c r="Z151" s="31">
        <v>0</v>
      </c>
      <c r="AA151" s="31">
        <v>0</v>
      </c>
      <c r="AB151" s="31">
        <v>0</v>
      </c>
      <c r="AC151" s="31">
        <v>0</v>
      </c>
      <c r="AD151" s="31">
        <v>0</v>
      </c>
      <c r="AE151" s="31">
        <v>0</v>
      </c>
      <c r="AF151" s="31">
        <v>0</v>
      </c>
      <c r="AG151" s="31">
        <v>0</v>
      </c>
      <c r="AH151" s="31">
        <v>0</v>
      </c>
      <c r="AI151" s="31">
        <v>0</v>
      </c>
      <c r="AJ151" s="31">
        <v>0</v>
      </c>
      <c r="AK151" s="31">
        <v>0</v>
      </c>
      <c r="AL151" s="31"/>
      <c r="AM151" s="31"/>
      <c r="AN151" s="31">
        <v>0</v>
      </c>
      <c r="AO151" s="31">
        <v>0</v>
      </c>
      <c r="AP151" s="31">
        <v>0</v>
      </c>
      <c r="AQ151" s="31">
        <v>0</v>
      </c>
      <c r="AR151" s="31">
        <v>0</v>
      </c>
      <c r="AS151" s="31">
        <v>0</v>
      </c>
      <c r="AT151" s="31">
        <v>0</v>
      </c>
      <c r="AU151" s="31">
        <v>0</v>
      </c>
      <c r="AV151" s="31"/>
      <c r="AW151" s="31"/>
      <c r="AX151" s="43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>
        <v>0</v>
      </c>
      <c r="BK151" s="31">
        <v>0</v>
      </c>
      <c r="BL151" s="31">
        <v>0</v>
      </c>
      <c r="BM151" s="31">
        <v>0</v>
      </c>
      <c r="BN151" s="31">
        <v>0</v>
      </c>
      <c r="BO151" s="31">
        <v>0</v>
      </c>
      <c r="BP151" s="31">
        <v>0</v>
      </c>
      <c r="BQ151" s="31">
        <v>0</v>
      </c>
      <c r="BR151" s="31">
        <v>0</v>
      </c>
      <c r="BS151" s="31">
        <v>0</v>
      </c>
      <c r="BT151" s="31">
        <v>0</v>
      </c>
      <c r="BU151" s="31">
        <v>0</v>
      </c>
      <c r="BV151" s="31">
        <v>0</v>
      </c>
      <c r="BW151" s="31">
        <v>0</v>
      </c>
      <c r="BX151" s="89">
        <v>0</v>
      </c>
      <c r="BY151" s="89">
        <v>0</v>
      </c>
      <c r="BZ151" s="89">
        <v>0</v>
      </c>
      <c r="CA151" s="89">
        <v>0</v>
      </c>
      <c r="CB151" s="89">
        <v>0</v>
      </c>
      <c r="CC151" s="89">
        <v>0</v>
      </c>
      <c r="CD151" s="89">
        <v>0</v>
      </c>
      <c r="CE151" s="89">
        <v>0</v>
      </c>
      <c r="CF151" s="89">
        <v>0</v>
      </c>
      <c r="CG151" s="89">
        <v>0</v>
      </c>
      <c r="CH151" s="89">
        <v>0</v>
      </c>
      <c r="CI151" s="89">
        <v>0</v>
      </c>
      <c r="CJ151" s="89">
        <v>0</v>
      </c>
      <c r="CK151" s="89">
        <v>0</v>
      </c>
      <c r="CL151" s="89">
        <v>0</v>
      </c>
      <c r="CM151" s="89">
        <v>0</v>
      </c>
      <c r="CN151" s="89">
        <v>0</v>
      </c>
      <c r="CO151" s="89">
        <v>0</v>
      </c>
      <c r="CP151" s="89">
        <v>0</v>
      </c>
      <c r="CQ151" s="89">
        <v>0</v>
      </c>
      <c r="CR151" s="89">
        <v>0</v>
      </c>
      <c r="CS151" s="89">
        <v>0</v>
      </c>
      <c r="CT151" s="89">
        <v>0</v>
      </c>
      <c r="CU151" s="89">
        <v>0</v>
      </c>
      <c r="CV151" s="89">
        <v>0</v>
      </c>
      <c r="CW151" s="89">
        <v>0</v>
      </c>
      <c r="CX151" s="89">
        <v>0</v>
      </c>
      <c r="CY151" s="89">
        <v>0</v>
      </c>
      <c r="CZ151" s="89">
        <v>0</v>
      </c>
      <c r="DA151" s="89">
        <v>0</v>
      </c>
      <c r="DB151" s="89">
        <v>0</v>
      </c>
      <c r="DC151" s="89">
        <v>0</v>
      </c>
      <c r="DD151" s="89">
        <v>0</v>
      </c>
      <c r="DE151" s="89">
        <v>0</v>
      </c>
      <c r="DF151" s="89">
        <v>0</v>
      </c>
      <c r="DG151" s="89">
        <v>0</v>
      </c>
      <c r="DH151" s="89">
        <v>0</v>
      </c>
      <c r="DI151" s="89">
        <v>0</v>
      </c>
      <c r="DJ151" s="89">
        <v>0</v>
      </c>
      <c r="DK151" s="89">
        <v>0</v>
      </c>
      <c r="DL151" s="89">
        <v>0</v>
      </c>
      <c r="DM151" s="89">
        <v>0</v>
      </c>
    </row>
    <row r="152" spans="1:117" s="5" customFormat="1" ht="37.5" x14ac:dyDescent="0.25">
      <c r="A152" s="17">
        <f t="shared" si="120"/>
        <v>141</v>
      </c>
      <c r="B152" s="15" t="s">
        <v>191</v>
      </c>
      <c r="C152" s="31">
        <v>438166.63799999998</v>
      </c>
      <c r="D152" s="31"/>
      <c r="E152" s="31"/>
      <c r="F152" s="31"/>
      <c r="G152" s="31"/>
      <c r="H152" s="31"/>
      <c r="I152" s="31">
        <v>438166.63799999998</v>
      </c>
      <c r="J152" s="31">
        <v>109541.66</v>
      </c>
      <c r="K152" s="31">
        <v>0</v>
      </c>
      <c r="L152" s="31">
        <v>0</v>
      </c>
      <c r="M152" s="31">
        <v>0</v>
      </c>
      <c r="N152" s="31">
        <v>0</v>
      </c>
      <c r="O152" s="31">
        <v>0</v>
      </c>
      <c r="P152" s="31">
        <v>109541.66</v>
      </c>
      <c r="Q152" s="31">
        <v>109541.66</v>
      </c>
      <c r="R152" s="31">
        <v>0</v>
      </c>
      <c r="S152" s="31">
        <v>0</v>
      </c>
      <c r="T152" s="31">
        <v>0</v>
      </c>
      <c r="U152" s="31">
        <v>0</v>
      </c>
      <c r="V152" s="31">
        <v>0</v>
      </c>
      <c r="W152" s="31">
        <v>109541.66</v>
      </c>
      <c r="X152" s="31">
        <v>109541.66</v>
      </c>
      <c r="Y152" s="31">
        <v>0</v>
      </c>
      <c r="Z152" s="31">
        <v>0</v>
      </c>
      <c r="AA152" s="31">
        <v>0</v>
      </c>
      <c r="AB152" s="31">
        <v>0</v>
      </c>
      <c r="AC152" s="31">
        <v>0</v>
      </c>
      <c r="AD152" s="31">
        <v>109541.66</v>
      </c>
      <c r="AE152" s="31">
        <v>109541.658</v>
      </c>
      <c r="AF152" s="31">
        <v>0</v>
      </c>
      <c r="AG152" s="31">
        <v>0</v>
      </c>
      <c r="AH152" s="31">
        <v>0</v>
      </c>
      <c r="AI152" s="31">
        <v>0</v>
      </c>
      <c r="AJ152" s="31">
        <v>0</v>
      </c>
      <c r="AK152" s="31">
        <v>109541.658</v>
      </c>
      <c r="AL152" s="31"/>
      <c r="AM152" s="31"/>
      <c r="AN152" s="31">
        <v>0</v>
      </c>
      <c r="AO152" s="31">
        <v>0</v>
      </c>
      <c r="AP152" s="31">
        <v>0</v>
      </c>
      <c r="AQ152" s="31">
        <v>0</v>
      </c>
      <c r="AR152" s="31">
        <v>0</v>
      </c>
      <c r="AS152" s="31">
        <v>0</v>
      </c>
      <c r="AT152" s="31">
        <v>0</v>
      </c>
      <c r="AU152" s="31">
        <v>0</v>
      </c>
      <c r="AV152" s="31">
        <v>1528821.7893000001</v>
      </c>
      <c r="AW152" s="31"/>
      <c r="AX152" s="43"/>
      <c r="AY152" s="31"/>
      <c r="AZ152" s="31">
        <v>1528821.7893000001</v>
      </c>
      <c r="BA152" s="31"/>
      <c r="BB152" s="31"/>
      <c r="BC152" s="31"/>
      <c r="BD152" s="31"/>
      <c r="BE152" s="31"/>
      <c r="BF152" s="31"/>
      <c r="BG152" s="31"/>
      <c r="BH152" s="31"/>
      <c r="BI152" s="31"/>
      <c r="BJ152" s="31">
        <v>382205.45</v>
      </c>
      <c r="BK152" s="31">
        <v>0</v>
      </c>
      <c r="BL152" s="31">
        <v>0</v>
      </c>
      <c r="BM152" s="31">
        <v>0</v>
      </c>
      <c r="BN152" s="31">
        <v>382205.45</v>
      </c>
      <c r="BO152" s="31">
        <v>0</v>
      </c>
      <c r="BP152" s="31">
        <v>0</v>
      </c>
      <c r="BQ152" s="31">
        <v>0</v>
      </c>
      <c r="BR152" s="31">
        <v>0</v>
      </c>
      <c r="BS152" s="31">
        <v>0</v>
      </c>
      <c r="BT152" s="31">
        <v>0</v>
      </c>
      <c r="BU152" s="31">
        <v>0</v>
      </c>
      <c r="BV152" s="31">
        <v>0</v>
      </c>
      <c r="BW152" s="31">
        <v>0</v>
      </c>
      <c r="BX152" s="89">
        <v>382205.45</v>
      </c>
      <c r="BY152" s="89">
        <v>0</v>
      </c>
      <c r="BZ152" s="89">
        <v>0</v>
      </c>
      <c r="CA152" s="89">
        <v>0</v>
      </c>
      <c r="CB152" s="89">
        <v>382205.45</v>
      </c>
      <c r="CC152" s="89">
        <v>0</v>
      </c>
      <c r="CD152" s="89">
        <v>0</v>
      </c>
      <c r="CE152" s="89">
        <v>0</v>
      </c>
      <c r="CF152" s="89">
        <v>0</v>
      </c>
      <c r="CG152" s="89">
        <v>0</v>
      </c>
      <c r="CH152" s="89">
        <v>0</v>
      </c>
      <c r="CI152" s="89">
        <v>0</v>
      </c>
      <c r="CJ152" s="89">
        <v>0</v>
      </c>
      <c r="CK152" s="89">
        <v>0</v>
      </c>
      <c r="CL152" s="89">
        <v>382205.45</v>
      </c>
      <c r="CM152" s="89">
        <v>0</v>
      </c>
      <c r="CN152" s="89">
        <v>0</v>
      </c>
      <c r="CO152" s="89">
        <v>0</v>
      </c>
      <c r="CP152" s="89">
        <v>382205.45</v>
      </c>
      <c r="CQ152" s="89">
        <v>0</v>
      </c>
      <c r="CR152" s="89">
        <v>0</v>
      </c>
      <c r="CS152" s="89">
        <v>0</v>
      </c>
      <c r="CT152" s="89">
        <v>0</v>
      </c>
      <c r="CU152" s="89">
        <v>0</v>
      </c>
      <c r="CV152" s="89">
        <v>0</v>
      </c>
      <c r="CW152" s="89">
        <v>0</v>
      </c>
      <c r="CX152" s="89">
        <v>0</v>
      </c>
      <c r="CY152" s="89">
        <v>0</v>
      </c>
      <c r="CZ152" s="89">
        <v>382205.43930000014</v>
      </c>
      <c r="DA152" s="89">
        <v>0</v>
      </c>
      <c r="DB152" s="89">
        <v>0</v>
      </c>
      <c r="DC152" s="89">
        <v>0</v>
      </c>
      <c r="DD152" s="89">
        <v>382205.43930000014</v>
      </c>
      <c r="DE152" s="89">
        <v>0</v>
      </c>
      <c r="DF152" s="89">
        <v>0</v>
      </c>
      <c r="DG152" s="89">
        <v>0</v>
      </c>
      <c r="DH152" s="89">
        <v>0</v>
      </c>
      <c r="DI152" s="89">
        <v>0</v>
      </c>
      <c r="DJ152" s="89">
        <v>0</v>
      </c>
      <c r="DK152" s="89">
        <v>0</v>
      </c>
      <c r="DL152" s="89">
        <v>0</v>
      </c>
      <c r="DM152" s="89">
        <v>0</v>
      </c>
    </row>
    <row r="153" spans="1:117" s="5" customFormat="1" ht="37.5" x14ac:dyDescent="0.25">
      <c r="A153" s="17">
        <f t="shared" si="120"/>
        <v>142</v>
      </c>
      <c r="B153" s="15" t="s">
        <v>192</v>
      </c>
      <c r="C153" s="31">
        <v>615204.28800000006</v>
      </c>
      <c r="D153" s="31"/>
      <c r="E153" s="31"/>
      <c r="F153" s="31"/>
      <c r="G153" s="31"/>
      <c r="H153" s="31">
        <v>615204.28800000006</v>
      </c>
      <c r="I153" s="31"/>
      <c r="J153" s="31">
        <v>153801.07</v>
      </c>
      <c r="K153" s="31">
        <v>0</v>
      </c>
      <c r="L153" s="31">
        <v>0</v>
      </c>
      <c r="M153" s="31">
        <v>0</v>
      </c>
      <c r="N153" s="31">
        <v>0</v>
      </c>
      <c r="O153" s="31">
        <v>153801.07</v>
      </c>
      <c r="P153" s="31">
        <v>0</v>
      </c>
      <c r="Q153" s="31">
        <v>153801.07</v>
      </c>
      <c r="R153" s="31">
        <v>0</v>
      </c>
      <c r="S153" s="31">
        <v>0</v>
      </c>
      <c r="T153" s="31">
        <v>0</v>
      </c>
      <c r="U153" s="31">
        <v>0</v>
      </c>
      <c r="V153" s="31">
        <v>153801.07</v>
      </c>
      <c r="W153" s="31">
        <v>0</v>
      </c>
      <c r="X153" s="31">
        <v>153801.07</v>
      </c>
      <c r="Y153" s="31">
        <v>0</v>
      </c>
      <c r="Z153" s="31">
        <v>0</v>
      </c>
      <c r="AA153" s="31">
        <v>0</v>
      </c>
      <c r="AB153" s="31">
        <v>0</v>
      </c>
      <c r="AC153" s="31">
        <v>153801.07</v>
      </c>
      <c r="AD153" s="31">
        <v>0</v>
      </c>
      <c r="AE153" s="31">
        <v>153801.07800000004</v>
      </c>
      <c r="AF153" s="31">
        <v>0</v>
      </c>
      <c r="AG153" s="31">
        <v>0</v>
      </c>
      <c r="AH153" s="31">
        <v>0</v>
      </c>
      <c r="AI153" s="31">
        <v>0</v>
      </c>
      <c r="AJ153" s="31">
        <v>153801.07800000004</v>
      </c>
      <c r="AK153" s="31">
        <v>0</v>
      </c>
      <c r="AL153" s="31"/>
      <c r="AM153" s="31"/>
      <c r="AN153" s="31">
        <v>0</v>
      </c>
      <c r="AO153" s="31">
        <v>0</v>
      </c>
      <c r="AP153" s="31">
        <v>0</v>
      </c>
      <c r="AQ153" s="31">
        <v>0</v>
      </c>
      <c r="AR153" s="31">
        <v>0</v>
      </c>
      <c r="AS153" s="31">
        <v>0</v>
      </c>
      <c r="AT153" s="31">
        <v>0</v>
      </c>
      <c r="AU153" s="31">
        <v>0</v>
      </c>
      <c r="AV153" s="31">
        <v>14764902.912</v>
      </c>
      <c r="AW153" s="31"/>
      <c r="AX153" s="43"/>
      <c r="AY153" s="31">
        <v>14764902.912</v>
      </c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>
        <v>3691225.73</v>
      </c>
      <c r="BK153" s="31">
        <v>0</v>
      </c>
      <c r="BL153" s="31">
        <v>0</v>
      </c>
      <c r="BM153" s="31">
        <v>3691225.73</v>
      </c>
      <c r="BN153" s="31">
        <v>0</v>
      </c>
      <c r="BO153" s="31">
        <v>0</v>
      </c>
      <c r="BP153" s="31">
        <v>0</v>
      </c>
      <c r="BQ153" s="31">
        <v>0</v>
      </c>
      <c r="BR153" s="31">
        <v>0</v>
      </c>
      <c r="BS153" s="31">
        <v>0</v>
      </c>
      <c r="BT153" s="31">
        <v>0</v>
      </c>
      <c r="BU153" s="31">
        <v>0</v>
      </c>
      <c r="BV153" s="31">
        <v>0</v>
      </c>
      <c r="BW153" s="31">
        <v>0</v>
      </c>
      <c r="BX153" s="89">
        <v>3691225.73</v>
      </c>
      <c r="BY153" s="89">
        <v>0</v>
      </c>
      <c r="BZ153" s="89">
        <v>0</v>
      </c>
      <c r="CA153" s="89">
        <v>3691225.73</v>
      </c>
      <c r="CB153" s="89">
        <v>0</v>
      </c>
      <c r="CC153" s="89">
        <v>0</v>
      </c>
      <c r="CD153" s="89">
        <v>0</v>
      </c>
      <c r="CE153" s="89">
        <v>0</v>
      </c>
      <c r="CF153" s="89">
        <v>0</v>
      </c>
      <c r="CG153" s="89">
        <v>0</v>
      </c>
      <c r="CH153" s="89">
        <v>0</v>
      </c>
      <c r="CI153" s="89">
        <v>0</v>
      </c>
      <c r="CJ153" s="89">
        <v>0</v>
      </c>
      <c r="CK153" s="89">
        <v>0</v>
      </c>
      <c r="CL153" s="89">
        <v>3691225.73</v>
      </c>
      <c r="CM153" s="89">
        <v>0</v>
      </c>
      <c r="CN153" s="89">
        <v>0</v>
      </c>
      <c r="CO153" s="89">
        <v>3691225.73</v>
      </c>
      <c r="CP153" s="89">
        <v>0</v>
      </c>
      <c r="CQ153" s="89">
        <v>0</v>
      </c>
      <c r="CR153" s="89">
        <v>0</v>
      </c>
      <c r="CS153" s="89">
        <v>0</v>
      </c>
      <c r="CT153" s="89">
        <v>0</v>
      </c>
      <c r="CU153" s="89">
        <v>0</v>
      </c>
      <c r="CV153" s="89">
        <v>0</v>
      </c>
      <c r="CW153" s="89">
        <v>0</v>
      </c>
      <c r="CX153" s="89">
        <v>0</v>
      </c>
      <c r="CY153" s="89">
        <v>0</v>
      </c>
      <c r="CZ153" s="89">
        <v>3691225.7219999996</v>
      </c>
      <c r="DA153" s="89">
        <v>0</v>
      </c>
      <c r="DB153" s="89">
        <v>0</v>
      </c>
      <c r="DC153" s="89">
        <v>3691225.7219999996</v>
      </c>
      <c r="DD153" s="89">
        <v>0</v>
      </c>
      <c r="DE153" s="89">
        <v>0</v>
      </c>
      <c r="DF153" s="89">
        <v>0</v>
      </c>
      <c r="DG153" s="89">
        <v>0</v>
      </c>
      <c r="DH153" s="89">
        <v>0</v>
      </c>
      <c r="DI153" s="89">
        <v>0</v>
      </c>
      <c r="DJ153" s="89">
        <v>0</v>
      </c>
      <c r="DK153" s="89">
        <v>0</v>
      </c>
      <c r="DL153" s="89">
        <v>0</v>
      </c>
      <c r="DM153" s="89">
        <v>0</v>
      </c>
    </row>
    <row r="154" spans="1:117" s="5" customFormat="1" x14ac:dyDescent="0.25">
      <c r="A154" s="17">
        <f t="shared" si="120"/>
        <v>143</v>
      </c>
      <c r="B154" s="15" t="s">
        <v>193</v>
      </c>
      <c r="C154" s="31">
        <v>438166.63799999998</v>
      </c>
      <c r="D154" s="31"/>
      <c r="E154" s="31"/>
      <c r="F154" s="31"/>
      <c r="G154" s="31"/>
      <c r="H154" s="31"/>
      <c r="I154" s="31">
        <v>438166.63799999998</v>
      </c>
      <c r="J154" s="31">
        <v>109541.66</v>
      </c>
      <c r="K154" s="31">
        <v>0</v>
      </c>
      <c r="L154" s="31">
        <v>0</v>
      </c>
      <c r="M154" s="31">
        <v>0</v>
      </c>
      <c r="N154" s="31">
        <v>0</v>
      </c>
      <c r="O154" s="31">
        <v>0</v>
      </c>
      <c r="P154" s="31">
        <v>109541.66</v>
      </c>
      <c r="Q154" s="31">
        <v>109541.66</v>
      </c>
      <c r="R154" s="31">
        <v>0</v>
      </c>
      <c r="S154" s="31">
        <v>0</v>
      </c>
      <c r="T154" s="31">
        <v>0</v>
      </c>
      <c r="U154" s="31">
        <v>0</v>
      </c>
      <c r="V154" s="31">
        <v>0</v>
      </c>
      <c r="W154" s="31">
        <v>109541.66</v>
      </c>
      <c r="X154" s="31">
        <v>109541.66</v>
      </c>
      <c r="Y154" s="31">
        <v>0</v>
      </c>
      <c r="Z154" s="31">
        <v>0</v>
      </c>
      <c r="AA154" s="31">
        <v>0</v>
      </c>
      <c r="AB154" s="31">
        <v>0</v>
      </c>
      <c r="AC154" s="31">
        <v>0</v>
      </c>
      <c r="AD154" s="31">
        <v>109541.66</v>
      </c>
      <c r="AE154" s="31">
        <v>109541.658</v>
      </c>
      <c r="AF154" s="31">
        <v>0</v>
      </c>
      <c r="AG154" s="31">
        <v>0</v>
      </c>
      <c r="AH154" s="31">
        <v>0</v>
      </c>
      <c r="AI154" s="31">
        <v>0</v>
      </c>
      <c r="AJ154" s="31">
        <v>0</v>
      </c>
      <c r="AK154" s="31">
        <v>109541.658</v>
      </c>
      <c r="AL154" s="31"/>
      <c r="AM154" s="31"/>
      <c r="AN154" s="31">
        <v>0</v>
      </c>
      <c r="AO154" s="31">
        <v>0</v>
      </c>
      <c r="AP154" s="31">
        <v>0</v>
      </c>
      <c r="AQ154" s="31">
        <v>0</v>
      </c>
      <c r="AR154" s="31">
        <v>0</v>
      </c>
      <c r="AS154" s="31">
        <v>0</v>
      </c>
      <c r="AT154" s="31">
        <v>0</v>
      </c>
      <c r="AU154" s="31">
        <v>0</v>
      </c>
      <c r="AV154" s="31">
        <v>1528821.7893000001</v>
      </c>
      <c r="AW154" s="31"/>
      <c r="AX154" s="43"/>
      <c r="AY154" s="31"/>
      <c r="AZ154" s="31">
        <v>1528821.7893000001</v>
      </c>
      <c r="BA154" s="31"/>
      <c r="BB154" s="31"/>
      <c r="BC154" s="31"/>
      <c r="BD154" s="31"/>
      <c r="BE154" s="31"/>
      <c r="BF154" s="31"/>
      <c r="BG154" s="31"/>
      <c r="BH154" s="31"/>
      <c r="BI154" s="31"/>
      <c r="BJ154" s="31">
        <v>382205.45</v>
      </c>
      <c r="BK154" s="31">
        <v>0</v>
      </c>
      <c r="BL154" s="31">
        <v>0</v>
      </c>
      <c r="BM154" s="31">
        <v>0</v>
      </c>
      <c r="BN154" s="31">
        <v>382205.45</v>
      </c>
      <c r="BO154" s="31">
        <v>0</v>
      </c>
      <c r="BP154" s="31">
        <v>0</v>
      </c>
      <c r="BQ154" s="31">
        <v>0</v>
      </c>
      <c r="BR154" s="31">
        <v>0</v>
      </c>
      <c r="BS154" s="31">
        <v>0</v>
      </c>
      <c r="BT154" s="31">
        <v>0</v>
      </c>
      <c r="BU154" s="31">
        <v>0</v>
      </c>
      <c r="BV154" s="31">
        <v>0</v>
      </c>
      <c r="BW154" s="31">
        <v>0</v>
      </c>
      <c r="BX154" s="89">
        <v>382205.45</v>
      </c>
      <c r="BY154" s="89">
        <v>0</v>
      </c>
      <c r="BZ154" s="89">
        <v>0</v>
      </c>
      <c r="CA154" s="89">
        <v>0</v>
      </c>
      <c r="CB154" s="89">
        <v>382205.45</v>
      </c>
      <c r="CC154" s="89">
        <v>0</v>
      </c>
      <c r="CD154" s="89">
        <v>0</v>
      </c>
      <c r="CE154" s="89">
        <v>0</v>
      </c>
      <c r="CF154" s="89">
        <v>0</v>
      </c>
      <c r="CG154" s="89">
        <v>0</v>
      </c>
      <c r="CH154" s="89">
        <v>0</v>
      </c>
      <c r="CI154" s="89">
        <v>0</v>
      </c>
      <c r="CJ154" s="89">
        <v>0</v>
      </c>
      <c r="CK154" s="89">
        <v>0</v>
      </c>
      <c r="CL154" s="89">
        <v>382205.45</v>
      </c>
      <c r="CM154" s="89">
        <v>0</v>
      </c>
      <c r="CN154" s="89">
        <v>0</v>
      </c>
      <c r="CO154" s="89">
        <v>0</v>
      </c>
      <c r="CP154" s="89">
        <v>382205.45</v>
      </c>
      <c r="CQ154" s="89">
        <v>0</v>
      </c>
      <c r="CR154" s="89">
        <v>0</v>
      </c>
      <c r="CS154" s="89">
        <v>0</v>
      </c>
      <c r="CT154" s="89">
        <v>0</v>
      </c>
      <c r="CU154" s="89">
        <v>0</v>
      </c>
      <c r="CV154" s="89">
        <v>0</v>
      </c>
      <c r="CW154" s="89">
        <v>0</v>
      </c>
      <c r="CX154" s="89">
        <v>0</v>
      </c>
      <c r="CY154" s="89">
        <v>0</v>
      </c>
      <c r="CZ154" s="89">
        <v>382205.43930000014</v>
      </c>
      <c r="DA154" s="89">
        <v>0</v>
      </c>
      <c r="DB154" s="89">
        <v>0</v>
      </c>
      <c r="DC154" s="89">
        <v>0</v>
      </c>
      <c r="DD154" s="89">
        <v>382205.43930000014</v>
      </c>
      <c r="DE154" s="89">
        <v>0</v>
      </c>
      <c r="DF154" s="89">
        <v>0</v>
      </c>
      <c r="DG154" s="89">
        <v>0</v>
      </c>
      <c r="DH154" s="89">
        <v>0</v>
      </c>
      <c r="DI154" s="89">
        <v>0</v>
      </c>
      <c r="DJ154" s="89">
        <v>0</v>
      </c>
      <c r="DK154" s="89">
        <v>0</v>
      </c>
      <c r="DL154" s="89">
        <v>0</v>
      </c>
      <c r="DM154" s="89">
        <v>0</v>
      </c>
    </row>
    <row r="155" spans="1:117" s="5" customFormat="1" ht="37.5" x14ac:dyDescent="0.25">
      <c r="A155" s="17">
        <f t="shared" si="120"/>
        <v>144</v>
      </c>
      <c r="B155" s="15" t="s">
        <v>194</v>
      </c>
      <c r="C155" s="31">
        <v>515067.174</v>
      </c>
      <c r="D155" s="31"/>
      <c r="E155" s="31"/>
      <c r="F155" s="31"/>
      <c r="G155" s="31"/>
      <c r="H155" s="31">
        <v>76900.536000000007</v>
      </c>
      <c r="I155" s="31">
        <v>438166.63799999998</v>
      </c>
      <c r="J155" s="31">
        <v>128766.79</v>
      </c>
      <c r="K155" s="31">
        <v>0</v>
      </c>
      <c r="L155" s="31">
        <v>0</v>
      </c>
      <c r="M155" s="31">
        <v>0</v>
      </c>
      <c r="N155" s="31">
        <v>0</v>
      </c>
      <c r="O155" s="31">
        <v>19225.13</v>
      </c>
      <c r="P155" s="31">
        <v>109541.66</v>
      </c>
      <c r="Q155" s="31">
        <v>128766.79</v>
      </c>
      <c r="R155" s="31">
        <v>0</v>
      </c>
      <c r="S155" s="31">
        <v>0</v>
      </c>
      <c r="T155" s="31">
        <v>0</v>
      </c>
      <c r="U155" s="31">
        <v>0</v>
      </c>
      <c r="V155" s="31">
        <v>19225.13</v>
      </c>
      <c r="W155" s="31">
        <v>109541.66</v>
      </c>
      <c r="X155" s="31">
        <v>128766.79</v>
      </c>
      <c r="Y155" s="31">
        <v>0</v>
      </c>
      <c r="Z155" s="31">
        <v>0</v>
      </c>
      <c r="AA155" s="31">
        <v>0</v>
      </c>
      <c r="AB155" s="31">
        <v>0</v>
      </c>
      <c r="AC155" s="31">
        <v>19225.13</v>
      </c>
      <c r="AD155" s="31">
        <v>109541.66</v>
      </c>
      <c r="AE155" s="31">
        <v>128766.80400000005</v>
      </c>
      <c r="AF155" s="31">
        <v>0</v>
      </c>
      <c r="AG155" s="31">
        <v>0</v>
      </c>
      <c r="AH155" s="31">
        <v>0</v>
      </c>
      <c r="AI155" s="31">
        <v>0</v>
      </c>
      <c r="AJ155" s="31">
        <v>19225.145999999997</v>
      </c>
      <c r="AK155" s="31">
        <v>109541.658</v>
      </c>
      <c r="AL155" s="31"/>
      <c r="AM155" s="31"/>
      <c r="AN155" s="31">
        <v>0</v>
      </c>
      <c r="AO155" s="31">
        <v>0</v>
      </c>
      <c r="AP155" s="31">
        <v>0</v>
      </c>
      <c r="AQ155" s="31">
        <v>0</v>
      </c>
      <c r="AR155" s="31">
        <v>0</v>
      </c>
      <c r="AS155" s="31">
        <v>0</v>
      </c>
      <c r="AT155" s="31">
        <v>0</v>
      </c>
      <c r="AU155" s="31">
        <v>0</v>
      </c>
      <c r="AV155" s="31">
        <v>3423944.6533000004</v>
      </c>
      <c r="AW155" s="31"/>
      <c r="AX155" s="43"/>
      <c r="AY155" s="31">
        <v>1845612.8640000001</v>
      </c>
      <c r="AZ155" s="31">
        <v>1528821.7893000001</v>
      </c>
      <c r="BA155" s="31"/>
      <c r="BB155" s="31"/>
      <c r="BC155" s="31">
        <v>49510</v>
      </c>
      <c r="BD155" s="31"/>
      <c r="BE155" s="31"/>
      <c r="BF155" s="31"/>
      <c r="BG155" s="31"/>
      <c r="BH155" s="31"/>
      <c r="BI155" s="31"/>
      <c r="BJ155" s="31">
        <v>855986.16</v>
      </c>
      <c r="BK155" s="31">
        <v>0</v>
      </c>
      <c r="BL155" s="31">
        <v>0</v>
      </c>
      <c r="BM155" s="31">
        <v>461403.22</v>
      </c>
      <c r="BN155" s="31">
        <v>382205.45</v>
      </c>
      <c r="BO155" s="31">
        <v>0</v>
      </c>
      <c r="BP155" s="31">
        <v>0</v>
      </c>
      <c r="BQ155" s="31">
        <v>12377.5</v>
      </c>
      <c r="BR155" s="31">
        <v>0</v>
      </c>
      <c r="BS155" s="31">
        <v>0</v>
      </c>
      <c r="BT155" s="31">
        <v>0</v>
      </c>
      <c r="BU155" s="31">
        <v>0</v>
      </c>
      <c r="BV155" s="31">
        <v>0</v>
      </c>
      <c r="BW155" s="31">
        <v>0</v>
      </c>
      <c r="BX155" s="89">
        <v>855986.16</v>
      </c>
      <c r="BY155" s="89">
        <v>0</v>
      </c>
      <c r="BZ155" s="89">
        <v>0</v>
      </c>
      <c r="CA155" s="89">
        <v>461403.22</v>
      </c>
      <c r="CB155" s="89">
        <v>382205.45</v>
      </c>
      <c r="CC155" s="89">
        <v>0</v>
      </c>
      <c r="CD155" s="89">
        <v>0</v>
      </c>
      <c r="CE155" s="89">
        <v>12377.5</v>
      </c>
      <c r="CF155" s="89">
        <v>0</v>
      </c>
      <c r="CG155" s="89">
        <v>0</v>
      </c>
      <c r="CH155" s="89">
        <v>0</v>
      </c>
      <c r="CI155" s="89">
        <v>0</v>
      </c>
      <c r="CJ155" s="89">
        <v>0</v>
      </c>
      <c r="CK155" s="89">
        <v>0</v>
      </c>
      <c r="CL155" s="89">
        <v>855986.16</v>
      </c>
      <c r="CM155" s="89">
        <v>0</v>
      </c>
      <c r="CN155" s="89">
        <v>0</v>
      </c>
      <c r="CO155" s="89">
        <v>461403.22</v>
      </c>
      <c r="CP155" s="89">
        <v>382205.45</v>
      </c>
      <c r="CQ155" s="89">
        <v>0</v>
      </c>
      <c r="CR155" s="89">
        <v>0</v>
      </c>
      <c r="CS155" s="89">
        <v>12377.5</v>
      </c>
      <c r="CT155" s="89">
        <v>0</v>
      </c>
      <c r="CU155" s="89">
        <v>0</v>
      </c>
      <c r="CV155" s="89">
        <v>0</v>
      </c>
      <c r="CW155" s="89">
        <v>0</v>
      </c>
      <c r="CX155" s="89">
        <v>0</v>
      </c>
      <c r="CY155" s="89">
        <v>0</v>
      </c>
      <c r="CZ155" s="89">
        <v>855986.17330000002</v>
      </c>
      <c r="DA155" s="89">
        <v>0</v>
      </c>
      <c r="DB155" s="89">
        <v>0</v>
      </c>
      <c r="DC155" s="89">
        <v>461403.20400000014</v>
      </c>
      <c r="DD155" s="89">
        <v>382205.43930000014</v>
      </c>
      <c r="DE155" s="89">
        <v>0</v>
      </c>
      <c r="DF155" s="89">
        <v>0</v>
      </c>
      <c r="DG155" s="89">
        <v>12377.5</v>
      </c>
      <c r="DH155" s="89">
        <v>0</v>
      </c>
      <c r="DI155" s="89">
        <v>0</v>
      </c>
      <c r="DJ155" s="89">
        <v>0</v>
      </c>
      <c r="DK155" s="89">
        <v>0</v>
      </c>
      <c r="DL155" s="89">
        <v>0</v>
      </c>
      <c r="DM155" s="89">
        <v>0</v>
      </c>
    </row>
    <row r="156" spans="1:117" s="5" customFormat="1" ht="37.5" x14ac:dyDescent="0.25">
      <c r="A156" s="17">
        <f t="shared" si="120"/>
        <v>145</v>
      </c>
      <c r="B156" s="15" t="s">
        <v>195</v>
      </c>
      <c r="C156" s="31">
        <v>384502.68000000005</v>
      </c>
      <c r="D156" s="31"/>
      <c r="E156" s="31"/>
      <c r="F156" s="31"/>
      <c r="G156" s="31"/>
      <c r="H156" s="31">
        <v>384502.68000000005</v>
      </c>
      <c r="I156" s="31"/>
      <c r="J156" s="31">
        <v>96125.67</v>
      </c>
      <c r="K156" s="31">
        <v>0</v>
      </c>
      <c r="L156" s="31">
        <v>0</v>
      </c>
      <c r="M156" s="31">
        <v>0</v>
      </c>
      <c r="N156" s="31">
        <v>0</v>
      </c>
      <c r="O156" s="31">
        <v>96125.67</v>
      </c>
      <c r="P156" s="31">
        <v>0</v>
      </c>
      <c r="Q156" s="31">
        <v>96125.67</v>
      </c>
      <c r="R156" s="31">
        <v>0</v>
      </c>
      <c r="S156" s="31">
        <v>0</v>
      </c>
      <c r="T156" s="31">
        <v>0</v>
      </c>
      <c r="U156" s="31">
        <v>0</v>
      </c>
      <c r="V156" s="31">
        <v>96125.67</v>
      </c>
      <c r="W156" s="31">
        <v>0</v>
      </c>
      <c r="X156" s="31">
        <v>96125.67</v>
      </c>
      <c r="Y156" s="31">
        <v>0</v>
      </c>
      <c r="Z156" s="31">
        <v>0</v>
      </c>
      <c r="AA156" s="31">
        <v>0</v>
      </c>
      <c r="AB156" s="31">
        <v>0</v>
      </c>
      <c r="AC156" s="31">
        <v>96125.67</v>
      </c>
      <c r="AD156" s="31">
        <v>0</v>
      </c>
      <c r="AE156" s="31">
        <v>96125.670000000086</v>
      </c>
      <c r="AF156" s="31">
        <v>0</v>
      </c>
      <c r="AG156" s="31">
        <v>0</v>
      </c>
      <c r="AH156" s="31">
        <v>0</v>
      </c>
      <c r="AI156" s="31">
        <v>0</v>
      </c>
      <c r="AJ156" s="31">
        <v>96125.670000000086</v>
      </c>
      <c r="AK156" s="31">
        <v>0</v>
      </c>
      <c r="AL156" s="31"/>
      <c r="AM156" s="31"/>
      <c r="AN156" s="31">
        <v>0</v>
      </c>
      <c r="AO156" s="31">
        <v>0</v>
      </c>
      <c r="AP156" s="31">
        <v>0</v>
      </c>
      <c r="AQ156" s="31">
        <v>0</v>
      </c>
      <c r="AR156" s="31">
        <v>0</v>
      </c>
      <c r="AS156" s="31">
        <v>0</v>
      </c>
      <c r="AT156" s="31">
        <v>0</v>
      </c>
      <c r="AU156" s="31">
        <v>0</v>
      </c>
      <c r="AV156" s="31">
        <v>9228064.3200000022</v>
      </c>
      <c r="AW156" s="31"/>
      <c r="AX156" s="43"/>
      <c r="AY156" s="31">
        <v>9228064.3200000022</v>
      </c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>
        <v>2307016.08</v>
      </c>
      <c r="BK156" s="31">
        <v>0</v>
      </c>
      <c r="BL156" s="31">
        <v>0</v>
      </c>
      <c r="BM156" s="31">
        <v>2307016.08</v>
      </c>
      <c r="BN156" s="31">
        <v>0</v>
      </c>
      <c r="BO156" s="31">
        <v>0</v>
      </c>
      <c r="BP156" s="31">
        <v>0</v>
      </c>
      <c r="BQ156" s="31">
        <v>0</v>
      </c>
      <c r="BR156" s="31">
        <v>0</v>
      </c>
      <c r="BS156" s="31">
        <v>0</v>
      </c>
      <c r="BT156" s="31">
        <v>0</v>
      </c>
      <c r="BU156" s="31">
        <v>0</v>
      </c>
      <c r="BV156" s="31">
        <v>0</v>
      </c>
      <c r="BW156" s="31">
        <v>0</v>
      </c>
      <c r="BX156" s="89">
        <v>2307016.08</v>
      </c>
      <c r="BY156" s="89">
        <v>0</v>
      </c>
      <c r="BZ156" s="89">
        <v>0</v>
      </c>
      <c r="CA156" s="89">
        <v>2307016.08</v>
      </c>
      <c r="CB156" s="89">
        <v>0</v>
      </c>
      <c r="CC156" s="89">
        <v>0</v>
      </c>
      <c r="CD156" s="89">
        <v>0</v>
      </c>
      <c r="CE156" s="89">
        <v>0</v>
      </c>
      <c r="CF156" s="89">
        <v>0</v>
      </c>
      <c r="CG156" s="89">
        <v>0</v>
      </c>
      <c r="CH156" s="89">
        <v>0</v>
      </c>
      <c r="CI156" s="89">
        <v>0</v>
      </c>
      <c r="CJ156" s="89">
        <v>0</v>
      </c>
      <c r="CK156" s="89">
        <v>0</v>
      </c>
      <c r="CL156" s="89">
        <v>2307016.08</v>
      </c>
      <c r="CM156" s="89">
        <v>0</v>
      </c>
      <c r="CN156" s="89">
        <v>0</v>
      </c>
      <c r="CO156" s="89">
        <v>2307016.08</v>
      </c>
      <c r="CP156" s="89">
        <v>0</v>
      </c>
      <c r="CQ156" s="89">
        <v>0</v>
      </c>
      <c r="CR156" s="89">
        <v>0</v>
      </c>
      <c r="CS156" s="89">
        <v>0</v>
      </c>
      <c r="CT156" s="89">
        <v>0</v>
      </c>
      <c r="CU156" s="89">
        <v>0</v>
      </c>
      <c r="CV156" s="89">
        <v>0</v>
      </c>
      <c r="CW156" s="89">
        <v>0</v>
      </c>
      <c r="CX156" s="89">
        <v>0</v>
      </c>
      <c r="CY156" s="89">
        <v>0</v>
      </c>
      <c r="CZ156" s="89">
        <v>2307016.0800000019</v>
      </c>
      <c r="DA156" s="89">
        <v>0</v>
      </c>
      <c r="DB156" s="89">
        <v>0</v>
      </c>
      <c r="DC156" s="89">
        <v>2307016.0800000019</v>
      </c>
      <c r="DD156" s="89">
        <v>0</v>
      </c>
      <c r="DE156" s="89">
        <v>0</v>
      </c>
      <c r="DF156" s="89">
        <v>0</v>
      </c>
      <c r="DG156" s="89">
        <v>0</v>
      </c>
      <c r="DH156" s="89">
        <v>0</v>
      </c>
      <c r="DI156" s="89">
        <v>0</v>
      </c>
      <c r="DJ156" s="89">
        <v>0</v>
      </c>
      <c r="DK156" s="89">
        <v>0</v>
      </c>
      <c r="DL156" s="89">
        <v>0</v>
      </c>
      <c r="DM156" s="89">
        <v>0</v>
      </c>
    </row>
    <row r="157" spans="1:117" s="5" customFormat="1" ht="37.5" x14ac:dyDescent="0.25">
      <c r="A157" s="17">
        <f t="shared" si="120"/>
        <v>146</v>
      </c>
      <c r="B157" s="15" t="s">
        <v>293</v>
      </c>
      <c r="C157" s="31"/>
      <c r="D157" s="31"/>
      <c r="E157" s="31"/>
      <c r="F157" s="31"/>
      <c r="G157" s="31"/>
      <c r="H157" s="31"/>
      <c r="I157" s="31"/>
      <c r="J157" s="31">
        <v>0</v>
      </c>
      <c r="K157" s="31">
        <v>0</v>
      </c>
      <c r="L157" s="31">
        <v>0</v>
      </c>
      <c r="M157" s="31">
        <v>0</v>
      </c>
      <c r="N157" s="31">
        <v>0</v>
      </c>
      <c r="O157" s="31">
        <v>0</v>
      </c>
      <c r="P157" s="31">
        <v>0</v>
      </c>
      <c r="Q157" s="31">
        <v>0</v>
      </c>
      <c r="R157" s="31">
        <v>0</v>
      </c>
      <c r="S157" s="31">
        <v>0</v>
      </c>
      <c r="T157" s="31">
        <v>0</v>
      </c>
      <c r="U157" s="31">
        <v>0</v>
      </c>
      <c r="V157" s="31">
        <v>0</v>
      </c>
      <c r="W157" s="31">
        <v>0</v>
      </c>
      <c r="X157" s="31">
        <v>0</v>
      </c>
      <c r="Y157" s="31">
        <v>0</v>
      </c>
      <c r="Z157" s="31">
        <v>0</v>
      </c>
      <c r="AA157" s="31">
        <v>0</v>
      </c>
      <c r="AB157" s="31">
        <v>0</v>
      </c>
      <c r="AC157" s="31">
        <v>0</v>
      </c>
      <c r="AD157" s="31">
        <v>0</v>
      </c>
      <c r="AE157" s="31">
        <v>0</v>
      </c>
      <c r="AF157" s="31">
        <v>0</v>
      </c>
      <c r="AG157" s="31">
        <v>0</v>
      </c>
      <c r="AH157" s="31">
        <v>0</v>
      </c>
      <c r="AI157" s="31">
        <v>0</v>
      </c>
      <c r="AJ157" s="31">
        <v>0</v>
      </c>
      <c r="AK157" s="31">
        <v>0</v>
      </c>
      <c r="AL157" s="31"/>
      <c r="AM157" s="31"/>
      <c r="AN157" s="31">
        <v>0</v>
      </c>
      <c r="AO157" s="31">
        <v>0</v>
      </c>
      <c r="AP157" s="31">
        <v>0</v>
      </c>
      <c r="AQ157" s="31">
        <v>0</v>
      </c>
      <c r="AR157" s="31">
        <v>0</v>
      </c>
      <c r="AS157" s="31">
        <v>0</v>
      </c>
      <c r="AT157" s="31">
        <v>0</v>
      </c>
      <c r="AU157" s="31">
        <v>0</v>
      </c>
      <c r="AV157" s="31"/>
      <c r="AW157" s="31"/>
      <c r="AX157" s="43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>
        <v>0</v>
      </c>
      <c r="BK157" s="31">
        <v>0</v>
      </c>
      <c r="BL157" s="31">
        <v>0</v>
      </c>
      <c r="BM157" s="31">
        <v>0</v>
      </c>
      <c r="BN157" s="31">
        <v>0</v>
      </c>
      <c r="BO157" s="31">
        <v>0</v>
      </c>
      <c r="BP157" s="31">
        <v>0</v>
      </c>
      <c r="BQ157" s="31">
        <v>0</v>
      </c>
      <c r="BR157" s="31">
        <v>0</v>
      </c>
      <c r="BS157" s="31">
        <v>0</v>
      </c>
      <c r="BT157" s="31">
        <v>0</v>
      </c>
      <c r="BU157" s="31">
        <v>0</v>
      </c>
      <c r="BV157" s="31">
        <v>0</v>
      </c>
      <c r="BW157" s="31">
        <v>0</v>
      </c>
      <c r="BX157" s="89">
        <v>0</v>
      </c>
      <c r="BY157" s="89">
        <v>0</v>
      </c>
      <c r="BZ157" s="89">
        <v>0</v>
      </c>
      <c r="CA157" s="89">
        <v>0</v>
      </c>
      <c r="CB157" s="89">
        <v>0</v>
      </c>
      <c r="CC157" s="89">
        <v>0</v>
      </c>
      <c r="CD157" s="89">
        <v>0</v>
      </c>
      <c r="CE157" s="89">
        <v>0</v>
      </c>
      <c r="CF157" s="89">
        <v>0</v>
      </c>
      <c r="CG157" s="89">
        <v>0</v>
      </c>
      <c r="CH157" s="89">
        <v>0</v>
      </c>
      <c r="CI157" s="89">
        <v>0</v>
      </c>
      <c r="CJ157" s="89">
        <v>0</v>
      </c>
      <c r="CK157" s="89">
        <v>0</v>
      </c>
      <c r="CL157" s="89">
        <v>0</v>
      </c>
      <c r="CM157" s="89">
        <v>0</v>
      </c>
      <c r="CN157" s="89">
        <v>0</v>
      </c>
      <c r="CO157" s="89">
        <v>0</v>
      </c>
      <c r="CP157" s="89">
        <v>0</v>
      </c>
      <c r="CQ157" s="89">
        <v>0</v>
      </c>
      <c r="CR157" s="89">
        <v>0</v>
      </c>
      <c r="CS157" s="89">
        <v>0</v>
      </c>
      <c r="CT157" s="89">
        <v>0</v>
      </c>
      <c r="CU157" s="89">
        <v>0</v>
      </c>
      <c r="CV157" s="89">
        <v>0</v>
      </c>
      <c r="CW157" s="89">
        <v>0</v>
      </c>
      <c r="CX157" s="89">
        <v>0</v>
      </c>
      <c r="CY157" s="89">
        <v>0</v>
      </c>
      <c r="CZ157" s="89">
        <v>0</v>
      </c>
      <c r="DA157" s="89">
        <v>0</v>
      </c>
      <c r="DB157" s="89">
        <v>0</v>
      </c>
      <c r="DC157" s="89">
        <v>0</v>
      </c>
      <c r="DD157" s="89">
        <v>0</v>
      </c>
      <c r="DE157" s="89">
        <v>0</v>
      </c>
      <c r="DF157" s="89">
        <v>0</v>
      </c>
      <c r="DG157" s="89">
        <v>0</v>
      </c>
      <c r="DH157" s="89">
        <v>0</v>
      </c>
      <c r="DI157" s="89">
        <v>0</v>
      </c>
      <c r="DJ157" s="89">
        <v>0</v>
      </c>
      <c r="DK157" s="89">
        <v>0</v>
      </c>
      <c r="DL157" s="89">
        <v>0</v>
      </c>
      <c r="DM157" s="89">
        <v>0</v>
      </c>
    </row>
    <row r="158" spans="1:117" s="5" customFormat="1" ht="37.5" x14ac:dyDescent="0.25">
      <c r="A158" s="17">
        <f t="shared" si="120"/>
        <v>147</v>
      </c>
      <c r="B158" s="15" t="s">
        <v>196</v>
      </c>
      <c r="C158" s="31">
        <v>219083.31899999999</v>
      </c>
      <c r="D158" s="31"/>
      <c r="E158" s="31"/>
      <c r="F158" s="31"/>
      <c r="G158" s="31"/>
      <c r="H158" s="31"/>
      <c r="I158" s="31">
        <v>219083.31899999999</v>
      </c>
      <c r="J158" s="31">
        <v>54770.83</v>
      </c>
      <c r="K158" s="31">
        <v>0</v>
      </c>
      <c r="L158" s="31">
        <v>0</v>
      </c>
      <c r="M158" s="31">
        <v>0</v>
      </c>
      <c r="N158" s="31">
        <v>0</v>
      </c>
      <c r="O158" s="31">
        <v>0</v>
      </c>
      <c r="P158" s="31">
        <v>54770.83</v>
      </c>
      <c r="Q158" s="31">
        <v>54770.83</v>
      </c>
      <c r="R158" s="31">
        <v>0</v>
      </c>
      <c r="S158" s="31">
        <v>0</v>
      </c>
      <c r="T158" s="31">
        <v>0</v>
      </c>
      <c r="U158" s="31">
        <v>0</v>
      </c>
      <c r="V158" s="31">
        <v>0</v>
      </c>
      <c r="W158" s="31">
        <v>54770.83</v>
      </c>
      <c r="X158" s="31">
        <v>54770.83</v>
      </c>
      <c r="Y158" s="31">
        <v>0</v>
      </c>
      <c r="Z158" s="31">
        <v>0</v>
      </c>
      <c r="AA158" s="31">
        <v>0</v>
      </c>
      <c r="AB158" s="31">
        <v>0</v>
      </c>
      <c r="AC158" s="31">
        <v>0</v>
      </c>
      <c r="AD158" s="31">
        <v>54770.83</v>
      </c>
      <c r="AE158" s="31">
        <v>54770.828999999998</v>
      </c>
      <c r="AF158" s="31">
        <v>0</v>
      </c>
      <c r="AG158" s="31">
        <v>0</v>
      </c>
      <c r="AH158" s="31">
        <v>0</v>
      </c>
      <c r="AI158" s="31">
        <v>0</v>
      </c>
      <c r="AJ158" s="31">
        <v>0</v>
      </c>
      <c r="AK158" s="31">
        <v>54770.828999999998</v>
      </c>
      <c r="AL158" s="31"/>
      <c r="AM158" s="31"/>
      <c r="AN158" s="31">
        <v>0</v>
      </c>
      <c r="AO158" s="31">
        <v>0</v>
      </c>
      <c r="AP158" s="31">
        <v>0</v>
      </c>
      <c r="AQ158" s="31">
        <v>0</v>
      </c>
      <c r="AR158" s="31">
        <v>0</v>
      </c>
      <c r="AS158" s="31">
        <v>0</v>
      </c>
      <c r="AT158" s="31">
        <v>0</v>
      </c>
      <c r="AU158" s="31">
        <v>0</v>
      </c>
      <c r="AV158" s="31">
        <v>764410.89465000003</v>
      </c>
      <c r="AW158" s="31"/>
      <c r="AX158" s="43"/>
      <c r="AY158" s="31"/>
      <c r="AZ158" s="31">
        <v>764410.89465000003</v>
      </c>
      <c r="BA158" s="31"/>
      <c r="BB158" s="31"/>
      <c r="BC158" s="31"/>
      <c r="BD158" s="31"/>
      <c r="BE158" s="31"/>
      <c r="BF158" s="31"/>
      <c r="BG158" s="31"/>
      <c r="BH158" s="31"/>
      <c r="BI158" s="31"/>
      <c r="BJ158" s="31">
        <v>191102.72</v>
      </c>
      <c r="BK158" s="31">
        <v>0</v>
      </c>
      <c r="BL158" s="31">
        <v>0</v>
      </c>
      <c r="BM158" s="31">
        <v>0</v>
      </c>
      <c r="BN158" s="31">
        <v>191102.72</v>
      </c>
      <c r="BO158" s="31">
        <v>0</v>
      </c>
      <c r="BP158" s="31">
        <v>0</v>
      </c>
      <c r="BQ158" s="31">
        <v>0</v>
      </c>
      <c r="BR158" s="31">
        <v>0</v>
      </c>
      <c r="BS158" s="31">
        <v>0</v>
      </c>
      <c r="BT158" s="31">
        <v>0</v>
      </c>
      <c r="BU158" s="31">
        <v>0</v>
      </c>
      <c r="BV158" s="31">
        <v>0</v>
      </c>
      <c r="BW158" s="31">
        <v>0</v>
      </c>
      <c r="BX158" s="89">
        <v>191102.72</v>
      </c>
      <c r="BY158" s="89">
        <v>0</v>
      </c>
      <c r="BZ158" s="89">
        <v>0</v>
      </c>
      <c r="CA158" s="89">
        <v>0</v>
      </c>
      <c r="CB158" s="89">
        <v>191102.72</v>
      </c>
      <c r="CC158" s="89">
        <v>0</v>
      </c>
      <c r="CD158" s="89">
        <v>0</v>
      </c>
      <c r="CE158" s="89">
        <v>0</v>
      </c>
      <c r="CF158" s="89">
        <v>0</v>
      </c>
      <c r="CG158" s="89">
        <v>0</v>
      </c>
      <c r="CH158" s="89">
        <v>0</v>
      </c>
      <c r="CI158" s="89">
        <v>0</v>
      </c>
      <c r="CJ158" s="89">
        <v>0</v>
      </c>
      <c r="CK158" s="89">
        <v>0</v>
      </c>
      <c r="CL158" s="89">
        <v>191102.72</v>
      </c>
      <c r="CM158" s="89">
        <v>0</v>
      </c>
      <c r="CN158" s="89">
        <v>0</v>
      </c>
      <c r="CO158" s="89">
        <v>0</v>
      </c>
      <c r="CP158" s="89">
        <v>191102.72</v>
      </c>
      <c r="CQ158" s="89">
        <v>0</v>
      </c>
      <c r="CR158" s="89">
        <v>0</v>
      </c>
      <c r="CS158" s="89">
        <v>0</v>
      </c>
      <c r="CT158" s="89">
        <v>0</v>
      </c>
      <c r="CU158" s="89">
        <v>0</v>
      </c>
      <c r="CV158" s="89">
        <v>0</v>
      </c>
      <c r="CW158" s="89">
        <v>0</v>
      </c>
      <c r="CX158" s="89">
        <v>0</v>
      </c>
      <c r="CY158" s="89">
        <v>0</v>
      </c>
      <c r="CZ158" s="89">
        <v>191102.73465000009</v>
      </c>
      <c r="DA158" s="89">
        <v>0</v>
      </c>
      <c r="DB158" s="89">
        <v>0</v>
      </c>
      <c r="DC158" s="89">
        <v>0</v>
      </c>
      <c r="DD158" s="89">
        <v>191102.73465000009</v>
      </c>
      <c r="DE158" s="89">
        <v>0</v>
      </c>
      <c r="DF158" s="89">
        <v>0</v>
      </c>
      <c r="DG158" s="89">
        <v>0</v>
      </c>
      <c r="DH158" s="89">
        <v>0</v>
      </c>
      <c r="DI158" s="89">
        <v>0</v>
      </c>
      <c r="DJ158" s="89">
        <v>0</v>
      </c>
      <c r="DK158" s="89">
        <v>0</v>
      </c>
      <c r="DL158" s="89">
        <v>0</v>
      </c>
      <c r="DM158" s="89">
        <v>0</v>
      </c>
    </row>
    <row r="159" spans="1:117" s="5" customFormat="1" x14ac:dyDescent="0.25">
      <c r="A159" s="17">
        <f t="shared" si="120"/>
        <v>148</v>
      </c>
      <c r="B159" s="15" t="s">
        <v>197</v>
      </c>
      <c r="C159" s="31">
        <v>403727.81400000007</v>
      </c>
      <c r="D159" s="31"/>
      <c r="E159" s="31"/>
      <c r="F159" s="31"/>
      <c r="G159" s="31"/>
      <c r="H159" s="31">
        <v>403727.81400000007</v>
      </c>
      <c r="I159" s="31"/>
      <c r="J159" s="31">
        <v>100931.95</v>
      </c>
      <c r="K159" s="31">
        <v>0</v>
      </c>
      <c r="L159" s="31">
        <v>0</v>
      </c>
      <c r="M159" s="31">
        <v>0</v>
      </c>
      <c r="N159" s="31">
        <v>0</v>
      </c>
      <c r="O159" s="31">
        <v>100931.95</v>
      </c>
      <c r="P159" s="31">
        <v>0</v>
      </c>
      <c r="Q159" s="31">
        <v>100931.95</v>
      </c>
      <c r="R159" s="31">
        <v>0</v>
      </c>
      <c r="S159" s="31">
        <v>0</v>
      </c>
      <c r="T159" s="31">
        <v>0</v>
      </c>
      <c r="U159" s="31">
        <v>0</v>
      </c>
      <c r="V159" s="31">
        <v>100931.95</v>
      </c>
      <c r="W159" s="31">
        <v>0</v>
      </c>
      <c r="X159" s="31">
        <v>100931.95</v>
      </c>
      <c r="Y159" s="31">
        <v>0</v>
      </c>
      <c r="Z159" s="31">
        <v>0</v>
      </c>
      <c r="AA159" s="31">
        <v>0</v>
      </c>
      <c r="AB159" s="31">
        <v>0</v>
      </c>
      <c r="AC159" s="31">
        <v>100931.95</v>
      </c>
      <c r="AD159" s="31">
        <v>0</v>
      </c>
      <c r="AE159" s="31">
        <v>100931.96400000005</v>
      </c>
      <c r="AF159" s="31">
        <v>0</v>
      </c>
      <c r="AG159" s="31">
        <v>0</v>
      </c>
      <c r="AH159" s="31">
        <v>0</v>
      </c>
      <c r="AI159" s="31">
        <v>0</v>
      </c>
      <c r="AJ159" s="31">
        <v>100931.96400000005</v>
      </c>
      <c r="AK159" s="31">
        <v>0</v>
      </c>
      <c r="AL159" s="31"/>
      <c r="AM159" s="31"/>
      <c r="AN159" s="31">
        <v>0</v>
      </c>
      <c r="AO159" s="31">
        <v>0</v>
      </c>
      <c r="AP159" s="31">
        <v>0</v>
      </c>
      <c r="AQ159" s="31">
        <v>0</v>
      </c>
      <c r="AR159" s="31">
        <v>0</v>
      </c>
      <c r="AS159" s="31">
        <v>0</v>
      </c>
      <c r="AT159" s="31">
        <v>0</v>
      </c>
      <c r="AU159" s="31">
        <v>0</v>
      </c>
      <c r="AV159" s="31">
        <v>9689467.5360000003</v>
      </c>
      <c r="AW159" s="31"/>
      <c r="AX159" s="43"/>
      <c r="AY159" s="31">
        <v>9689467.5360000003</v>
      </c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>
        <v>2422366.88</v>
      </c>
      <c r="BK159" s="31">
        <v>0</v>
      </c>
      <c r="BL159" s="31">
        <v>0</v>
      </c>
      <c r="BM159" s="31">
        <v>2422366.88</v>
      </c>
      <c r="BN159" s="31">
        <v>0</v>
      </c>
      <c r="BO159" s="31">
        <v>0</v>
      </c>
      <c r="BP159" s="31">
        <v>0</v>
      </c>
      <c r="BQ159" s="31">
        <v>0</v>
      </c>
      <c r="BR159" s="31">
        <v>0</v>
      </c>
      <c r="BS159" s="31">
        <v>0</v>
      </c>
      <c r="BT159" s="31">
        <v>0</v>
      </c>
      <c r="BU159" s="31">
        <v>0</v>
      </c>
      <c r="BV159" s="31">
        <v>0</v>
      </c>
      <c r="BW159" s="31">
        <v>0</v>
      </c>
      <c r="BX159" s="89">
        <v>2422366.88</v>
      </c>
      <c r="BY159" s="89">
        <v>0</v>
      </c>
      <c r="BZ159" s="89">
        <v>0</v>
      </c>
      <c r="CA159" s="89">
        <v>2422366.88</v>
      </c>
      <c r="CB159" s="89">
        <v>0</v>
      </c>
      <c r="CC159" s="89">
        <v>0</v>
      </c>
      <c r="CD159" s="89">
        <v>0</v>
      </c>
      <c r="CE159" s="89">
        <v>0</v>
      </c>
      <c r="CF159" s="89">
        <v>0</v>
      </c>
      <c r="CG159" s="89">
        <v>0</v>
      </c>
      <c r="CH159" s="89">
        <v>0</v>
      </c>
      <c r="CI159" s="89">
        <v>0</v>
      </c>
      <c r="CJ159" s="89">
        <v>0</v>
      </c>
      <c r="CK159" s="89">
        <v>0</v>
      </c>
      <c r="CL159" s="89">
        <v>2422366.88</v>
      </c>
      <c r="CM159" s="89">
        <v>0</v>
      </c>
      <c r="CN159" s="89">
        <v>0</v>
      </c>
      <c r="CO159" s="89">
        <v>2422366.88</v>
      </c>
      <c r="CP159" s="89">
        <v>0</v>
      </c>
      <c r="CQ159" s="89">
        <v>0</v>
      </c>
      <c r="CR159" s="89">
        <v>0</v>
      </c>
      <c r="CS159" s="89">
        <v>0</v>
      </c>
      <c r="CT159" s="89">
        <v>0</v>
      </c>
      <c r="CU159" s="89">
        <v>0</v>
      </c>
      <c r="CV159" s="89">
        <v>0</v>
      </c>
      <c r="CW159" s="89">
        <v>0</v>
      </c>
      <c r="CX159" s="89">
        <v>0</v>
      </c>
      <c r="CY159" s="89">
        <v>0</v>
      </c>
      <c r="CZ159" s="89">
        <v>2422366.8960000006</v>
      </c>
      <c r="DA159" s="89">
        <v>0</v>
      </c>
      <c r="DB159" s="89">
        <v>0</v>
      </c>
      <c r="DC159" s="89">
        <v>2422366.8960000006</v>
      </c>
      <c r="DD159" s="89">
        <v>0</v>
      </c>
      <c r="DE159" s="89">
        <v>0</v>
      </c>
      <c r="DF159" s="89">
        <v>0</v>
      </c>
      <c r="DG159" s="89">
        <v>0</v>
      </c>
      <c r="DH159" s="89">
        <v>0</v>
      </c>
      <c r="DI159" s="89">
        <v>0</v>
      </c>
      <c r="DJ159" s="89">
        <v>0</v>
      </c>
      <c r="DK159" s="89">
        <v>0</v>
      </c>
      <c r="DL159" s="89">
        <v>0</v>
      </c>
      <c r="DM159" s="89">
        <v>0</v>
      </c>
    </row>
    <row r="160" spans="1:117" s="5" customFormat="1" x14ac:dyDescent="0.25">
      <c r="A160" s="17">
        <f t="shared" si="120"/>
        <v>149</v>
      </c>
      <c r="B160" s="15" t="s">
        <v>198</v>
      </c>
      <c r="C160" s="31">
        <v>538303.75200000009</v>
      </c>
      <c r="D160" s="31"/>
      <c r="E160" s="31"/>
      <c r="F160" s="31"/>
      <c r="G160" s="31"/>
      <c r="H160" s="31">
        <v>538303.75200000009</v>
      </c>
      <c r="I160" s="31"/>
      <c r="J160" s="31">
        <v>134575.94</v>
      </c>
      <c r="K160" s="31">
        <v>0</v>
      </c>
      <c r="L160" s="31">
        <v>0</v>
      </c>
      <c r="M160" s="31">
        <v>0</v>
      </c>
      <c r="N160" s="31">
        <v>0</v>
      </c>
      <c r="O160" s="31">
        <v>134575.94</v>
      </c>
      <c r="P160" s="31">
        <v>0</v>
      </c>
      <c r="Q160" s="31">
        <v>134575.94</v>
      </c>
      <c r="R160" s="31">
        <v>0</v>
      </c>
      <c r="S160" s="31">
        <v>0</v>
      </c>
      <c r="T160" s="31">
        <v>0</v>
      </c>
      <c r="U160" s="31">
        <v>0</v>
      </c>
      <c r="V160" s="31">
        <v>134575.94</v>
      </c>
      <c r="W160" s="31">
        <v>0</v>
      </c>
      <c r="X160" s="31">
        <v>134575.94</v>
      </c>
      <c r="Y160" s="31">
        <v>0</v>
      </c>
      <c r="Z160" s="31">
        <v>0</v>
      </c>
      <c r="AA160" s="31">
        <v>0</v>
      </c>
      <c r="AB160" s="31">
        <v>0</v>
      </c>
      <c r="AC160" s="31">
        <v>134575.94</v>
      </c>
      <c r="AD160" s="31">
        <v>0</v>
      </c>
      <c r="AE160" s="31">
        <v>134575.93200000009</v>
      </c>
      <c r="AF160" s="31">
        <v>0</v>
      </c>
      <c r="AG160" s="31">
        <v>0</v>
      </c>
      <c r="AH160" s="31">
        <v>0</v>
      </c>
      <c r="AI160" s="31">
        <v>0</v>
      </c>
      <c r="AJ160" s="31">
        <v>134575.93200000009</v>
      </c>
      <c r="AK160" s="31">
        <v>0</v>
      </c>
      <c r="AL160" s="31"/>
      <c r="AM160" s="31"/>
      <c r="AN160" s="31">
        <v>0</v>
      </c>
      <c r="AO160" s="31">
        <v>0</v>
      </c>
      <c r="AP160" s="31">
        <v>0</v>
      </c>
      <c r="AQ160" s="31">
        <v>0</v>
      </c>
      <c r="AR160" s="31">
        <v>0</v>
      </c>
      <c r="AS160" s="31">
        <v>0</v>
      </c>
      <c r="AT160" s="31">
        <v>0</v>
      </c>
      <c r="AU160" s="31">
        <v>0</v>
      </c>
      <c r="AV160" s="31">
        <v>12919290.048000002</v>
      </c>
      <c r="AW160" s="31"/>
      <c r="AX160" s="43"/>
      <c r="AY160" s="31">
        <v>12919290.048000002</v>
      </c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>
        <v>3229822.51</v>
      </c>
      <c r="BK160" s="31">
        <v>0</v>
      </c>
      <c r="BL160" s="31">
        <v>0</v>
      </c>
      <c r="BM160" s="31">
        <v>3229822.51</v>
      </c>
      <c r="BN160" s="31">
        <v>0</v>
      </c>
      <c r="BO160" s="31">
        <v>0</v>
      </c>
      <c r="BP160" s="31">
        <v>0</v>
      </c>
      <c r="BQ160" s="31">
        <v>0</v>
      </c>
      <c r="BR160" s="31">
        <v>0</v>
      </c>
      <c r="BS160" s="31">
        <v>0</v>
      </c>
      <c r="BT160" s="31">
        <v>0</v>
      </c>
      <c r="BU160" s="31">
        <v>0</v>
      </c>
      <c r="BV160" s="31">
        <v>0</v>
      </c>
      <c r="BW160" s="31">
        <v>0</v>
      </c>
      <c r="BX160" s="89">
        <v>3229822.51</v>
      </c>
      <c r="BY160" s="89">
        <v>0</v>
      </c>
      <c r="BZ160" s="89">
        <v>0</v>
      </c>
      <c r="CA160" s="89">
        <v>3229822.51</v>
      </c>
      <c r="CB160" s="89">
        <v>0</v>
      </c>
      <c r="CC160" s="89">
        <v>0</v>
      </c>
      <c r="CD160" s="89">
        <v>0</v>
      </c>
      <c r="CE160" s="89">
        <v>0</v>
      </c>
      <c r="CF160" s="89">
        <v>0</v>
      </c>
      <c r="CG160" s="89">
        <v>0</v>
      </c>
      <c r="CH160" s="89">
        <v>0</v>
      </c>
      <c r="CI160" s="89">
        <v>0</v>
      </c>
      <c r="CJ160" s="89">
        <v>0</v>
      </c>
      <c r="CK160" s="89">
        <v>0</v>
      </c>
      <c r="CL160" s="89">
        <v>3229822.51</v>
      </c>
      <c r="CM160" s="89">
        <v>0</v>
      </c>
      <c r="CN160" s="89">
        <v>0</v>
      </c>
      <c r="CO160" s="89">
        <v>3229822.51</v>
      </c>
      <c r="CP160" s="89">
        <v>0</v>
      </c>
      <c r="CQ160" s="89">
        <v>0</v>
      </c>
      <c r="CR160" s="89">
        <v>0</v>
      </c>
      <c r="CS160" s="89">
        <v>0</v>
      </c>
      <c r="CT160" s="89">
        <v>0</v>
      </c>
      <c r="CU160" s="89">
        <v>0</v>
      </c>
      <c r="CV160" s="89">
        <v>0</v>
      </c>
      <c r="CW160" s="89">
        <v>0</v>
      </c>
      <c r="CX160" s="89">
        <v>0</v>
      </c>
      <c r="CY160" s="89">
        <v>0</v>
      </c>
      <c r="CZ160" s="89">
        <v>3229822.518000003</v>
      </c>
      <c r="DA160" s="89">
        <v>0</v>
      </c>
      <c r="DB160" s="89">
        <v>0</v>
      </c>
      <c r="DC160" s="89">
        <v>3229822.518000003</v>
      </c>
      <c r="DD160" s="89">
        <v>0</v>
      </c>
      <c r="DE160" s="89">
        <v>0</v>
      </c>
      <c r="DF160" s="89">
        <v>0</v>
      </c>
      <c r="DG160" s="89">
        <v>0</v>
      </c>
      <c r="DH160" s="89">
        <v>0</v>
      </c>
      <c r="DI160" s="89">
        <v>0</v>
      </c>
      <c r="DJ160" s="89">
        <v>0</v>
      </c>
      <c r="DK160" s="89">
        <v>0</v>
      </c>
      <c r="DL160" s="89">
        <v>0</v>
      </c>
      <c r="DM160" s="89">
        <v>0</v>
      </c>
    </row>
    <row r="161" spans="1:117" s="5" customFormat="1" x14ac:dyDescent="0.25">
      <c r="A161" s="17">
        <f t="shared" si="120"/>
        <v>150</v>
      </c>
      <c r="B161" s="15" t="s">
        <v>199</v>
      </c>
      <c r="C161" s="31">
        <v>438166.63799999998</v>
      </c>
      <c r="D161" s="31"/>
      <c r="E161" s="31"/>
      <c r="F161" s="31"/>
      <c r="G161" s="31"/>
      <c r="H161" s="31"/>
      <c r="I161" s="31">
        <v>438166.63799999998</v>
      </c>
      <c r="J161" s="31">
        <v>109541.66</v>
      </c>
      <c r="K161" s="31">
        <v>0</v>
      </c>
      <c r="L161" s="31">
        <v>0</v>
      </c>
      <c r="M161" s="31">
        <v>0</v>
      </c>
      <c r="N161" s="31">
        <v>0</v>
      </c>
      <c r="O161" s="31">
        <v>0</v>
      </c>
      <c r="P161" s="31">
        <v>109541.66</v>
      </c>
      <c r="Q161" s="31">
        <v>109541.66</v>
      </c>
      <c r="R161" s="31">
        <v>0</v>
      </c>
      <c r="S161" s="31">
        <v>0</v>
      </c>
      <c r="T161" s="31">
        <v>0</v>
      </c>
      <c r="U161" s="31">
        <v>0</v>
      </c>
      <c r="V161" s="31">
        <v>0</v>
      </c>
      <c r="W161" s="31">
        <v>109541.66</v>
      </c>
      <c r="X161" s="31">
        <v>109541.66</v>
      </c>
      <c r="Y161" s="31">
        <v>0</v>
      </c>
      <c r="Z161" s="31">
        <v>0</v>
      </c>
      <c r="AA161" s="31">
        <v>0</v>
      </c>
      <c r="AB161" s="31">
        <v>0</v>
      </c>
      <c r="AC161" s="31">
        <v>0</v>
      </c>
      <c r="AD161" s="31">
        <v>109541.66</v>
      </c>
      <c r="AE161" s="31">
        <v>109541.658</v>
      </c>
      <c r="AF161" s="31">
        <v>0</v>
      </c>
      <c r="AG161" s="31">
        <v>0</v>
      </c>
      <c r="AH161" s="31">
        <v>0</v>
      </c>
      <c r="AI161" s="31">
        <v>0</v>
      </c>
      <c r="AJ161" s="31">
        <v>0</v>
      </c>
      <c r="AK161" s="31">
        <v>109541.658</v>
      </c>
      <c r="AL161" s="31"/>
      <c r="AM161" s="31"/>
      <c r="AN161" s="31">
        <v>0</v>
      </c>
      <c r="AO161" s="31">
        <v>0</v>
      </c>
      <c r="AP161" s="31">
        <v>0</v>
      </c>
      <c r="AQ161" s="31">
        <v>0</v>
      </c>
      <c r="AR161" s="31">
        <v>0</v>
      </c>
      <c r="AS161" s="31">
        <v>0</v>
      </c>
      <c r="AT161" s="31">
        <v>0</v>
      </c>
      <c r="AU161" s="31">
        <v>0</v>
      </c>
      <c r="AV161" s="31">
        <v>1528821.7893000001</v>
      </c>
      <c r="AW161" s="31"/>
      <c r="AX161" s="43"/>
      <c r="AY161" s="31"/>
      <c r="AZ161" s="31">
        <v>1528821.7893000001</v>
      </c>
      <c r="BA161" s="31"/>
      <c r="BB161" s="31"/>
      <c r="BC161" s="31"/>
      <c r="BD161" s="31"/>
      <c r="BE161" s="31"/>
      <c r="BF161" s="31"/>
      <c r="BG161" s="31"/>
      <c r="BH161" s="31"/>
      <c r="BI161" s="31"/>
      <c r="BJ161" s="31">
        <v>382205.45</v>
      </c>
      <c r="BK161" s="31">
        <v>0</v>
      </c>
      <c r="BL161" s="31">
        <v>0</v>
      </c>
      <c r="BM161" s="31">
        <v>0</v>
      </c>
      <c r="BN161" s="31">
        <v>382205.45</v>
      </c>
      <c r="BO161" s="31">
        <v>0</v>
      </c>
      <c r="BP161" s="31">
        <v>0</v>
      </c>
      <c r="BQ161" s="31">
        <v>0</v>
      </c>
      <c r="BR161" s="31">
        <v>0</v>
      </c>
      <c r="BS161" s="31">
        <v>0</v>
      </c>
      <c r="BT161" s="31">
        <v>0</v>
      </c>
      <c r="BU161" s="31">
        <v>0</v>
      </c>
      <c r="BV161" s="31">
        <v>0</v>
      </c>
      <c r="BW161" s="31">
        <v>0</v>
      </c>
      <c r="BX161" s="89">
        <v>382205.45</v>
      </c>
      <c r="BY161" s="89">
        <v>0</v>
      </c>
      <c r="BZ161" s="89">
        <v>0</v>
      </c>
      <c r="CA161" s="89">
        <v>0</v>
      </c>
      <c r="CB161" s="89">
        <v>382205.45</v>
      </c>
      <c r="CC161" s="89">
        <v>0</v>
      </c>
      <c r="CD161" s="89">
        <v>0</v>
      </c>
      <c r="CE161" s="89">
        <v>0</v>
      </c>
      <c r="CF161" s="89">
        <v>0</v>
      </c>
      <c r="CG161" s="89">
        <v>0</v>
      </c>
      <c r="CH161" s="89">
        <v>0</v>
      </c>
      <c r="CI161" s="89">
        <v>0</v>
      </c>
      <c r="CJ161" s="89">
        <v>0</v>
      </c>
      <c r="CK161" s="89">
        <v>0</v>
      </c>
      <c r="CL161" s="89">
        <v>382205.45</v>
      </c>
      <c r="CM161" s="89">
        <v>0</v>
      </c>
      <c r="CN161" s="89">
        <v>0</v>
      </c>
      <c r="CO161" s="89">
        <v>0</v>
      </c>
      <c r="CP161" s="89">
        <v>382205.45</v>
      </c>
      <c r="CQ161" s="89">
        <v>0</v>
      </c>
      <c r="CR161" s="89">
        <v>0</v>
      </c>
      <c r="CS161" s="89">
        <v>0</v>
      </c>
      <c r="CT161" s="89">
        <v>0</v>
      </c>
      <c r="CU161" s="89">
        <v>0</v>
      </c>
      <c r="CV161" s="89">
        <v>0</v>
      </c>
      <c r="CW161" s="89">
        <v>0</v>
      </c>
      <c r="CX161" s="89">
        <v>0</v>
      </c>
      <c r="CY161" s="89">
        <v>0</v>
      </c>
      <c r="CZ161" s="89">
        <v>382205.43930000014</v>
      </c>
      <c r="DA161" s="89">
        <v>0</v>
      </c>
      <c r="DB161" s="89">
        <v>0</v>
      </c>
      <c r="DC161" s="89">
        <v>0</v>
      </c>
      <c r="DD161" s="89">
        <v>382205.43930000014</v>
      </c>
      <c r="DE161" s="89">
        <v>0</v>
      </c>
      <c r="DF161" s="89">
        <v>0</v>
      </c>
      <c r="DG161" s="89">
        <v>0</v>
      </c>
      <c r="DH161" s="89">
        <v>0</v>
      </c>
      <c r="DI161" s="89">
        <v>0</v>
      </c>
      <c r="DJ161" s="89">
        <v>0</v>
      </c>
      <c r="DK161" s="89">
        <v>0</v>
      </c>
      <c r="DL161" s="89">
        <v>0</v>
      </c>
      <c r="DM161" s="89">
        <v>0</v>
      </c>
    </row>
    <row r="162" spans="1:117" s="5" customFormat="1" ht="37.5" x14ac:dyDescent="0.25">
      <c r="A162" s="17">
        <f t="shared" si="120"/>
        <v>151</v>
      </c>
      <c r="B162" s="15" t="s">
        <v>200</v>
      </c>
      <c r="C162" s="31"/>
      <c r="D162" s="31"/>
      <c r="E162" s="31"/>
      <c r="F162" s="31"/>
      <c r="G162" s="31"/>
      <c r="H162" s="31"/>
      <c r="I162" s="31"/>
      <c r="J162" s="31">
        <v>0</v>
      </c>
      <c r="K162" s="31">
        <v>0</v>
      </c>
      <c r="L162" s="31">
        <v>0</v>
      </c>
      <c r="M162" s="31">
        <v>0</v>
      </c>
      <c r="N162" s="31">
        <v>0</v>
      </c>
      <c r="O162" s="31">
        <v>0</v>
      </c>
      <c r="P162" s="31">
        <v>0</v>
      </c>
      <c r="Q162" s="31">
        <v>0</v>
      </c>
      <c r="R162" s="31">
        <v>0</v>
      </c>
      <c r="S162" s="31">
        <v>0</v>
      </c>
      <c r="T162" s="31">
        <v>0</v>
      </c>
      <c r="U162" s="31">
        <v>0</v>
      </c>
      <c r="V162" s="31">
        <v>0</v>
      </c>
      <c r="W162" s="31">
        <v>0</v>
      </c>
      <c r="X162" s="31">
        <v>0</v>
      </c>
      <c r="Y162" s="31">
        <v>0</v>
      </c>
      <c r="Z162" s="31">
        <v>0</v>
      </c>
      <c r="AA162" s="31">
        <v>0</v>
      </c>
      <c r="AB162" s="31">
        <v>0</v>
      </c>
      <c r="AC162" s="31">
        <v>0</v>
      </c>
      <c r="AD162" s="31">
        <v>0</v>
      </c>
      <c r="AE162" s="31">
        <v>0</v>
      </c>
      <c r="AF162" s="31">
        <v>0</v>
      </c>
      <c r="AG162" s="31">
        <v>0</v>
      </c>
      <c r="AH162" s="31">
        <v>0</v>
      </c>
      <c r="AI162" s="31">
        <v>0</v>
      </c>
      <c r="AJ162" s="31">
        <v>0</v>
      </c>
      <c r="AK162" s="31">
        <v>0</v>
      </c>
      <c r="AL162" s="31"/>
      <c r="AM162" s="31"/>
      <c r="AN162" s="31">
        <v>0</v>
      </c>
      <c r="AO162" s="31">
        <v>0</v>
      </c>
      <c r="AP162" s="31">
        <v>0</v>
      </c>
      <c r="AQ162" s="31">
        <v>0</v>
      </c>
      <c r="AR162" s="31">
        <v>0</v>
      </c>
      <c r="AS162" s="31">
        <v>0</v>
      </c>
      <c r="AT162" s="31">
        <v>0</v>
      </c>
      <c r="AU162" s="31">
        <v>0</v>
      </c>
      <c r="AV162" s="31">
        <v>144587289.59999999</v>
      </c>
      <c r="AW162" s="31"/>
      <c r="AX162" s="43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>
        <v>144587289.59999999</v>
      </c>
      <c r="BJ162" s="31">
        <v>36146822.399999999</v>
      </c>
      <c r="BK162" s="31">
        <v>0</v>
      </c>
      <c r="BL162" s="31">
        <v>0</v>
      </c>
      <c r="BM162" s="31">
        <v>0</v>
      </c>
      <c r="BN162" s="31">
        <v>0</v>
      </c>
      <c r="BO162" s="31">
        <v>0</v>
      </c>
      <c r="BP162" s="31">
        <v>0</v>
      </c>
      <c r="BQ162" s="31">
        <v>0</v>
      </c>
      <c r="BR162" s="31">
        <v>0</v>
      </c>
      <c r="BS162" s="31">
        <v>0</v>
      </c>
      <c r="BT162" s="31">
        <v>0</v>
      </c>
      <c r="BU162" s="31">
        <v>0</v>
      </c>
      <c r="BV162" s="31">
        <v>0</v>
      </c>
      <c r="BW162" s="31">
        <v>36146822.399999999</v>
      </c>
      <c r="BX162" s="89">
        <v>36146822.399999999</v>
      </c>
      <c r="BY162" s="89">
        <v>0</v>
      </c>
      <c r="BZ162" s="89">
        <v>0</v>
      </c>
      <c r="CA162" s="89">
        <v>0</v>
      </c>
      <c r="CB162" s="89">
        <v>0</v>
      </c>
      <c r="CC162" s="89">
        <v>0</v>
      </c>
      <c r="CD162" s="89">
        <v>0</v>
      </c>
      <c r="CE162" s="89">
        <v>0</v>
      </c>
      <c r="CF162" s="89">
        <v>0</v>
      </c>
      <c r="CG162" s="89">
        <v>0</v>
      </c>
      <c r="CH162" s="89">
        <v>0</v>
      </c>
      <c r="CI162" s="89">
        <v>0</v>
      </c>
      <c r="CJ162" s="89">
        <v>0</v>
      </c>
      <c r="CK162" s="89">
        <v>36146822.399999999</v>
      </c>
      <c r="CL162" s="89">
        <v>36146822.399999999</v>
      </c>
      <c r="CM162" s="89">
        <v>0</v>
      </c>
      <c r="CN162" s="89">
        <v>0</v>
      </c>
      <c r="CO162" s="89">
        <v>0</v>
      </c>
      <c r="CP162" s="89">
        <v>0</v>
      </c>
      <c r="CQ162" s="89">
        <v>0</v>
      </c>
      <c r="CR162" s="89">
        <v>0</v>
      </c>
      <c r="CS162" s="89">
        <v>0</v>
      </c>
      <c r="CT162" s="89">
        <v>0</v>
      </c>
      <c r="CU162" s="89">
        <v>0</v>
      </c>
      <c r="CV162" s="89">
        <v>0</v>
      </c>
      <c r="CW162" s="89">
        <v>0</v>
      </c>
      <c r="CX162" s="89">
        <v>0</v>
      </c>
      <c r="CY162" s="89">
        <v>36146822.399999999</v>
      </c>
      <c r="CZ162" s="89">
        <v>36146822.399999984</v>
      </c>
      <c r="DA162" s="89">
        <v>0</v>
      </c>
      <c r="DB162" s="89">
        <v>0</v>
      </c>
      <c r="DC162" s="89">
        <v>0</v>
      </c>
      <c r="DD162" s="89">
        <v>0</v>
      </c>
      <c r="DE162" s="89">
        <v>0</v>
      </c>
      <c r="DF162" s="89">
        <v>0</v>
      </c>
      <c r="DG162" s="89">
        <v>0</v>
      </c>
      <c r="DH162" s="89">
        <v>0</v>
      </c>
      <c r="DI162" s="89">
        <v>0</v>
      </c>
      <c r="DJ162" s="89">
        <v>0</v>
      </c>
      <c r="DK162" s="89">
        <v>0</v>
      </c>
      <c r="DL162" s="89">
        <v>0</v>
      </c>
      <c r="DM162" s="89">
        <v>36146822.399999984</v>
      </c>
    </row>
    <row r="163" spans="1:117" s="5" customFormat="1" x14ac:dyDescent="0.25">
      <c r="A163" s="17">
        <f t="shared" si="120"/>
        <v>152</v>
      </c>
      <c r="B163" s="15" t="s">
        <v>201</v>
      </c>
      <c r="C163" s="31">
        <v>861119.58600000001</v>
      </c>
      <c r="D163" s="31"/>
      <c r="E163" s="31"/>
      <c r="F163" s="31"/>
      <c r="G163" s="31"/>
      <c r="H163" s="31">
        <v>422952.94800000003</v>
      </c>
      <c r="I163" s="31">
        <v>438166.63799999998</v>
      </c>
      <c r="J163" s="31">
        <v>215279.9</v>
      </c>
      <c r="K163" s="31">
        <v>0</v>
      </c>
      <c r="L163" s="31">
        <v>0</v>
      </c>
      <c r="M163" s="31">
        <v>0</v>
      </c>
      <c r="N163" s="31">
        <v>0</v>
      </c>
      <c r="O163" s="31">
        <v>105738.24000000001</v>
      </c>
      <c r="P163" s="31">
        <v>109541.66</v>
      </c>
      <c r="Q163" s="31">
        <v>215279.9</v>
      </c>
      <c r="R163" s="31">
        <v>0</v>
      </c>
      <c r="S163" s="31">
        <v>0</v>
      </c>
      <c r="T163" s="31">
        <v>0</v>
      </c>
      <c r="U163" s="31">
        <v>0</v>
      </c>
      <c r="V163" s="31">
        <v>105738.24000000001</v>
      </c>
      <c r="W163" s="31">
        <v>109541.66</v>
      </c>
      <c r="X163" s="31">
        <v>215279.9</v>
      </c>
      <c r="Y163" s="31">
        <v>0</v>
      </c>
      <c r="Z163" s="31">
        <v>0</v>
      </c>
      <c r="AA163" s="31">
        <v>0</v>
      </c>
      <c r="AB163" s="31">
        <v>0</v>
      </c>
      <c r="AC163" s="31">
        <v>105738.24000000001</v>
      </c>
      <c r="AD163" s="31">
        <v>109541.66</v>
      </c>
      <c r="AE163" s="31">
        <v>215279.88599999997</v>
      </c>
      <c r="AF163" s="31">
        <v>0</v>
      </c>
      <c r="AG163" s="31">
        <v>0</v>
      </c>
      <c r="AH163" s="31">
        <v>0</v>
      </c>
      <c r="AI163" s="31">
        <v>0</v>
      </c>
      <c r="AJ163" s="31">
        <v>105738.22800000005</v>
      </c>
      <c r="AK163" s="31">
        <v>109541.658</v>
      </c>
      <c r="AL163" s="31"/>
      <c r="AM163" s="31"/>
      <c r="AN163" s="31">
        <v>0</v>
      </c>
      <c r="AO163" s="31">
        <v>0</v>
      </c>
      <c r="AP163" s="31">
        <v>0</v>
      </c>
      <c r="AQ163" s="31">
        <v>0</v>
      </c>
      <c r="AR163" s="31">
        <v>0</v>
      </c>
      <c r="AS163" s="31">
        <v>0</v>
      </c>
      <c r="AT163" s="31">
        <v>0</v>
      </c>
      <c r="AU163" s="31">
        <v>0</v>
      </c>
      <c r="AV163" s="31">
        <v>11679692.541300001</v>
      </c>
      <c r="AW163" s="31"/>
      <c r="AX163" s="43"/>
      <c r="AY163" s="31">
        <v>10150870.752</v>
      </c>
      <c r="AZ163" s="31">
        <v>1528821.7893000001</v>
      </c>
      <c r="BA163" s="31"/>
      <c r="BB163" s="31"/>
      <c r="BC163" s="31"/>
      <c r="BD163" s="31"/>
      <c r="BE163" s="31"/>
      <c r="BF163" s="31"/>
      <c r="BG163" s="31"/>
      <c r="BH163" s="31"/>
      <c r="BI163" s="31"/>
      <c r="BJ163" s="31">
        <v>2919923.14</v>
      </c>
      <c r="BK163" s="31">
        <v>0</v>
      </c>
      <c r="BL163" s="31">
        <v>0</v>
      </c>
      <c r="BM163" s="31">
        <v>2537717.69</v>
      </c>
      <c r="BN163" s="31">
        <v>382205.45</v>
      </c>
      <c r="BO163" s="31">
        <v>0</v>
      </c>
      <c r="BP163" s="31">
        <v>0</v>
      </c>
      <c r="BQ163" s="31">
        <v>0</v>
      </c>
      <c r="BR163" s="31">
        <v>0</v>
      </c>
      <c r="BS163" s="31">
        <v>0</v>
      </c>
      <c r="BT163" s="31">
        <v>0</v>
      </c>
      <c r="BU163" s="31">
        <v>0</v>
      </c>
      <c r="BV163" s="31">
        <v>0</v>
      </c>
      <c r="BW163" s="31">
        <v>0</v>
      </c>
      <c r="BX163" s="89">
        <v>2919923.14</v>
      </c>
      <c r="BY163" s="89">
        <v>0</v>
      </c>
      <c r="BZ163" s="89">
        <v>0</v>
      </c>
      <c r="CA163" s="89">
        <v>2537717.69</v>
      </c>
      <c r="CB163" s="89">
        <v>382205.45</v>
      </c>
      <c r="CC163" s="89">
        <v>0</v>
      </c>
      <c r="CD163" s="89">
        <v>0</v>
      </c>
      <c r="CE163" s="89">
        <v>0</v>
      </c>
      <c r="CF163" s="89">
        <v>0</v>
      </c>
      <c r="CG163" s="89">
        <v>0</v>
      </c>
      <c r="CH163" s="89">
        <v>0</v>
      </c>
      <c r="CI163" s="89">
        <v>0</v>
      </c>
      <c r="CJ163" s="89">
        <v>0</v>
      </c>
      <c r="CK163" s="89">
        <v>0</v>
      </c>
      <c r="CL163" s="89">
        <v>2919923.14</v>
      </c>
      <c r="CM163" s="89">
        <v>0</v>
      </c>
      <c r="CN163" s="89">
        <v>0</v>
      </c>
      <c r="CO163" s="89">
        <v>2537717.69</v>
      </c>
      <c r="CP163" s="89">
        <v>382205.45</v>
      </c>
      <c r="CQ163" s="89">
        <v>0</v>
      </c>
      <c r="CR163" s="89">
        <v>0</v>
      </c>
      <c r="CS163" s="89">
        <v>0</v>
      </c>
      <c r="CT163" s="89">
        <v>0</v>
      </c>
      <c r="CU163" s="89">
        <v>0</v>
      </c>
      <c r="CV163" s="89">
        <v>0</v>
      </c>
      <c r="CW163" s="89">
        <v>0</v>
      </c>
      <c r="CX163" s="89">
        <v>0</v>
      </c>
      <c r="CY163" s="89">
        <v>0</v>
      </c>
      <c r="CZ163" s="89">
        <v>2919923.1212999993</v>
      </c>
      <c r="DA163" s="89">
        <v>0</v>
      </c>
      <c r="DB163" s="89">
        <v>0</v>
      </c>
      <c r="DC163" s="89">
        <v>2537717.6820000014</v>
      </c>
      <c r="DD163" s="89">
        <v>382205.43930000014</v>
      </c>
      <c r="DE163" s="89">
        <v>0</v>
      </c>
      <c r="DF163" s="89">
        <v>0</v>
      </c>
      <c r="DG163" s="89">
        <v>0</v>
      </c>
      <c r="DH163" s="89">
        <v>0</v>
      </c>
      <c r="DI163" s="89">
        <v>0</v>
      </c>
      <c r="DJ163" s="89">
        <v>0</v>
      </c>
      <c r="DK163" s="89">
        <v>0</v>
      </c>
      <c r="DL163" s="89">
        <v>0</v>
      </c>
      <c r="DM163" s="89">
        <v>0</v>
      </c>
    </row>
    <row r="164" spans="1:117" s="5" customFormat="1" x14ac:dyDescent="0.25">
      <c r="A164" s="17">
        <f t="shared" si="120"/>
        <v>153</v>
      </c>
      <c r="B164" s="15" t="s">
        <v>202</v>
      </c>
      <c r="C164" s="31">
        <v>230701.60800000004</v>
      </c>
      <c r="D164" s="31"/>
      <c r="E164" s="31"/>
      <c r="F164" s="31"/>
      <c r="G164" s="31"/>
      <c r="H164" s="31">
        <v>230701.60800000004</v>
      </c>
      <c r="I164" s="31"/>
      <c r="J164" s="31">
        <v>57675.4</v>
      </c>
      <c r="K164" s="31">
        <v>0</v>
      </c>
      <c r="L164" s="31">
        <v>0</v>
      </c>
      <c r="M164" s="31">
        <v>0</v>
      </c>
      <c r="N164" s="31">
        <v>0</v>
      </c>
      <c r="O164" s="31">
        <v>57675.4</v>
      </c>
      <c r="P164" s="31">
        <v>0</v>
      </c>
      <c r="Q164" s="31">
        <v>57675.4</v>
      </c>
      <c r="R164" s="31">
        <v>0</v>
      </c>
      <c r="S164" s="31">
        <v>0</v>
      </c>
      <c r="T164" s="31">
        <v>0</v>
      </c>
      <c r="U164" s="31">
        <v>0</v>
      </c>
      <c r="V164" s="31">
        <v>57675.4</v>
      </c>
      <c r="W164" s="31">
        <v>0</v>
      </c>
      <c r="X164" s="31">
        <v>57675.4</v>
      </c>
      <c r="Y164" s="31">
        <v>0</v>
      </c>
      <c r="Z164" s="31">
        <v>0</v>
      </c>
      <c r="AA164" s="31">
        <v>0</v>
      </c>
      <c r="AB164" s="31">
        <v>0</v>
      </c>
      <c r="AC164" s="31">
        <v>57675.4</v>
      </c>
      <c r="AD164" s="31">
        <v>0</v>
      </c>
      <c r="AE164" s="31">
        <v>57675.408000000047</v>
      </c>
      <c r="AF164" s="31">
        <v>0</v>
      </c>
      <c r="AG164" s="31">
        <v>0</v>
      </c>
      <c r="AH164" s="31">
        <v>0</v>
      </c>
      <c r="AI164" s="31">
        <v>0</v>
      </c>
      <c r="AJ164" s="31">
        <v>57675.408000000047</v>
      </c>
      <c r="AK164" s="31">
        <v>0</v>
      </c>
      <c r="AL164" s="31"/>
      <c r="AM164" s="31"/>
      <c r="AN164" s="31">
        <v>0</v>
      </c>
      <c r="AO164" s="31">
        <v>0</v>
      </c>
      <c r="AP164" s="31">
        <v>0</v>
      </c>
      <c r="AQ164" s="31">
        <v>0</v>
      </c>
      <c r="AR164" s="31">
        <v>0</v>
      </c>
      <c r="AS164" s="31">
        <v>0</v>
      </c>
      <c r="AT164" s="31">
        <v>0</v>
      </c>
      <c r="AU164" s="31">
        <v>0</v>
      </c>
      <c r="AV164" s="31">
        <v>5536838.5920000002</v>
      </c>
      <c r="AW164" s="31"/>
      <c r="AX164" s="43"/>
      <c r="AY164" s="31">
        <v>5536838.5920000002</v>
      </c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>
        <v>1384209.65</v>
      </c>
      <c r="BK164" s="31">
        <v>0</v>
      </c>
      <c r="BL164" s="31">
        <v>0</v>
      </c>
      <c r="BM164" s="31">
        <v>1384209.65</v>
      </c>
      <c r="BN164" s="31">
        <v>0</v>
      </c>
      <c r="BO164" s="31">
        <v>0</v>
      </c>
      <c r="BP164" s="31">
        <v>0</v>
      </c>
      <c r="BQ164" s="31">
        <v>0</v>
      </c>
      <c r="BR164" s="31">
        <v>0</v>
      </c>
      <c r="BS164" s="31">
        <v>0</v>
      </c>
      <c r="BT164" s="31">
        <v>0</v>
      </c>
      <c r="BU164" s="31">
        <v>0</v>
      </c>
      <c r="BV164" s="31">
        <v>0</v>
      </c>
      <c r="BW164" s="31">
        <v>0</v>
      </c>
      <c r="BX164" s="89">
        <v>1384209.65</v>
      </c>
      <c r="BY164" s="89">
        <v>0</v>
      </c>
      <c r="BZ164" s="89">
        <v>0</v>
      </c>
      <c r="CA164" s="89">
        <v>1384209.65</v>
      </c>
      <c r="CB164" s="89">
        <v>0</v>
      </c>
      <c r="CC164" s="89">
        <v>0</v>
      </c>
      <c r="CD164" s="89">
        <v>0</v>
      </c>
      <c r="CE164" s="89">
        <v>0</v>
      </c>
      <c r="CF164" s="89">
        <v>0</v>
      </c>
      <c r="CG164" s="89">
        <v>0</v>
      </c>
      <c r="CH164" s="89">
        <v>0</v>
      </c>
      <c r="CI164" s="89">
        <v>0</v>
      </c>
      <c r="CJ164" s="89">
        <v>0</v>
      </c>
      <c r="CK164" s="89">
        <v>0</v>
      </c>
      <c r="CL164" s="89">
        <v>1384209.65</v>
      </c>
      <c r="CM164" s="89">
        <v>0</v>
      </c>
      <c r="CN164" s="89">
        <v>0</v>
      </c>
      <c r="CO164" s="89">
        <v>1384209.65</v>
      </c>
      <c r="CP164" s="89">
        <v>0</v>
      </c>
      <c r="CQ164" s="89">
        <v>0</v>
      </c>
      <c r="CR164" s="89">
        <v>0</v>
      </c>
      <c r="CS164" s="89">
        <v>0</v>
      </c>
      <c r="CT164" s="89">
        <v>0</v>
      </c>
      <c r="CU164" s="89">
        <v>0</v>
      </c>
      <c r="CV164" s="89">
        <v>0</v>
      </c>
      <c r="CW164" s="89">
        <v>0</v>
      </c>
      <c r="CX164" s="89">
        <v>0</v>
      </c>
      <c r="CY164" s="89">
        <v>0</v>
      </c>
      <c r="CZ164" s="89">
        <v>1384209.6420000005</v>
      </c>
      <c r="DA164" s="89">
        <v>0</v>
      </c>
      <c r="DB164" s="89">
        <v>0</v>
      </c>
      <c r="DC164" s="89">
        <v>1384209.6420000005</v>
      </c>
      <c r="DD164" s="89">
        <v>0</v>
      </c>
      <c r="DE164" s="89">
        <v>0</v>
      </c>
      <c r="DF164" s="89">
        <v>0</v>
      </c>
      <c r="DG164" s="89">
        <v>0</v>
      </c>
      <c r="DH164" s="89">
        <v>0</v>
      </c>
      <c r="DI164" s="89">
        <v>0</v>
      </c>
      <c r="DJ164" s="89">
        <v>0</v>
      </c>
      <c r="DK164" s="89">
        <v>0</v>
      </c>
      <c r="DL164" s="89">
        <v>0</v>
      </c>
      <c r="DM164" s="89">
        <v>0</v>
      </c>
    </row>
    <row r="165" spans="1:117" s="5" customFormat="1" x14ac:dyDescent="0.25">
      <c r="A165" s="17">
        <f t="shared" si="120"/>
        <v>154</v>
      </c>
      <c r="B165" s="15" t="s">
        <v>203</v>
      </c>
      <c r="C165" s="31"/>
      <c r="D165" s="31"/>
      <c r="E165" s="31"/>
      <c r="F165" s="31"/>
      <c r="G165" s="31"/>
      <c r="H165" s="31"/>
      <c r="I165" s="31"/>
      <c r="J165" s="31">
        <v>0</v>
      </c>
      <c r="K165" s="31">
        <v>0</v>
      </c>
      <c r="L165" s="31">
        <v>0</v>
      </c>
      <c r="M165" s="31">
        <v>0</v>
      </c>
      <c r="N165" s="31">
        <v>0</v>
      </c>
      <c r="O165" s="31">
        <v>0</v>
      </c>
      <c r="P165" s="31">
        <v>0</v>
      </c>
      <c r="Q165" s="31">
        <v>0</v>
      </c>
      <c r="R165" s="31">
        <v>0</v>
      </c>
      <c r="S165" s="31">
        <v>0</v>
      </c>
      <c r="T165" s="31">
        <v>0</v>
      </c>
      <c r="U165" s="31">
        <v>0</v>
      </c>
      <c r="V165" s="31">
        <v>0</v>
      </c>
      <c r="W165" s="31">
        <v>0</v>
      </c>
      <c r="X165" s="31">
        <v>0</v>
      </c>
      <c r="Y165" s="31">
        <v>0</v>
      </c>
      <c r="Z165" s="31">
        <v>0</v>
      </c>
      <c r="AA165" s="31">
        <v>0</v>
      </c>
      <c r="AB165" s="31">
        <v>0</v>
      </c>
      <c r="AC165" s="31">
        <v>0</v>
      </c>
      <c r="AD165" s="31">
        <v>0</v>
      </c>
      <c r="AE165" s="31">
        <v>0</v>
      </c>
      <c r="AF165" s="31">
        <v>0</v>
      </c>
      <c r="AG165" s="31">
        <v>0</v>
      </c>
      <c r="AH165" s="31">
        <v>0</v>
      </c>
      <c r="AI165" s="31">
        <v>0</v>
      </c>
      <c r="AJ165" s="31">
        <v>0</v>
      </c>
      <c r="AK165" s="31">
        <v>0</v>
      </c>
      <c r="AL165" s="31"/>
      <c r="AM165" s="31"/>
      <c r="AN165" s="31">
        <v>0</v>
      </c>
      <c r="AO165" s="31">
        <v>0</v>
      </c>
      <c r="AP165" s="31">
        <v>0</v>
      </c>
      <c r="AQ165" s="31">
        <v>0</v>
      </c>
      <c r="AR165" s="31">
        <v>0</v>
      </c>
      <c r="AS165" s="31">
        <v>0</v>
      </c>
      <c r="AT165" s="31">
        <v>0</v>
      </c>
      <c r="AU165" s="31">
        <v>0</v>
      </c>
      <c r="AV165" s="31"/>
      <c r="AW165" s="31"/>
      <c r="AX165" s="43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>
        <v>0</v>
      </c>
      <c r="BK165" s="31">
        <v>0</v>
      </c>
      <c r="BL165" s="31">
        <v>0</v>
      </c>
      <c r="BM165" s="31">
        <v>0</v>
      </c>
      <c r="BN165" s="31">
        <v>0</v>
      </c>
      <c r="BO165" s="31">
        <v>0</v>
      </c>
      <c r="BP165" s="31">
        <v>0</v>
      </c>
      <c r="BQ165" s="31">
        <v>0</v>
      </c>
      <c r="BR165" s="31">
        <v>0</v>
      </c>
      <c r="BS165" s="31">
        <v>0</v>
      </c>
      <c r="BT165" s="31">
        <v>0</v>
      </c>
      <c r="BU165" s="31">
        <v>0</v>
      </c>
      <c r="BV165" s="31">
        <v>0</v>
      </c>
      <c r="BW165" s="31">
        <v>0</v>
      </c>
      <c r="BX165" s="89">
        <v>0</v>
      </c>
      <c r="BY165" s="89">
        <v>0</v>
      </c>
      <c r="BZ165" s="89">
        <v>0</v>
      </c>
      <c r="CA165" s="89">
        <v>0</v>
      </c>
      <c r="CB165" s="89">
        <v>0</v>
      </c>
      <c r="CC165" s="89">
        <v>0</v>
      </c>
      <c r="CD165" s="89">
        <v>0</v>
      </c>
      <c r="CE165" s="89">
        <v>0</v>
      </c>
      <c r="CF165" s="89">
        <v>0</v>
      </c>
      <c r="CG165" s="89">
        <v>0</v>
      </c>
      <c r="CH165" s="89">
        <v>0</v>
      </c>
      <c r="CI165" s="89">
        <v>0</v>
      </c>
      <c r="CJ165" s="89">
        <v>0</v>
      </c>
      <c r="CK165" s="89">
        <v>0</v>
      </c>
      <c r="CL165" s="89">
        <v>0</v>
      </c>
      <c r="CM165" s="89">
        <v>0</v>
      </c>
      <c r="CN165" s="89">
        <v>0</v>
      </c>
      <c r="CO165" s="89">
        <v>0</v>
      </c>
      <c r="CP165" s="89">
        <v>0</v>
      </c>
      <c r="CQ165" s="89">
        <v>0</v>
      </c>
      <c r="CR165" s="89">
        <v>0</v>
      </c>
      <c r="CS165" s="89">
        <v>0</v>
      </c>
      <c r="CT165" s="89">
        <v>0</v>
      </c>
      <c r="CU165" s="89">
        <v>0</v>
      </c>
      <c r="CV165" s="89">
        <v>0</v>
      </c>
      <c r="CW165" s="89">
        <v>0</v>
      </c>
      <c r="CX165" s="89">
        <v>0</v>
      </c>
      <c r="CY165" s="89">
        <v>0</v>
      </c>
      <c r="CZ165" s="89">
        <v>0</v>
      </c>
      <c r="DA165" s="89">
        <v>0</v>
      </c>
      <c r="DB165" s="89">
        <v>0</v>
      </c>
      <c r="DC165" s="89">
        <v>0</v>
      </c>
      <c r="DD165" s="89">
        <v>0</v>
      </c>
      <c r="DE165" s="89">
        <v>0</v>
      </c>
      <c r="DF165" s="89">
        <v>0</v>
      </c>
      <c r="DG165" s="89">
        <v>0</v>
      </c>
      <c r="DH165" s="89">
        <v>0</v>
      </c>
      <c r="DI165" s="89">
        <v>0</v>
      </c>
      <c r="DJ165" s="89">
        <v>0</v>
      </c>
      <c r="DK165" s="89">
        <v>0</v>
      </c>
      <c r="DL165" s="89">
        <v>0</v>
      </c>
      <c r="DM165" s="89">
        <v>0</v>
      </c>
    </row>
    <row r="166" spans="1:117" s="5" customFormat="1" x14ac:dyDescent="0.25">
      <c r="A166" s="17">
        <f t="shared" si="120"/>
        <v>155</v>
      </c>
      <c r="B166" s="15" t="s">
        <v>204</v>
      </c>
      <c r="C166" s="31">
        <v>438166.63799999998</v>
      </c>
      <c r="D166" s="31"/>
      <c r="E166" s="31"/>
      <c r="F166" s="31"/>
      <c r="G166" s="31"/>
      <c r="H166" s="31"/>
      <c r="I166" s="31">
        <v>438166.63799999998</v>
      </c>
      <c r="J166" s="31">
        <v>109541.66</v>
      </c>
      <c r="K166" s="31">
        <v>0</v>
      </c>
      <c r="L166" s="31">
        <v>0</v>
      </c>
      <c r="M166" s="31">
        <v>0</v>
      </c>
      <c r="N166" s="31">
        <v>0</v>
      </c>
      <c r="O166" s="31">
        <v>0</v>
      </c>
      <c r="P166" s="31">
        <v>109541.66</v>
      </c>
      <c r="Q166" s="31">
        <v>109541.66</v>
      </c>
      <c r="R166" s="31">
        <v>0</v>
      </c>
      <c r="S166" s="31">
        <v>0</v>
      </c>
      <c r="T166" s="31">
        <v>0</v>
      </c>
      <c r="U166" s="31">
        <v>0</v>
      </c>
      <c r="V166" s="31">
        <v>0</v>
      </c>
      <c r="W166" s="31">
        <v>109541.66</v>
      </c>
      <c r="X166" s="31">
        <v>109541.66</v>
      </c>
      <c r="Y166" s="31">
        <v>0</v>
      </c>
      <c r="Z166" s="31">
        <v>0</v>
      </c>
      <c r="AA166" s="31">
        <v>0</v>
      </c>
      <c r="AB166" s="31">
        <v>0</v>
      </c>
      <c r="AC166" s="31">
        <v>0</v>
      </c>
      <c r="AD166" s="31">
        <v>109541.66</v>
      </c>
      <c r="AE166" s="31">
        <v>109541.658</v>
      </c>
      <c r="AF166" s="31">
        <v>0</v>
      </c>
      <c r="AG166" s="31">
        <v>0</v>
      </c>
      <c r="AH166" s="31">
        <v>0</v>
      </c>
      <c r="AI166" s="31">
        <v>0</v>
      </c>
      <c r="AJ166" s="31">
        <v>0</v>
      </c>
      <c r="AK166" s="31">
        <v>109541.658</v>
      </c>
      <c r="AL166" s="31"/>
      <c r="AM166" s="31"/>
      <c r="AN166" s="31">
        <v>0</v>
      </c>
      <c r="AO166" s="31">
        <v>0</v>
      </c>
      <c r="AP166" s="31">
        <v>0</v>
      </c>
      <c r="AQ166" s="31">
        <v>0</v>
      </c>
      <c r="AR166" s="31">
        <v>0</v>
      </c>
      <c r="AS166" s="31">
        <v>0</v>
      </c>
      <c r="AT166" s="31">
        <v>0</v>
      </c>
      <c r="AU166" s="31">
        <v>0</v>
      </c>
      <c r="AV166" s="31">
        <v>2023921.7893000001</v>
      </c>
      <c r="AW166" s="31"/>
      <c r="AX166" s="43"/>
      <c r="AY166" s="31"/>
      <c r="AZ166" s="31">
        <v>1528821.7893000001</v>
      </c>
      <c r="BA166" s="31"/>
      <c r="BB166" s="31"/>
      <c r="BC166" s="31">
        <v>495100</v>
      </c>
      <c r="BD166" s="31"/>
      <c r="BE166" s="31"/>
      <c r="BF166" s="31"/>
      <c r="BG166" s="31"/>
      <c r="BH166" s="31"/>
      <c r="BI166" s="31"/>
      <c r="BJ166" s="31">
        <v>505980.45</v>
      </c>
      <c r="BK166" s="31">
        <v>0</v>
      </c>
      <c r="BL166" s="31">
        <v>0</v>
      </c>
      <c r="BM166" s="31">
        <v>0</v>
      </c>
      <c r="BN166" s="31">
        <v>382205.45</v>
      </c>
      <c r="BO166" s="31">
        <v>0</v>
      </c>
      <c r="BP166" s="31">
        <v>0</v>
      </c>
      <c r="BQ166" s="31">
        <v>123775</v>
      </c>
      <c r="BR166" s="31">
        <v>0</v>
      </c>
      <c r="BS166" s="31">
        <v>0</v>
      </c>
      <c r="BT166" s="31">
        <v>0</v>
      </c>
      <c r="BU166" s="31">
        <v>0</v>
      </c>
      <c r="BV166" s="31">
        <v>0</v>
      </c>
      <c r="BW166" s="31">
        <v>0</v>
      </c>
      <c r="BX166" s="89">
        <v>505980.45</v>
      </c>
      <c r="BY166" s="89">
        <v>0</v>
      </c>
      <c r="BZ166" s="89">
        <v>0</v>
      </c>
      <c r="CA166" s="89">
        <v>0</v>
      </c>
      <c r="CB166" s="89">
        <v>382205.45</v>
      </c>
      <c r="CC166" s="89">
        <v>0</v>
      </c>
      <c r="CD166" s="89">
        <v>0</v>
      </c>
      <c r="CE166" s="89">
        <v>123775</v>
      </c>
      <c r="CF166" s="89">
        <v>0</v>
      </c>
      <c r="CG166" s="89">
        <v>0</v>
      </c>
      <c r="CH166" s="89">
        <v>0</v>
      </c>
      <c r="CI166" s="89">
        <v>0</v>
      </c>
      <c r="CJ166" s="89">
        <v>0</v>
      </c>
      <c r="CK166" s="89">
        <v>0</v>
      </c>
      <c r="CL166" s="89">
        <v>505980.45</v>
      </c>
      <c r="CM166" s="89">
        <v>0</v>
      </c>
      <c r="CN166" s="89">
        <v>0</v>
      </c>
      <c r="CO166" s="89">
        <v>0</v>
      </c>
      <c r="CP166" s="89">
        <v>382205.45</v>
      </c>
      <c r="CQ166" s="89">
        <v>0</v>
      </c>
      <c r="CR166" s="89">
        <v>0</v>
      </c>
      <c r="CS166" s="89">
        <v>123775</v>
      </c>
      <c r="CT166" s="89">
        <v>0</v>
      </c>
      <c r="CU166" s="89">
        <v>0</v>
      </c>
      <c r="CV166" s="89">
        <v>0</v>
      </c>
      <c r="CW166" s="89">
        <v>0</v>
      </c>
      <c r="CX166" s="89">
        <v>0</v>
      </c>
      <c r="CY166" s="89">
        <v>0</v>
      </c>
      <c r="CZ166" s="89">
        <v>505980.43930000014</v>
      </c>
      <c r="DA166" s="89">
        <v>0</v>
      </c>
      <c r="DB166" s="89">
        <v>0</v>
      </c>
      <c r="DC166" s="89">
        <v>0</v>
      </c>
      <c r="DD166" s="89">
        <v>382205.43930000014</v>
      </c>
      <c r="DE166" s="89">
        <v>0</v>
      </c>
      <c r="DF166" s="89">
        <v>0</v>
      </c>
      <c r="DG166" s="89">
        <v>123775</v>
      </c>
      <c r="DH166" s="89">
        <v>0</v>
      </c>
      <c r="DI166" s="89">
        <v>0</v>
      </c>
      <c r="DJ166" s="89">
        <v>0</v>
      </c>
      <c r="DK166" s="89">
        <v>0</v>
      </c>
      <c r="DL166" s="89">
        <v>0</v>
      </c>
      <c r="DM166" s="89">
        <v>0</v>
      </c>
    </row>
    <row r="167" spans="1:117" s="5" customFormat="1" ht="37.5" x14ac:dyDescent="0.25">
      <c r="A167" s="17">
        <f t="shared" si="120"/>
        <v>156</v>
      </c>
      <c r="B167" s="15" t="s">
        <v>205</v>
      </c>
      <c r="C167" s="31"/>
      <c r="D167" s="31"/>
      <c r="E167" s="31"/>
      <c r="F167" s="31"/>
      <c r="G167" s="31"/>
      <c r="H167" s="31"/>
      <c r="I167" s="31"/>
      <c r="J167" s="31">
        <v>0</v>
      </c>
      <c r="K167" s="31">
        <v>0</v>
      </c>
      <c r="L167" s="31">
        <v>0</v>
      </c>
      <c r="M167" s="31">
        <v>0</v>
      </c>
      <c r="N167" s="31">
        <v>0</v>
      </c>
      <c r="O167" s="31">
        <v>0</v>
      </c>
      <c r="P167" s="31">
        <v>0</v>
      </c>
      <c r="Q167" s="31">
        <v>0</v>
      </c>
      <c r="R167" s="31">
        <v>0</v>
      </c>
      <c r="S167" s="31">
        <v>0</v>
      </c>
      <c r="T167" s="31">
        <v>0</v>
      </c>
      <c r="U167" s="31">
        <v>0</v>
      </c>
      <c r="V167" s="31">
        <v>0</v>
      </c>
      <c r="W167" s="31">
        <v>0</v>
      </c>
      <c r="X167" s="31">
        <v>0</v>
      </c>
      <c r="Y167" s="31">
        <v>0</v>
      </c>
      <c r="Z167" s="31">
        <v>0</v>
      </c>
      <c r="AA167" s="31">
        <v>0</v>
      </c>
      <c r="AB167" s="31">
        <v>0</v>
      </c>
      <c r="AC167" s="31">
        <v>0</v>
      </c>
      <c r="AD167" s="31">
        <v>0</v>
      </c>
      <c r="AE167" s="31">
        <v>0</v>
      </c>
      <c r="AF167" s="31">
        <v>0</v>
      </c>
      <c r="AG167" s="31">
        <v>0</v>
      </c>
      <c r="AH167" s="31">
        <v>0</v>
      </c>
      <c r="AI167" s="31">
        <v>0</v>
      </c>
      <c r="AJ167" s="31">
        <v>0</v>
      </c>
      <c r="AK167" s="31">
        <v>0</v>
      </c>
      <c r="AL167" s="31"/>
      <c r="AM167" s="31"/>
      <c r="AN167" s="31">
        <v>0</v>
      </c>
      <c r="AO167" s="31">
        <v>0</v>
      </c>
      <c r="AP167" s="31">
        <v>0</v>
      </c>
      <c r="AQ167" s="31">
        <v>0</v>
      </c>
      <c r="AR167" s="31">
        <v>0</v>
      </c>
      <c r="AS167" s="31">
        <v>0</v>
      </c>
      <c r="AT167" s="31">
        <v>0</v>
      </c>
      <c r="AU167" s="31">
        <v>0</v>
      </c>
      <c r="AV167" s="31">
        <v>9598450</v>
      </c>
      <c r="AW167" s="31"/>
      <c r="AX167" s="43"/>
      <c r="AY167" s="31"/>
      <c r="AZ167" s="31"/>
      <c r="BA167" s="31"/>
      <c r="BB167" s="31">
        <v>9350900</v>
      </c>
      <c r="BC167" s="31">
        <v>247550</v>
      </c>
      <c r="BD167" s="31"/>
      <c r="BE167" s="31"/>
      <c r="BF167" s="31"/>
      <c r="BG167" s="31"/>
      <c r="BH167" s="31"/>
      <c r="BI167" s="31"/>
      <c r="BJ167" s="31">
        <v>2399612.5</v>
      </c>
      <c r="BK167" s="31">
        <v>0</v>
      </c>
      <c r="BL167" s="31">
        <v>0</v>
      </c>
      <c r="BM167" s="31">
        <v>0</v>
      </c>
      <c r="BN167" s="31">
        <v>0</v>
      </c>
      <c r="BO167" s="31">
        <v>0</v>
      </c>
      <c r="BP167" s="31">
        <v>2337725</v>
      </c>
      <c r="BQ167" s="31">
        <v>61887.5</v>
      </c>
      <c r="BR167" s="31">
        <v>0</v>
      </c>
      <c r="BS167" s="31">
        <v>0</v>
      </c>
      <c r="BT167" s="31">
        <v>0</v>
      </c>
      <c r="BU167" s="31">
        <v>0</v>
      </c>
      <c r="BV167" s="31">
        <v>0</v>
      </c>
      <c r="BW167" s="31">
        <v>0</v>
      </c>
      <c r="BX167" s="89">
        <v>2399612.5</v>
      </c>
      <c r="BY167" s="89">
        <v>0</v>
      </c>
      <c r="BZ167" s="89">
        <v>0</v>
      </c>
      <c r="CA167" s="89">
        <v>0</v>
      </c>
      <c r="CB167" s="89">
        <v>0</v>
      </c>
      <c r="CC167" s="89">
        <v>0</v>
      </c>
      <c r="CD167" s="89">
        <v>2337725</v>
      </c>
      <c r="CE167" s="89">
        <v>61887.5</v>
      </c>
      <c r="CF167" s="89">
        <v>0</v>
      </c>
      <c r="CG167" s="89">
        <v>0</v>
      </c>
      <c r="CH167" s="89">
        <v>0</v>
      </c>
      <c r="CI167" s="89">
        <v>0</v>
      </c>
      <c r="CJ167" s="89">
        <v>0</v>
      </c>
      <c r="CK167" s="89">
        <v>0</v>
      </c>
      <c r="CL167" s="89">
        <v>2399612.5</v>
      </c>
      <c r="CM167" s="89">
        <v>0</v>
      </c>
      <c r="CN167" s="89">
        <v>0</v>
      </c>
      <c r="CO167" s="89">
        <v>0</v>
      </c>
      <c r="CP167" s="89">
        <v>0</v>
      </c>
      <c r="CQ167" s="89">
        <v>0</v>
      </c>
      <c r="CR167" s="89">
        <v>2337725</v>
      </c>
      <c r="CS167" s="89">
        <v>61887.5</v>
      </c>
      <c r="CT167" s="89">
        <v>0</v>
      </c>
      <c r="CU167" s="89">
        <v>0</v>
      </c>
      <c r="CV167" s="89">
        <v>0</v>
      </c>
      <c r="CW167" s="89">
        <v>0</v>
      </c>
      <c r="CX167" s="89">
        <v>0</v>
      </c>
      <c r="CY167" s="89">
        <v>0</v>
      </c>
      <c r="CZ167" s="89">
        <v>2399612.5</v>
      </c>
      <c r="DA167" s="89">
        <v>0</v>
      </c>
      <c r="DB167" s="89">
        <v>0</v>
      </c>
      <c r="DC167" s="89">
        <v>0</v>
      </c>
      <c r="DD167" s="89">
        <v>0</v>
      </c>
      <c r="DE167" s="89">
        <v>0</v>
      </c>
      <c r="DF167" s="89">
        <v>2337725</v>
      </c>
      <c r="DG167" s="89">
        <v>61887.5</v>
      </c>
      <c r="DH167" s="89">
        <v>0</v>
      </c>
      <c r="DI167" s="89">
        <v>0</v>
      </c>
      <c r="DJ167" s="89">
        <v>0</v>
      </c>
      <c r="DK167" s="89">
        <v>0</v>
      </c>
      <c r="DL167" s="89">
        <v>0</v>
      </c>
      <c r="DM167" s="89">
        <v>0</v>
      </c>
    </row>
    <row r="168" spans="1:117" s="5" customFormat="1" x14ac:dyDescent="0.25">
      <c r="A168" s="17">
        <f t="shared" si="120"/>
        <v>157</v>
      </c>
      <c r="B168" s="15" t="s">
        <v>206</v>
      </c>
      <c r="C168" s="31">
        <v>668868.24600000004</v>
      </c>
      <c r="D168" s="31"/>
      <c r="E168" s="31"/>
      <c r="F168" s="31"/>
      <c r="G168" s="31"/>
      <c r="H168" s="31">
        <v>230701.60800000004</v>
      </c>
      <c r="I168" s="31">
        <v>438166.63799999998</v>
      </c>
      <c r="J168" s="31">
        <v>167217.06</v>
      </c>
      <c r="K168" s="31">
        <v>0</v>
      </c>
      <c r="L168" s="31">
        <v>0</v>
      </c>
      <c r="M168" s="31">
        <v>0</v>
      </c>
      <c r="N168" s="31">
        <v>0</v>
      </c>
      <c r="O168" s="31">
        <v>57675.4</v>
      </c>
      <c r="P168" s="31">
        <v>109541.66</v>
      </c>
      <c r="Q168" s="31">
        <v>167217.06</v>
      </c>
      <c r="R168" s="31">
        <v>0</v>
      </c>
      <c r="S168" s="31">
        <v>0</v>
      </c>
      <c r="T168" s="31">
        <v>0</v>
      </c>
      <c r="U168" s="31">
        <v>0</v>
      </c>
      <c r="V168" s="31">
        <v>57675.4</v>
      </c>
      <c r="W168" s="31">
        <v>109541.66</v>
      </c>
      <c r="X168" s="31">
        <v>167217.06</v>
      </c>
      <c r="Y168" s="31">
        <v>0</v>
      </c>
      <c r="Z168" s="31">
        <v>0</v>
      </c>
      <c r="AA168" s="31">
        <v>0</v>
      </c>
      <c r="AB168" s="31">
        <v>0</v>
      </c>
      <c r="AC168" s="31">
        <v>57675.4</v>
      </c>
      <c r="AD168" s="31">
        <v>109541.66</v>
      </c>
      <c r="AE168" s="31">
        <v>167217.06600000005</v>
      </c>
      <c r="AF168" s="31">
        <v>0</v>
      </c>
      <c r="AG168" s="31">
        <v>0</v>
      </c>
      <c r="AH168" s="31">
        <v>0</v>
      </c>
      <c r="AI168" s="31">
        <v>0</v>
      </c>
      <c r="AJ168" s="31">
        <v>57675.408000000047</v>
      </c>
      <c r="AK168" s="31">
        <v>109541.658</v>
      </c>
      <c r="AL168" s="31"/>
      <c r="AM168" s="31"/>
      <c r="AN168" s="31">
        <v>0</v>
      </c>
      <c r="AO168" s="31">
        <v>0</v>
      </c>
      <c r="AP168" s="31">
        <v>0</v>
      </c>
      <c r="AQ168" s="31">
        <v>0</v>
      </c>
      <c r="AR168" s="31">
        <v>0</v>
      </c>
      <c r="AS168" s="31">
        <v>0</v>
      </c>
      <c r="AT168" s="31">
        <v>0</v>
      </c>
      <c r="AU168" s="31">
        <v>0</v>
      </c>
      <c r="AV168" s="31">
        <v>40422998.481300004</v>
      </c>
      <c r="AW168" s="31"/>
      <c r="AX168" s="43"/>
      <c r="AY168" s="31">
        <v>5536838.5920000002</v>
      </c>
      <c r="AZ168" s="31">
        <v>1528821.7893000001</v>
      </c>
      <c r="BA168" s="31">
        <v>12267368.100000001</v>
      </c>
      <c r="BB168" s="31">
        <v>17982500</v>
      </c>
      <c r="BC168" s="31">
        <v>891180</v>
      </c>
      <c r="BD168" s="31">
        <v>464400</v>
      </c>
      <c r="BE168" s="31"/>
      <c r="BF168" s="31"/>
      <c r="BG168" s="31">
        <v>1751890</v>
      </c>
      <c r="BH168" s="31"/>
      <c r="BI168" s="31"/>
      <c r="BJ168" s="31">
        <v>10105749.619999999</v>
      </c>
      <c r="BK168" s="31">
        <v>0</v>
      </c>
      <c r="BL168" s="31">
        <v>0</v>
      </c>
      <c r="BM168" s="31">
        <v>1384209.65</v>
      </c>
      <c r="BN168" s="31">
        <v>382205.45</v>
      </c>
      <c r="BO168" s="31">
        <v>3066842.03</v>
      </c>
      <c r="BP168" s="31">
        <v>4495625</v>
      </c>
      <c r="BQ168" s="31">
        <v>222795</v>
      </c>
      <c r="BR168" s="31">
        <v>116100</v>
      </c>
      <c r="BS168" s="31">
        <v>0</v>
      </c>
      <c r="BT168" s="31">
        <v>0</v>
      </c>
      <c r="BU168" s="31">
        <v>437972.5</v>
      </c>
      <c r="BV168" s="31">
        <v>0</v>
      </c>
      <c r="BW168" s="31">
        <v>0</v>
      </c>
      <c r="BX168" s="89">
        <v>10105749.619999999</v>
      </c>
      <c r="BY168" s="89">
        <v>0</v>
      </c>
      <c r="BZ168" s="89">
        <v>0</v>
      </c>
      <c r="CA168" s="89">
        <v>1384209.65</v>
      </c>
      <c r="CB168" s="89">
        <v>382205.45</v>
      </c>
      <c r="CC168" s="89">
        <v>3066842.03</v>
      </c>
      <c r="CD168" s="89">
        <v>4495625</v>
      </c>
      <c r="CE168" s="89">
        <v>222795</v>
      </c>
      <c r="CF168" s="89">
        <v>116100</v>
      </c>
      <c r="CG168" s="89">
        <v>0</v>
      </c>
      <c r="CH168" s="89">
        <v>0</v>
      </c>
      <c r="CI168" s="89">
        <v>437972.5</v>
      </c>
      <c r="CJ168" s="89">
        <v>0</v>
      </c>
      <c r="CK168" s="89">
        <v>0</v>
      </c>
      <c r="CL168" s="89">
        <v>10105749.619999999</v>
      </c>
      <c r="CM168" s="89">
        <v>0</v>
      </c>
      <c r="CN168" s="89">
        <v>0</v>
      </c>
      <c r="CO168" s="89">
        <v>1384209.65</v>
      </c>
      <c r="CP168" s="89">
        <v>382205.45</v>
      </c>
      <c r="CQ168" s="89">
        <v>3066842.03</v>
      </c>
      <c r="CR168" s="89">
        <v>4495625</v>
      </c>
      <c r="CS168" s="89">
        <v>222795</v>
      </c>
      <c r="CT168" s="89">
        <v>116100</v>
      </c>
      <c r="CU168" s="89">
        <v>0</v>
      </c>
      <c r="CV168" s="89">
        <v>0</v>
      </c>
      <c r="CW168" s="89">
        <v>437972.5</v>
      </c>
      <c r="CX168" s="89">
        <v>0</v>
      </c>
      <c r="CY168" s="89">
        <v>0</v>
      </c>
      <c r="CZ168" s="89">
        <v>10105749.62130001</v>
      </c>
      <c r="DA168" s="89">
        <v>0</v>
      </c>
      <c r="DB168" s="89">
        <v>0</v>
      </c>
      <c r="DC168" s="89">
        <v>1384209.6420000005</v>
      </c>
      <c r="DD168" s="89">
        <v>382205.43930000014</v>
      </c>
      <c r="DE168" s="89">
        <v>3066842.010000003</v>
      </c>
      <c r="DF168" s="89">
        <v>4495625</v>
      </c>
      <c r="DG168" s="89">
        <v>222795</v>
      </c>
      <c r="DH168" s="89">
        <v>116100</v>
      </c>
      <c r="DI168" s="89">
        <v>0</v>
      </c>
      <c r="DJ168" s="89">
        <v>0</v>
      </c>
      <c r="DK168" s="89">
        <v>437972.5</v>
      </c>
      <c r="DL168" s="89">
        <v>0</v>
      </c>
      <c r="DM168" s="89">
        <v>0</v>
      </c>
    </row>
    <row r="169" spans="1:117" s="5" customFormat="1" x14ac:dyDescent="0.25">
      <c r="A169" s="17">
        <f t="shared" si="120"/>
        <v>158</v>
      </c>
      <c r="B169" s="15" t="s">
        <v>207</v>
      </c>
      <c r="C169" s="31">
        <v>307602.14400000003</v>
      </c>
      <c r="D169" s="31"/>
      <c r="E169" s="31"/>
      <c r="F169" s="31"/>
      <c r="G169" s="31"/>
      <c r="H169" s="31">
        <v>307602.14400000003</v>
      </c>
      <c r="I169" s="31"/>
      <c r="J169" s="31">
        <v>76900.539999999994</v>
      </c>
      <c r="K169" s="31">
        <v>0</v>
      </c>
      <c r="L169" s="31">
        <v>0</v>
      </c>
      <c r="M169" s="31">
        <v>0</v>
      </c>
      <c r="N169" s="31">
        <v>0</v>
      </c>
      <c r="O169" s="31">
        <v>76900.539999999994</v>
      </c>
      <c r="P169" s="31">
        <v>0</v>
      </c>
      <c r="Q169" s="31">
        <v>76900.539999999994</v>
      </c>
      <c r="R169" s="31">
        <v>0</v>
      </c>
      <c r="S169" s="31">
        <v>0</v>
      </c>
      <c r="T169" s="31">
        <v>0</v>
      </c>
      <c r="U169" s="31">
        <v>0</v>
      </c>
      <c r="V169" s="31">
        <v>76900.539999999994</v>
      </c>
      <c r="W169" s="31">
        <v>0</v>
      </c>
      <c r="X169" s="31">
        <v>76900.539999999994</v>
      </c>
      <c r="Y169" s="31">
        <v>0</v>
      </c>
      <c r="Z169" s="31">
        <v>0</v>
      </c>
      <c r="AA169" s="31">
        <v>0</v>
      </c>
      <c r="AB169" s="31">
        <v>0</v>
      </c>
      <c r="AC169" s="31">
        <v>76900.539999999994</v>
      </c>
      <c r="AD169" s="31">
        <v>0</v>
      </c>
      <c r="AE169" s="31">
        <v>76900.524000000078</v>
      </c>
      <c r="AF169" s="31">
        <v>0</v>
      </c>
      <c r="AG169" s="31">
        <v>0</v>
      </c>
      <c r="AH169" s="31">
        <v>0</v>
      </c>
      <c r="AI169" s="31">
        <v>0</v>
      </c>
      <c r="AJ169" s="31">
        <v>76900.524000000078</v>
      </c>
      <c r="AK169" s="31">
        <v>0</v>
      </c>
      <c r="AL169" s="31"/>
      <c r="AM169" s="31"/>
      <c r="AN169" s="31">
        <v>0</v>
      </c>
      <c r="AO169" s="31">
        <v>0</v>
      </c>
      <c r="AP169" s="31">
        <v>0</v>
      </c>
      <c r="AQ169" s="31">
        <v>0</v>
      </c>
      <c r="AR169" s="31">
        <v>0</v>
      </c>
      <c r="AS169" s="31">
        <v>0</v>
      </c>
      <c r="AT169" s="31">
        <v>0</v>
      </c>
      <c r="AU169" s="31">
        <v>0</v>
      </c>
      <c r="AV169" s="31">
        <v>7382451.4560000002</v>
      </c>
      <c r="AW169" s="31"/>
      <c r="AX169" s="43"/>
      <c r="AY169" s="31">
        <v>7382451.4560000002</v>
      </c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>
        <v>1845612.86</v>
      </c>
      <c r="BK169" s="31">
        <v>0</v>
      </c>
      <c r="BL169" s="31">
        <v>0</v>
      </c>
      <c r="BM169" s="31">
        <v>1845612.86</v>
      </c>
      <c r="BN169" s="31">
        <v>0</v>
      </c>
      <c r="BO169" s="31">
        <v>0</v>
      </c>
      <c r="BP169" s="31">
        <v>0</v>
      </c>
      <c r="BQ169" s="31">
        <v>0</v>
      </c>
      <c r="BR169" s="31">
        <v>0</v>
      </c>
      <c r="BS169" s="31">
        <v>0</v>
      </c>
      <c r="BT169" s="31">
        <v>0</v>
      </c>
      <c r="BU169" s="31">
        <v>0</v>
      </c>
      <c r="BV169" s="31">
        <v>0</v>
      </c>
      <c r="BW169" s="31">
        <v>0</v>
      </c>
      <c r="BX169" s="89">
        <v>1845612.86</v>
      </c>
      <c r="BY169" s="89">
        <v>0</v>
      </c>
      <c r="BZ169" s="89">
        <v>0</v>
      </c>
      <c r="CA169" s="89">
        <v>1845612.86</v>
      </c>
      <c r="CB169" s="89">
        <v>0</v>
      </c>
      <c r="CC169" s="89">
        <v>0</v>
      </c>
      <c r="CD169" s="89">
        <v>0</v>
      </c>
      <c r="CE169" s="89">
        <v>0</v>
      </c>
      <c r="CF169" s="89">
        <v>0</v>
      </c>
      <c r="CG169" s="89">
        <v>0</v>
      </c>
      <c r="CH169" s="89">
        <v>0</v>
      </c>
      <c r="CI169" s="89">
        <v>0</v>
      </c>
      <c r="CJ169" s="89">
        <v>0</v>
      </c>
      <c r="CK169" s="89">
        <v>0</v>
      </c>
      <c r="CL169" s="89">
        <v>1845612.86</v>
      </c>
      <c r="CM169" s="89">
        <v>0</v>
      </c>
      <c r="CN169" s="89">
        <v>0</v>
      </c>
      <c r="CO169" s="89">
        <v>1845612.86</v>
      </c>
      <c r="CP169" s="89">
        <v>0</v>
      </c>
      <c r="CQ169" s="89">
        <v>0</v>
      </c>
      <c r="CR169" s="89">
        <v>0</v>
      </c>
      <c r="CS169" s="89">
        <v>0</v>
      </c>
      <c r="CT169" s="89">
        <v>0</v>
      </c>
      <c r="CU169" s="89">
        <v>0</v>
      </c>
      <c r="CV169" s="89">
        <v>0</v>
      </c>
      <c r="CW169" s="89">
        <v>0</v>
      </c>
      <c r="CX169" s="89">
        <v>0</v>
      </c>
      <c r="CY169" s="89">
        <v>0</v>
      </c>
      <c r="CZ169" s="89">
        <v>1845612.8759999995</v>
      </c>
      <c r="DA169" s="89">
        <v>0</v>
      </c>
      <c r="DB169" s="89">
        <v>0</v>
      </c>
      <c r="DC169" s="89">
        <v>1845612.8759999995</v>
      </c>
      <c r="DD169" s="89">
        <v>0</v>
      </c>
      <c r="DE169" s="89">
        <v>0</v>
      </c>
      <c r="DF169" s="89">
        <v>0</v>
      </c>
      <c r="DG169" s="89">
        <v>0</v>
      </c>
      <c r="DH169" s="89">
        <v>0</v>
      </c>
      <c r="DI169" s="89">
        <v>0</v>
      </c>
      <c r="DJ169" s="89">
        <v>0</v>
      </c>
      <c r="DK169" s="89">
        <v>0</v>
      </c>
      <c r="DL169" s="89">
        <v>0</v>
      </c>
      <c r="DM169" s="89">
        <v>0</v>
      </c>
    </row>
    <row r="170" spans="1:117" s="5" customFormat="1" ht="37.5" x14ac:dyDescent="0.25">
      <c r="A170" s="17">
        <f t="shared" si="120"/>
        <v>159</v>
      </c>
      <c r="B170" s="15" t="s">
        <v>208</v>
      </c>
      <c r="C170" s="31">
        <v>668868.24600000004</v>
      </c>
      <c r="D170" s="31"/>
      <c r="E170" s="31"/>
      <c r="F170" s="31"/>
      <c r="G170" s="31"/>
      <c r="H170" s="31">
        <v>230701.60800000004</v>
      </c>
      <c r="I170" s="31">
        <v>438166.63799999998</v>
      </c>
      <c r="J170" s="31">
        <v>167217.06</v>
      </c>
      <c r="K170" s="31">
        <v>0</v>
      </c>
      <c r="L170" s="31">
        <v>0</v>
      </c>
      <c r="M170" s="31">
        <v>0</v>
      </c>
      <c r="N170" s="31">
        <v>0</v>
      </c>
      <c r="O170" s="31">
        <v>57675.4</v>
      </c>
      <c r="P170" s="31">
        <v>109541.66</v>
      </c>
      <c r="Q170" s="31">
        <v>167217.06</v>
      </c>
      <c r="R170" s="31">
        <v>0</v>
      </c>
      <c r="S170" s="31">
        <v>0</v>
      </c>
      <c r="T170" s="31">
        <v>0</v>
      </c>
      <c r="U170" s="31">
        <v>0</v>
      </c>
      <c r="V170" s="31">
        <v>57675.4</v>
      </c>
      <c r="W170" s="31">
        <v>109541.66</v>
      </c>
      <c r="X170" s="31">
        <v>167217.06</v>
      </c>
      <c r="Y170" s="31">
        <v>0</v>
      </c>
      <c r="Z170" s="31">
        <v>0</v>
      </c>
      <c r="AA170" s="31">
        <v>0</v>
      </c>
      <c r="AB170" s="31">
        <v>0</v>
      </c>
      <c r="AC170" s="31">
        <v>57675.4</v>
      </c>
      <c r="AD170" s="31">
        <v>109541.66</v>
      </c>
      <c r="AE170" s="31">
        <v>167217.06600000005</v>
      </c>
      <c r="AF170" s="31">
        <v>0</v>
      </c>
      <c r="AG170" s="31">
        <v>0</v>
      </c>
      <c r="AH170" s="31">
        <v>0</v>
      </c>
      <c r="AI170" s="31">
        <v>0</v>
      </c>
      <c r="AJ170" s="31">
        <v>57675.408000000047</v>
      </c>
      <c r="AK170" s="31">
        <v>109541.658</v>
      </c>
      <c r="AL170" s="31"/>
      <c r="AM170" s="31"/>
      <c r="AN170" s="31">
        <v>0</v>
      </c>
      <c r="AO170" s="31">
        <v>0</v>
      </c>
      <c r="AP170" s="31">
        <v>0</v>
      </c>
      <c r="AQ170" s="31">
        <v>0</v>
      </c>
      <c r="AR170" s="31">
        <v>0</v>
      </c>
      <c r="AS170" s="31">
        <v>0</v>
      </c>
      <c r="AT170" s="31">
        <v>0</v>
      </c>
      <c r="AU170" s="31">
        <v>0</v>
      </c>
      <c r="AV170" s="31">
        <v>7560760.3813000005</v>
      </c>
      <c r="AW170" s="31"/>
      <c r="AX170" s="43"/>
      <c r="AY170" s="31">
        <v>5536838.5920000002</v>
      </c>
      <c r="AZ170" s="31">
        <v>1528821.7893000001</v>
      </c>
      <c r="BA170" s="31"/>
      <c r="BB170" s="31"/>
      <c r="BC170" s="31">
        <v>495100</v>
      </c>
      <c r="BD170" s="31"/>
      <c r="BE170" s="31"/>
      <c r="BF170" s="31"/>
      <c r="BG170" s="31"/>
      <c r="BH170" s="31"/>
      <c r="BI170" s="31"/>
      <c r="BJ170" s="31">
        <v>1890190.1</v>
      </c>
      <c r="BK170" s="31">
        <v>0</v>
      </c>
      <c r="BL170" s="31">
        <v>0</v>
      </c>
      <c r="BM170" s="31">
        <v>1384209.65</v>
      </c>
      <c r="BN170" s="31">
        <v>382205.45</v>
      </c>
      <c r="BO170" s="31">
        <v>0</v>
      </c>
      <c r="BP170" s="31">
        <v>0</v>
      </c>
      <c r="BQ170" s="31">
        <v>123775</v>
      </c>
      <c r="BR170" s="31">
        <v>0</v>
      </c>
      <c r="BS170" s="31">
        <v>0</v>
      </c>
      <c r="BT170" s="31">
        <v>0</v>
      </c>
      <c r="BU170" s="31">
        <v>0</v>
      </c>
      <c r="BV170" s="31">
        <v>0</v>
      </c>
      <c r="BW170" s="31">
        <v>0</v>
      </c>
      <c r="BX170" s="89">
        <v>1890190.1</v>
      </c>
      <c r="BY170" s="89">
        <v>0</v>
      </c>
      <c r="BZ170" s="89">
        <v>0</v>
      </c>
      <c r="CA170" s="89">
        <v>1384209.65</v>
      </c>
      <c r="CB170" s="89">
        <v>382205.45</v>
      </c>
      <c r="CC170" s="89">
        <v>0</v>
      </c>
      <c r="CD170" s="89">
        <v>0</v>
      </c>
      <c r="CE170" s="89">
        <v>123775</v>
      </c>
      <c r="CF170" s="89">
        <v>0</v>
      </c>
      <c r="CG170" s="89">
        <v>0</v>
      </c>
      <c r="CH170" s="89">
        <v>0</v>
      </c>
      <c r="CI170" s="89">
        <v>0</v>
      </c>
      <c r="CJ170" s="89">
        <v>0</v>
      </c>
      <c r="CK170" s="89">
        <v>0</v>
      </c>
      <c r="CL170" s="89">
        <v>1890190.1</v>
      </c>
      <c r="CM170" s="89">
        <v>0</v>
      </c>
      <c r="CN170" s="89">
        <v>0</v>
      </c>
      <c r="CO170" s="89">
        <v>1384209.65</v>
      </c>
      <c r="CP170" s="89">
        <v>382205.45</v>
      </c>
      <c r="CQ170" s="89">
        <v>0</v>
      </c>
      <c r="CR170" s="89">
        <v>0</v>
      </c>
      <c r="CS170" s="89">
        <v>123775</v>
      </c>
      <c r="CT170" s="89">
        <v>0</v>
      </c>
      <c r="CU170" s="89">
        <v>0</v>
      </c>
      <c r="CV170" s="89">
        <v>0</v>
      </c>
      <c r="CW170" s="89">
        <v>0</v>
      </c>
      <c r="CX170" s="89">
        <v>0</v>
      </c>
      <c r="CY170" s="89">
        <v>0</v>
      </c>
      <c r="CZ170" s="89">
        <v>1890190.0813000007</v>
      </c>
      <c r="DA170" s="89">
        <v>0</v>
      </c>
      <c r="DB170" s="89">
        <v>0</v>
      </c>
      <c r="DC170" s="89">
        <v>1384209.6420000005</v>
      </c>
      <c r="DD170" s="89">
        <v>382205.43930000014</v>
      </c>
      <c r="DE170" s="89">
        <v>0</v>
      </c>
      <c r="DF170" s="89">
        <v>0</v>
      </c>
      <c r="DG170" s="89">
        <v>123775</v>
      </c>
      <c r="DH170" s="89">
        <v>0</v>
      </c>
      <c r="DI170" s="89">
        <v>0</v>
      </c>
      <c r="DJ170" s="89">
        <v>0</v>
      </c>
      <c r="DK170" s="89">
        <v>0</v>
      </c>
      <c r="DL170" s="89">
        <v>0</v>
      </c>
      <c r="DM170" s="89">
        <v>0</v>
      </c>
    </row>
    <row r="171" spans="1:117" s="5" customFormat="1" x14ac:dyDescent="0.25">
      <c r="A171" s="17">
        <f t="shared" si="120"/>
        <v>160</v>
      </c>
      <c r="B171" s="15" t="s">
        <v>209</v>
      </c>
      <c r="C171" s="31">
        <v>515067.174</v>
      </c>
      <c r="D171" s="31"/>
      <c r="E171" s="31"/>
      <c r="F171" s="31"/>
      <c r="G171" s="31"/>
      <c r="H171" s="31">
        <v>76900.536000000007</v>
      </c>
      <c r="I171" s="31">
        <v>438166.63799999998</v>
      </c>
      <c r="J171" s="31">
        <v>128766.79</v>
      </c>
      <c r="K171" s="31">
        <v>0</v>
      </c>
      <c r="L171" s="31">
        <v>0</v>
      </c>
      <c r="M171" s="31">
        <v>0</v>
      </c>
      <c r="N171" s="31">
        <v>0</v>
      </c>
      <c r="O171" s="31">
        <v>19225.13</v>
      </c>
      <c r="P171" s="31">
        <v>109541.66</v>
      </c>
      <c r="Q171" s="31">
        <v>128766.79</v>
      </c>
      <c r="R171" s="31">
        <v>0</v>
      </c>
      <c r="S171" s="31">
        <v>0</v>
      </c>
      <c r="T171" s="31">
        <v>0</v>
      </c>
      <c r="U171" s="31">
        <v>0</v>
      </c>
      <c r="V171" s="31">
        <v>19225.13</v>
      </c>
      <c r="W171" s="31">
        <v>109541.66</v>
      </c>
      <c r="X171" s="31">
        <v>128766.79</v>
      </c>
      <c r="Y171" s="31">
        <v>0</v>
      </c>
      <c r="Z171" s="31">
        <v>0</v>
      </c>
      <c r="AA171" s="31">
        <v>0</v>
      </c>
      <c r="AB171" s="31">
        <v>0</v>
      </c>
      <c r="AC171" s="31">
        <v>19225.13</v>
      </c>
      <c r="AD171" s="31">
        <v>109541.66</v>
      </c>
      <c r="AE171" s="31">
        <v>128766.80400000005</v>
      </c>
      <c r="AF171" s="31">
        <v>0</v>
      </c>
      <c r="AG171" s="31">
        <v>0</v>
      </c>
      <c r="AH171" s="31">
        <v>0</v>
      </c>
      <c r="AI171" s="31">
        <v>0</v>
      </c>
      <c r="AJ171" s="31">
        <v>19225.145999999997</v>
      </c>
      <c r="AK171" s="31">
        <v>109541.658</v>
      </c>
      <c r="AL171" s="31"/>
      <c r="AM171" s="31"/>
      <c r="AN171" s="31">
        <v>0</v>
      </c>
      <c r="AO171" s="31">
        <v>0</v>
      </c>
      <c r="AP171" s="31">
        <v>0</v>
      </c>
      <c r="AQ171" s="31">
        <v>0</v>
      </c>
      <c r="AR171" s="31">
        <v>0</v>
      </c>
      <c r="AS171" s="31">
        <v>0</v>
      </c>
      <c r="AT171" s="31">
        <v>0</v>
      </c>
      <c r="AU171" s="31">
        <v>0</v>
      </c>
      <c r="AV171" s="31">
        <v>3498209.6533000004</v>
      </c>
      <c r="AW171" s="31"/>
      <c r="AX171" s="43"/>
      <c r="AY171" s="31">
        <v>1845612.8640000001</v>
      </c>
      <c r="AZ171" s="31">
        <v>1528821.7893000001</v>
      </c>
      <c r="BA171" s="31"/>
      <c r="BB171" s="31"/>
      <c r="BC171" s="31">
        <v>123775</v>
      </c>
      <c r="BD171" s="31"/>
      <c r="BE171" s="31"/>
      <c r="BF171" s="31"/>
      <c r="BG171" s="31"/>
      <c r="BH171" s="31"/>
      <c r="BI171" s="31"/>
      <c r="BJ171" s="31">
        <v>874552.41</v>
      </c>
      <c r="BK171" s="31">
        <v>0</v>
      </c>
      <c r="BL171" s="31">
        <v>0</v>
      </c>
      <c r="BM171" s="31">
        <v>461403.22</v>
      </c>
      <c r="BN171" s="31">
        <v>382205.45</v>
      </c>
      <c r="BO171" s="31">
        <v>0</v>
      </c>
      <c r="BP171" s="31">
        <v>0</v>
      </c>
      <c r="BQ171" s="31">
        <v>30943.75</v>
      </c>
      <c r="BR171" s="31">
        <v>0</v>
      </c>
      <c r="BS171" s="31">
        <v>0</v>
      </c>
      <c r="BT171" s="31">
        <v>0</v>
      </c>
      <c r="BU171" s="31">
        <v>0</v>
      </c>
      <c r="BV171" s="31">
        <v>0</v>
      </c>
      <c r="BW171" s="31">
        <v>0</v>
      </c>
      <c r="BX171" s="89">
        <v>874552.41</v>
      </c>
      <c r="BY171" s="89">
        <v>0</v>
      </c>
      <c r="BZ171" s="89">
        <v>0</v>
      </c>
      <c r="CA171" s="89">
        <v>461403.22</v>
      </c>
      <c r="CB171" s="89">
        <v>382205.45</v>
      </c>
      <c r="CC171" s="89">
        <v>0</v>
      </c>
      <c r="CD171" s="89">
        <v>0</v>
      </c>
      <c r="CE171" s="89">
        <v>30943.75</v>
      </c>
      <c r="CF171" s="89">
        <v>0</v>
      </c>
      <c r="CG171" s="89">
        <v>0</v>
      </c>
      <c r="CH171" s="89">
        <v>0</v>
      </c>
      <c r="CI171" s="89">
        <v>0</v>
      </c>
      <c r="CJ171" s="89">
        <v>0</v>
      </c>
      <c r="CK171" s="89">
        <v>0</v>
      </c>
      <c r="CL171" s="89">
        <v>874552.41</v>
      </c>
      <c r="CM171" s="89">
        <v>0</v>
      </c>
      <c r="CN171" s="89">
        <v>0</v>
      </c>
      <c r="CO171" s="89">
        <v>461403.22</v>
      </c>
      <c r="CP171" s="89">
        <v>382205.45</v>
      </c>
      <c r="CQ171" s="89">
        <v>0</v>
      </c>
      <c r="CR171" s="89">
        <v>0</v>
      </c>
      <c r="CS171" s="89">
        <v>30943.75</v>
      </c>
      <c r="CT171" s="89">
        <v>0</v>
      </c>
      <c r="CU171" s="89">
        <v>0</v>
      </c>
      <c r="CV171" s="89">
        <v>0</v>
      </c>
      <c r="CW171" s="89">
        <v>0</v>
      </c>
      <c r="CX171" s="89">
        <v>0</v>
      </c>
      <c r="CY171" s="89">
        <v>0</v>
      </c>
      <c r="CZ171" s="89">
        <v>874552.42330000002</v>
      </c>
      <c r="DA171" s="89">
        <v>0</v>
      </c>
      <c r="DB171" s="89">
        <v>0</v>
      </c>
      <c r="DC171" s="89">
        <v>461403.20400000014</v>
      </c>
      <c r="DD171" s="89">
        <v>382205.43930000014</v>
      </c>
      <c r="DE171" s="89">
        <v>0</v>
      </c>
      <c r="DF171" s="89">
        <v>0</v>
      </c>
      <c r="DG171" s="89">
        <v>30943.75</v>
      </c>
      <c r="DH171" s="89">
        <v>0</v>
      </c>
      <c r="DI171" s="89">
        <v>0</v>
      </c>
      <c r="DJ171" s="89">
        <v>0</v>
      </c>
      <c r="DK171" s="89">
        <v>0</v>
      </c>
      <c r="DL171" s="89">
        <v>0</v>
      </c>
      <c r="DM171" s="89">
        <v>0</v>
      </c>
    </row>
    <row r="172" spans="1:117" s="5" customFormat="1" x14ac:dyDescent="0.25">
      <c r="A172" s="17">
        <f t="shared" si="120"/>
        <v>161</v>
      </c>
      <c r="B172" s="15" t="s">
        <v>210</v>
      </c>
      <c r="C172" s="31"/>
      <c r="D172" s="31"/>
      <c r="E172" s="31"/>
      <c r="F172" s="31"/>
      <c r="G172" s="31"/>
      <c r="H172" s="31"/>
      <c r="I172" s="31"/>
      <c r="J172" s="31">
        <v>0</v>
      </c>
      <c r="K172" s="31">
        <v>0</v>
      </c>
      <c r="L172" s="31">
        <v>0</v>
      </c>
      <c r="M172" s="31">
        <v>0</v>
      </c>
      <c r="N172" s="31">
        <v>0</v>
      </c>
      <c r="O172" s="31">
        <v>0</v>
      </c>
      <c r="P172" s="31">
        <v>0</v>
      </c>
      <c r="Q172" s="31">
        <v>0</v>
      </c>
      <c r="R172" s="31">
        <v>0</v>
      </c>
      <c r="S172" s="31">
        <v>0</v>
      </c>
      <c r="T172" s="31">
        <v>0</v>
      </c>
      <c r="U172" s="31">
        <v>0</v>
      </c>
      <c r="V172" s="31">
        <v>0</v>
      </c>
      <c r="W172" s="31">
        <v>0</v>
      </c>
      <c r="X172" s="31">
        <v>0</v>
      </c>
      <c r="Y172" s="31">
        <v>0</v>
      </c>
      <c r="Z172" s="31">
        <v>0</v>
      </c>
      <c r="AA172" s="31">
        <v>0</v>
      </c>
      <c r="AB172" s="31">
        <v>0</v>
      </c>
      <c r="AC172" s="31">
        <v>0</v>
      </c>
      <c r="AD172" s="31">
        <v>0</v>
      </c>
      <c r="AE172" s="31">
        <v>0</v>
      </c>
      <c r="AF172" s="31">
        <v>0</v>
      </c>
      <c r="AG172" s="31">
        <v>0</v>
      </c>
      <c r="AH172" s="31">
        <v>0</v>
      </c>
      <c r="AI172" s="31">
        <v>0</v>
      </c>
      <c r="AJ172" s="31">
        <v>0</v>
      </c>
      <c r="AK172" s="31">
        <v>0</v>
      </c>
      <c r="AL172" s="31"/>
      <c r="AM172" s="31"/>
      <c r="AN172" s="31">
        <v>0</v>
      </c>
      <c r="AO172" s="31">
        <v>0</v>
      </c>
      <c r="AP172" s="31">
        <v>0</v>
      </c>
      <c r="AQ172" s="31">
        <v>0</v>
      </c>
      <c r="AR172" s="31">
        <v>0</v>
      </c>
      <c r="AS172" s="31">
        <v>0</v>
      </c>
      <c r="AT172" s="31">
        <v>0</v>
      </c>
      <c r="AU172" s="31">
        <v>0</v>
      </c>
      <c r="AV172" s="31"/>
      <c r="AW172" s="31"/>
      <c r="AX172" s="43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>
        <v>0</v>
      </c>
      <c r="BK172" s="31">
        <v>0</v>
      </c>
      <c r="BL172" s="31">
        <v>0</v>
      </c>
      <c r="BM172" s="31">
        <v>0</v>
      </c>
      <c r="BN172" s="31">
        <v>0</v>
      </c>
      <c r="BO172" s="31">
        <v>0</v>
      </c>
      <c r="BP172" s="31">
        <v>0</v>
      </c>
      <c r="BQ172" s="31">
        <v>0</v>
      </c>
      <c r="BR172" s="31">
        <v>0</v>
      </c>
      <c r="BS172" s="31">
        <v>0</v>
      </c>
      <c r="BT172" s="31">
        <v>0</v>
      </c>
      <c r="BU172" s="31">
        <v>0</v>
      </c>
      <c r="BV172" s="31">
        <v>0</v>
      </c>
      <c r="BW172" s="31">
        <v>0</v>
      </c>
      <c r="BX172" s="89">
        <v>0</v>
      </c>
      <c r="BY172" s="89">
        <v>0</v>
      </c>
      <c r="BZ172" s="89">
        <v>0</v>
      </c>
      <c r="CA172" s="89">
        <v>0</v>
      </c>
      <c r="CB172" s="89">
        <v>0</v>
      </c>
      <c r="CC172" s="89">
        <v>0</v>
      </c>
      <c r="CD172" s="89">
        <v>0</v>
      </c>
      <c r="CE172" s="89">
        <v>0</v>
      </c>
      <c r="CF172" s="89">
        <v>0</v>
      </c>
      <c r="CG172" s="89">
        <v>0</v>
      </c>
      <c r="CH172" s="89">
        <v>0</v>
      </c>
      <c r="CI172" s="89">
        <v>0</v>
      </c>
      <c r="CJ172" s="89">
        <v>0</v>
      </c>
      <c r="CK172" s="89">
        <v>0</v>
      </c>
      <c r="CL172" s="89">
        <v>0</v>
      </c>
      <c r="CM172" s="89">
        <v>0</v>
      </c>
      <c r="CN172" s="89">
        <v>0</v>
      </c>
      <c r="CO172" s="89">
        <v>0</v>
      </c>
      <c r="CP172" s="89">
        <v>0</v>
      </c>
      <c r="CQ172" s="89">
        <v>0</v>
      </c>
      <c r="CR172" s="89">
        <v>0</v>
      </c>
      <c r="CS172" s="89">
        <v>0</v>
      </c>
      <c r="CT172" s="89">
        <v>0</v>
      </c>
      <c r="CU172" s="89">
        <v>0</v>
      </c>
      <c r="CV172" s="89">
        <v>0</v>
      </c>
      <c r="CW172" s="89">
        <v>0</v>
      </c>
      <c r="CX172" s="89">
        <v>0</v>
      </c>
      <c r="CY172" s="89">
        <v>0</v>
      </c>
      <c r="CZ172" s="89">
        <v>0</v>
      </c>
      <c r="DA172" s="89">
        <v>0</v>
      </c>
      <c r="DB172" s="89">
        <v>0</v>
      </c>
      <c r="DC172" s="89">
        <v>0</v>
      </c>
      <c r="DD172" s="89">
        <v>0</v>
      </c>
      <c r="DE172" s="89">
        <v>0</v>
      </c>
      <c r="DF172" s="89">
        <v>0</v>
      </c>
      <c r="DG172" s="89">
        <v>0</v>
      </c>
      <c r="DH172" s="89">
        <v>0</v>
      </c>
      <c r="DI172" s="89">
        <v>0</v>
      </c>
      <c r="DJ172" s="89">
        <v>0</v>
      </c>
      <c r="DK172" s="89">
        <v>0</v>
      </c>
      <c r="DL172" s="89">
        <v>0</v>
      </c>
      <c r="DM172" s="89">
        <v>0</v>
      </c>
    </row>
    <row r="173" spans="1:117" s="5" customFormat="1" ht="37.5" x14ac:dyDescent="0.25">
      <c r="A173" s="17">
        <f t="shared" si="120"/>
        <v>162</v>
      </c>
      <c r="B173" s="15" t="s">
        <v>211</v>
      </c>
      <c r="C173" s="31">
        <v>538303.75200000009</v>
      </c>
      <c r="D173" s="31"/>
      <c r="E173" s="31"/>
      <c r="F173" s="31"/>
      <c r="G173" s="31"/>
      <c r="H173" s="31">
        <v>538303.75200000009</v>
      </c>
      <c r="I173" s="31"/>
      <c r="J173" s="31">
        <v>134575.94</v>
      </c>
      <c r="K173" s="31">
        <v>0</v>
      </c>
      <c r="L173" s="31">
        <v>0</v>
      </c>
      <c r="M173" s="31">
        <v>0</v>
      </c>
      <c r="N173" s="31">
        <v>0</v>
      </c>
      <c r="O173" s="31">
        <v>134575.94</v>
      </c>
      <c r="P173" s="31">
        <v>0</v>
      </c>
      <c r="Q173" s="31">
        <v>134575.94</v>
      </c>
      <c r="R173" s="31">
        <v>0</v>
      </c>
      <c r="S173" s="31">
        <v>0</v>
      </c>
      <c r="T173" s="31">
        <v>0</v>
      </c>
      <c r="U173" s="31">
        <v>0</v>
      </c>
      <c r="V173" s="31">
        <v>134575.94</v>
      </c>
      <c r="W173" s="31">
        <v>0</v>
      </c>
      <c r="X173" s="31">
        <v>134575.94</v>
      </c>
      <c r="Y173" s="31">
        <v>0</v>
      </c>
      <c r="Z173" s="31">
        <v>0</v>
      </c>
      <c r="AA173" s="31">
        <v>0</v>
      </c>
      <c r="AB173" s="31">
        <v>0</v>
      </c>
      <c r="AC173" s="31">
        <v>134575.94</v>
      </c>
      <c r="AD173" s="31">
        <v>0</v>
      </c>
      <c r="AE173" s="31">
        <v>134575.93200000009</v>
      </c>
      <c r="AF173" s="31">
        <v>0</v>
      </c>
      <c r="AG173" s="31">
        <v>0</v>
      </c>
      <c r="AH173" s="31">
        <v>0</v>
      </c>
      <c r="AI173" s="31">
        <v>0</v>
      </c>
      <c r="AJ173" s="31">
        <v>134575.93200000009</v>
      </c>
      <c r="AK173" s="31">
        <v>0</v>
      </c>
      <c r="AL173" s="31"/>
      <c r="AM173" s="31"/>
      <c r="AN173" s="31">
        <v>0</v>
      </c>
      <c r="AO173" s="31">
        <v>0</v>
      </c>
      <c r="AP173" s="31">
        <v>0</v>
      </c>
      <c r="AQ173" s="31">
        <v>0</v>
      </c>
      <c r="AR173" s="31">
        <v>0</v>
      </c>
      <c r="AS173" s="31">
        <v>0</v>
      </c>
      <c r="AT173" s="31">
        <v>0</v>
      </c>
      <c r="AU173" s="31">
        <v>0</v>
      </c>
      <c r="AV173" s="31">
        <v>12919290.048000002</v>
      </c>
      <c r="AW173" s="31"/>
      <c r="AX173" s="43"/>
      <c r="AY173" s="31">
        <v>12919290.048000002</v>
      </c>
      <c r="AZ173" s="31"/>
      <c r="BA173" s="31"/>
      <c r="BB173" s="31"/>
      <c r="BC173" s="31"/>
      <c r="BD173" s="31"/>
      <c r="BE173" s="31"/>
      <c r="BF173" s="31"/>
      <c r="BG173" s="31"/>
      <c r="BH173" s="31"/>
      <c r="BI173" s="31"/>
      <c r="BJ173" s="31">
        <v>3229822.51</v>
      </c>
      <c r="BK173" s="31">
        <v>0</v>
      </c>
      <c r="BL173" s="31">
        <v>0</v>
      </c>
      <c r="BM173" s="31">
        <v>3229822.51</v>
      </c>
      <c r="BN173" s="31">
        <v>0</v>
      </c>
      <c r="BO173" s="31">
        <v>0</v>
      </c>
      <c r="BP173" s="31">
        <v>0</v>
      </c>
      <c r="BQ173" s="31">
        <v>0</v>
      </c>
      <c r="BR173" s="31">
        <v>0</v>
      </c>
      <c r="BS173" s="31">
        <v>0</v>
      </c>
      <c r="BT173" s="31">
        <v>0</v>
      </c>
      <c r="BU173" s="31">
        <v>0</v>
      </c>
      <c r="BV173" s="31">
        <v>0</v>
      </c>
      <c r="BW173" s="31">
        <v>0</v>
      </c>
      <c r="BX173" s="89">
        <v>3229822.51</v>
      </c>
      <c r="BY173" s="89">
        <v>0</v>
      </c>
      <c r="BZ173" s="89">
        <v>0</v>
      </c>
      <c r="CA173" s="89">
        <v>3229822.51</v>
      </c>
      <c r="CB173" s="89">
        <v>0</v>
      </c>
      <c r="CC173" s="89">
        <v>0</v>
      </c>
      <c r="CD173" s="89">
        <v>0</v>
      </c>
      <c r="CE173" s="89">
        <v>0</v>
      </c>
      <c r="CF173" s="89">
        <v>0</v>
      </c>
      <c r="CG173" s="89">
        <v>0</v>
      </c>
      <c r="CH173" s="89">
        <v>0</v>
      </c>
      <c r="CI173" s="89">
        <v>0</v>
      </c>
      <c r="CJ173" s="89">
        <v>0</v>
      </c>
      <c r="CK173" s="89">
        <v>0</v>
      </c>
      <c r="CL173" s="89">
        <v>3229822.51</v>
      </c>
      <c r="CM173" s="89">
        <v>0</v>
      </c>
      <c r="CN173" s="89">
        <v>0</v>
      </c>
      <c r="CO173" s="89">
        <v>3229822.51</v>
      </c>
      <c r="CP173" s="89">
        <v>0</v>
      </c>
      <c r="CQ173" s="89">
        <v>0</v>
      </c>
      <c r="CR173" s="89">
        <v>0</v>
      </c>
      <c r="CS173" s="89">
        <v>0</v>
      </c>
      <c r="CT173" s="89">
        <v>0</v>
      </c>
      <c r="CU173" s="89">
        <v>0</v>
      </c>
      <c r="CV173" s="89">
        <v>0</v>
      </c>
      <c r="CW173" s="89">
        <v>0</v>
      </c>
      <c r="CX173" s="89">
        <v>0</v>
      </c>
      <c r="CY173" s="89">
        <v>0</v>
      </c>
      <c r="CZ173" s="89">
        <v>3229822.518000003</v>
      </c>
      <c r="DA173" s="89">
        <v>0</v>
      </c>
      <c r="DB173" s="89">
        <v>0</v>
      </c>
      <c r="DC173" s="89">
        <v>3229822.518000003</v>
      </c>
      <c r="DD173" s="89">
        <v>0</v>
      </c>
      <c r="DE173" s="89">
        <v>0</v>
      </c>
      <c r="DF173" s="89">
        <v>0</v>
      </c>
      <c r="DG173" s="89">
        <v>0</v>
      </c>
      <c r="DH173" s="89">
        <v>0</v>
      </c>
      <c r="DI173" s="89">
        <v>0</v>
      </c>
      <c r="DJ173" s="89">
        <v>0</v>
      </c>
      <c r="DK173" s="89">
        <v>0</v>
      </c>
      <c r="DL173" s="89">
        <v>0</v>
      </c>
      <c r="DM173" s="89">
        <v>0</v>
      </c>
    </row>
    <row r="174" spans="1:117" s="5" customFormat="1" x14ac:dyDescent="0.25">
      <c r="A174" s="17">
        <f t="shared" si="120"/>
        <v>163</v>
      </c>
      <c r="B174" s="15" t="s">
        <v>212</v>
      </c>
      <c r="C174" s="31">
        <v>538303.75200000009</v>
      </c>
      <c r="D174" s="31"/>
      <c r="E174" s="31"/>
      <c r="F174" s="31"/>
      <c r="G174" s="31"/>
      <c r="H174" s="31">
        <v>538303.75200000009</v>
      </c>
      <c r="I174" s="31"/>
      <c r="J174" s="31">
        <v>134575.94</v>
      </c>
      <c r="K174" s="31">
        <v>0</v>
      </c>
      <c r="L174" s="31">
        <v>0</v>
      </c>
      <c r="M174" s="31">
        <v>0</v>
      </c>
      <c r="N174" s="31">
        <v>0</v>
      </c>
      <c r="O174" s="31">
        <v>134575.94</v>
      </c>
      <c r="P174" s="31">
        <v>0</v>
      </c>
      <c r="Q174" s="31">
        <v>134575.94</v>
      </c>
      <c r="R174" s="31">
        <v>0</v>
      </c>
      <c r="S174" s="31">
        <v>0</v>
      </c>
      <c r="T174" s="31">
        <v>0</v>
      </c>
      <c r="U174" s="31">
        <v>0</v>
      </c>
      <c r="V174" s="31">
        <v>134575.94</v>
      </c>
      <c r="W174" s="31">
        <v>0</v>
      </c>
      <c r="X174" s="31">
        <v>134575.94</v>
      </c>
      <c r="Y174" s="31">
        <v>0</v>
      </c>
      <c r="Z174" s="31">
        <v>0</v>
      </c>
      <c r="AA174" s="31">
        <v>0</v>
      </c>
      <c r="AB174" s="31">
        <v>0</v>
      </c>
      <c r="AC174" s="31">
        <v>134575.94</v>
      </c>
      <c r="AD174" s="31">
        <v>0</v>
      </c>
      <c r="AE174" s="31">
        <v>134575.93200000009</v>
      </c>
      <c r="AF174" s="31">
        <v>0</v>
      </c>
      <c r="AG174" s="31">
        <v>0</v>
      </c>
      <c r="AH174" s="31">
        <v>0</v>
      </c>
      <c r="AI174" s="31">
        <v>0</v>
      </c>
      <c r="AJ174" s="31">
        <v>134575.93200000009</v>
      </c>
      <c r="AK174" s="31">
        <v>0</v>
      </c>
      <c r="AL174" s="31"/>
      <c r="AM174" s="31"/>
      <c r="AN174" s="31">
        <v>0</v>
      </c>
      <c r="AO174" s="31">
        <v>0</v>
      </c>
      <c r="AP174" s="31">
        <v>0</v>
      </c>
      <c r="AQ174" s="31">
        <v>0</v>
      </c>
      <c r="AR174" s="31">
        <v>0</v>
      </c>
      <c r="AS174" s="31">
        <v>0</v>
      </c>
      <c r="AT174" s="31">
        <v>0</v>
      </c>
      <c r="AU174" s="31">
        <v>0</v>
      </c>
      <c r="AV174" s="31">
        <v>12919290.048000002</v>
      </c>
      <c r="AW174" s="31"/>
      <c r="AX174" s="43"/>
      <c r="AY174" s="31">
        <v>12919290.048000002</v>
      </c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>
        <v>3229822.51</v>
      </c>
      <c r="BK174" s="31">
        <v>0</v>
      </c>
      <c r="BL174" s="31">
        <v>0</v>
      </c>
      <c r="BM174" s="31">
        <v>3229822.51</v>
      </c>
      <c r="BN174" s="31">
        <v>0</v>
      </c>
      <c r="BO174" s="31">
        <v>0</v>
      </c>
      <c r="BP174" s="31">
        <v>0</v>
      </c>
      <c r="BQ174" s="31">
        <v>0</v>
      </c>
      <c r="BR174" s="31">
        <v>0</v>
      </c>
      <c r="BS174" s="31">
        <v>0</v>
      </c>
      <c r="BT174" s="31">
        <v>0</v>
      </c>
      <c r="BU174" s="31">
        <v>0</v>
      </c>
      <c r="BV174" s="31">
        <v>0</v>
      </c>
      <c r="BW174" s="31">
        <v>0</v>
      </c>
      <c r="BX174" s="89">
        <v>3229822.51</v>
      </c>
      <c r="BY174" s="89">
        <v>0</v>
      </c>
      <c r="BZ174" s="89">
        <v>0</v>
      </c>
      <c r="CA174" s="89">
        <v>3229822.51</v>
      </c>
      <c r="CB174" s="89">
        <v>0</v>
      </c>
      <c r="CC174" s="89">
        <v>0</v>
      </c>
      <c r="CD174" s="89">
        <v>0</v>
      </c>
      <c r="CE174" s="89">
        <v>0</v>
      </c>
      <c r="CF174" s="89">
        <v>0</v>
      </c>
      <c r="CG174" s="89">
        <v>0</v>
      </c>
      <c r="CH174" s="89">
        <v>0</v>
      </c>
      <c r="CI174" s="89">
        <v>0</v>
      </c>
      <c r="CJ174" s="89">
        <v>0</v>
      </c>
      <c r="CK174" s="89">
        <v>0</v>
      </c>
      <c r="CL174" s="89">
        <v>3229822.51</v>
      </c>
      <c r="CM174" s="89">
        <v>0</v>
      </c>
      <c r="CN174" s="89">
        <v>0</v>
      </c>
      <c r="CO174" s="89">
        <v>3229822.51</v>
      </c>
      <c r="CP174" s="89">
        <v>0</v>
      </c>
      <c r="CQ174" s="89">
        <v>0</v>
      </c>
      <c r="CR174" s="89">
        <v>0</v>
      </c>
      <c r="CS174" s="89">
        <v>0</v>
      </c>
      <c r="CT174" s="89">
        <v>0</v>
      </c>
      <c r="CU174" s="89">
        <v>0</v>
      </c>
      <c r="CV174" s="89">
        <v>0</v>
      </c>
      <c r="CW174" s="89">
        <v>0</v>
      </c>
      <c r="CX174" s="89">
        <v>0</v>
      </c>
      <c r="CY174" s="89">
        <v>0</v>
      </c>
      <c r="CZ174" s="89">
        <v>3229822.518000003</v>
      </c>
      <c r="DA174" s="89">
        <v>0</v>
      </c>
      <c r="DB174" s="89">
        <v>0</v>
      </c>
      <c r="DC174" s="89">
        <v>3229822.518000003</v>
      </c>
      <c r="DD174" s="89">
        <v>0</v>
      </c>
      <c r="DE174" s="89">
        <v>0</v>
      </c>
      <c r="DF174" s="89">
        <v>0</v>
      </c>
      <c r="DG174" s="89">
        <v>0</v>
      </c>
      <c r="DH174" s="89">
        <v>0</v>
      </c>
      <c r="DI174" s="89">
        <v>0</v>
      </c>
      <c r="DJ174" s="89">
        <v>0</v>
      </c>
      <c r="DK174" s="89">
        <v>0</v>
      </c>
      <c r="DL174" s="89">
        <v>0</v>
      </c>
      <c r="DM174" s="89">
        <v>0</v>
      </c>
    </row>
    <row r="175" spans="1:117" s="5" customFormat="1" x14ac:dyDescent="0.25">
      <c r="A175" s="17">
        <f t="shared" si="120"/>
        <v>164</v>
      </c>
      <c r="B175" s="15" t="s">
        <v>213</v>
      </c>
      <c r="C175" s="31">
        <v>538303.75200000009</v>
      </c>
      <c r="D175" s="31"/>
      <c r="E175" s="31"/>
      <c r="F175" s="31"/>
      <c r="G175" s="31"/>
      <c r="H175" s="31">
        <v>538303.75200000009</v>
      </c>
      <c r="I175" s="31"/>
      <c r="J175" s="31">
        <v>134575.94</v>
      </c>
      <c r="K175" s="31">
        <v>0</v>
      </c>
      <c r="L175" s="31">
        <v>0</v>
      </c>
      <c r="M175" s="31">
        <v>0</v>
      </c>
      <c r="N175" s="31">
        <v>0</v>
      </c>
      <c r="O175" s="31">
        <v>134575.94</v>
      </c>
      <c r="P175" s="31">
        <v>0</v>
      </c>
      <c r="Q175" s="31">
        <v>134575.94</v>
      </c>
      <c r="R175" s="31">
        <v>0</v>
      </c>
      <c r="S175" s="31">
        <v>0</v>
      </c>
      <c r="T175" s="31">
        <v>0</v>
      </c>
      <c r="U175" s="31">
        <v>0</v>
      </c>
      <c r="V175" s="31">
        <v>134575.94</v>
      </c>
      <c r="W175" s="31">
        <v>0</v>
      </c>
      <c r="X175" s="31">
        <v>134575.94</v>
      </c>
      <c r="Y175" s="31">
        <v>0</v>
      </c>
      <c r="Z175" s="31">
        <v>0</v>
      </c>
      <c r="AA175" s="31">
        <v>0</v>
      </c>
      <c r="AB175" s="31">
        <v>0</v>
      </c>
      <c r="AC175" s="31">
        <v>134575.94</v>
      </c>
      <c r="AD175" s="31">
        <v>0</v>
      </c>
      <c r="AE175" s="31">
        <v>134575.93200000009</v>
      </c>
      <c r="AF175" s="31">
        <v>0</v>
      </c>
      <c r="AG175" s="31">
        <v>0</v>
      </c>
      <c r="AH175" s="31">
        <v>0</v>
      </c>
      <c r="AI175" s="31">
        <v>0</v>
      </c>
      <c r="AJ175" s="31">
        <v>134575.93200000009</v>
      </c>
      <c r="AK175" s="31">
        <v>0</v>
      </c>
      <c r="AL175" s="31"/>
      <c r="AM175" s="31"/>
      <c r="AN175" s="31">
        <v>0</v>
      </c>
      <c r="AO175" s="31">
        <v>0</v>
      </c>
      <c r="AP175" s="31">
        <v>0</v>
      </c>
      <c r="AQ175" s="31">
        <v>0</v>
      </c>
      <c r="AR175" s="31">
        <v>0</v>
      </c>
      <c r="AS175" s="31">
        <v>0</v>
      </c>
      <c r="AT175" s="31">
        <v>0</v>
      </c>
      <c r="AU175" s="31">
        <v>0</v>
      </c>
      <c r="AV175" s="31">
        <v>12919290.048000002</v>
      </c>
      <c r="AW175" s="31"/>
      <c r="AX175" s="43"/>
      <c r="AY175" s="31">
        <v>12919290.048000002</v>
      </c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>
        <v>3229822.51</v>
      </c>
      <c r="BK175" s="31">
        <v>0</v>
      </c>
      <c r="BL175" s="31">
        <v>0</v>
      </c>
      <c r="BM175" s="31">
        <v>3229822.51</v>
      </c>
      <c r="BN175" s="31">
        <v>0</v>
      </c>
      <c r="BO175" s="31">
        <v>0</v>
      </c>
      <c r="BP175" s="31">
        <v>0</v>
      </c>
      <c r="BQ175" s="31">
        <v>0</v>
      </c>
      <c r="BR175" s="31">
        <v>0</v>
      </c>
      <c r="BS175" s="31">
        <v>0</v>
      </c>
      <c r="BT175" s="31">
        <v>0</v>
      </c>
      <c r="BU175" s="31">
        <v>0</v>
      </c>
      <c r="BV175" s="31">
        <v>0</v>
      </c>
      <c r="BW175" s="31">
        <v>0</v>
      </c>
      <c r="BX175" s="89">
        <v>3229822.51</v>
      </c>
      <c r="BY175" s="89">
        <v>0</v>
      </c>
      <c r="BZ175" s="89">
        <v>0</v>
      </c>
      <c r="CA175" s="89">
        <v>3229822.51</v>
      </c>
      <c r="CB175" s="89">
        <v>0</v>
      </c>
      <c r="CC175" s="89">
        <v>0</v>
      </c>
      <c r="CD175" s="89">
        <v>0</v>
      </c>
      <c r="CE175" s="89">
        <v>0</v>
      </c>
      <c r="CF175" s="89">
        <v>0</v>
      </c>
      <c r="CG175" s="89">
        <v>0</v>
      </c>
      <c r="CH175" s="89">
        <v>0</v>
      </c>
      <c r="CI175" s="89">
        <v>0</v>
      </c>
      <c r="CJ175" s="89">
        <v>0</v>
      </c>
      <c r="CK175" s="89">
        <v>0</v>
      </c>
      <c r="CL175" s="89">
        <v>3229822.51</v>
      </c>
      <c r="CM175" s="89">
        <v>0</v>
      </c>
      <c r="CN175" s="89">
        <v>0</v>
      </c>
      <c r="CO175" s="89">
        <v>3229822.51</v>
      </c>
      <c r="CP175" s="89">
        <v>0</v>
      </c>
      <c r="CQ175" s="89">
        <v>0</v>
      </c>
      <c r="CR175" s="89">
        <v>0</v>
      </c>
      <c r="CS175" s="89">
        <v>0</v>
      </c>
      <c r="CT175" s="89">
        <v>0</v>
      </c>
      <c r="CU175" s="89">
        <v>0</v>
      </c>
      <c r="CV175" s="89">
        <v>0</v>
      </c>
      <c r="CW175" s="89">
        <v>0</v>
      </c>
      <c r="CX175" s="89">
        <v>0</v>
      </c>
      <c r="CY175" s="89">
        <v>0</v>
      </c>
      <c r="CZ175" s="89">
        <v>3229822.518000003</v>
      </c>
      <c r="DA175" s="89">
        <v>0</v>
      </c>
      <c r="DB175" s="89">
        <v>0</v>
      </c>
      <c r="DC175" s="89">
        <v>3229822.518000003</v>
      </c>
      <c r="DD175" s="89">
        <v>0</v>
      </c>
      <c r="DE175" s="89">
        <v>0</v>
      </c>
      <c r="DF175" s="89">
        <v>0</v>
      </c>
      <c r="DG175" s="89">
        <v>0</v>
      </c>
      <c r="DH175" s="89">
        <v>0</v>
      </c>
      <c r="DI175" s="89">
        <v>0</v>
      </c>
      <c r="DJ175" s="89">
        <v>0</v>
      </c>
      <c r="DK175" s="89">
        <v>0</v>
      </c>
      <c r="DL175" s="89">
        <v>0</v>
      </c>
      <c r="DM175" s="89">
        <v>0</v>
      </c>
    </row>
    <row r="176" spans="1:117" s="5" customFormat="1" x14ac:dyDescent="0.25">
      <c r="A176" s="17">
        <f t="shared" si="120"/>
        <v>165</v>
      </c>
      <c r="B176" s="15" t="s">
        <v>214</v>
      </c>
      <c r="C176" s="31">
        <v>230701.60800000004</v>
      </c>
      <c r="D176" s="31"/>
      <c r="E176" s="31"/>
      <c r="F176" s="31"/>
      <c r="G176" s="31"/>
      <c r="H176" s="31">
        <v>230701.60800000004</v>
      </c>
      <c r="I176" s="31"/>
      <c r="J176" s="31">
        <v>57675.4</v>
      </c>
      <c r="K176" s="31">
        <v>0</v>
      </c>
      <c r="L176" s="31">
        <v>0</v>
      </c>
      <c r="M176" s="31">
        <v>0</v>
      </c>
      <c r="N176" s="31">
        <v>0</v>
      </c>
      <c r="O176" s="31">
        <v>57675.4</v>
      </c>
      <c r="P176" s="31">
        <v>0</v>
      </c>
      <c r="Q176" s="31">
        <v>57675.4</v>
      </c>
      <c r="R176" s="31">
        <v>0</v>
      </c>
      <c r="S176" s="31">
        <v>0</v>
      </c>
      <c r="T176" s="31">
        <v>0</v>
      </c>
      <c r="U176" s="31">
        <v>0</v>
      </c>
      <c r="V176" s="31">
        <v>57675.4</v>
      </c>
      <c r="W176" s="31">
        <v>0</v>
      </c>
      <c r="X176" s="31">
        <v>57675.4</v>
      </c>
      <c r="Y176" s="31">
        <v>0</v>
      </c>
      <c r="Z176" s="31">
        <v>0</v>
      </c>
      <c r="AA176" s="31">
        <v>0</v>
      </c>
      <c r="AB176" s="31">
        <v>0</v>
      </c>
      <c r="AC176" s="31">
        <v>57675.4</v>
      </c>
      <c r="AD176" s="31">
        <v>0</v>
      </c>
      <c r="AE176" s="31">
        <v>57675.408000000047</v>
      </c>
      <c r="AF176" s="31">
        <v>0</v>
      </c>
      <c r="AG176" s="31">
        <v>0</v>
      </c>
      <c r="AH176" s="31">
        <v>0</v>
      </c>
      <c r="AI176" s="31">
        <v>0</v>
      </c>
      <c r="AJ176" s="31">
        <v>57675.408000000047</v>
      </c>
      <c r="AK176" s="31">
        <v>0</v>
      </c>
      <c r="AL176" s="31"/>
      <c r="AM176" s="31"/>
      <c r="AN176" s="31">
        <v>0</v>
      </c>
      <c r="AO176" s="31">
        <v>0</v>
      </c>
      <c r="AP176" s="31">
        <v>0</v>
      </c>
      <c r="AQ176" s="31">
        <v>0</v>
      </c>
      <c r="AR176" s="31">
        <v>0</v>
      </c>
      <c r="AS176" s="31">
        <v>0</v>
      </c>
      <c r="AT176" s="31">
        <v>0</v>
      </c>
      <c r="AU176" s="31">
        <v>0</v>
      </c>
      <c r="AV176" s="31">
        <v>5536838.5920000002</v>
      </c>
      <c r="AW176" s="31"/>
      <c r="AX176" s="43"/>
      <c r="AY176" s="31">
        <v>5536838.5920000002</v>
      </c>
      <c r="AZ176" s="31"/>
      <c r="BA176" s="31"/>
      <c r="BB176" s="31"/>
      <c r="BC176" s="31"/>
      <c r="BD176" s="31"/>
      <c r="BE176" s="31"/>
      <c r="BF176" s="31"/>
      <c r="BG176" s="31"/>
      <c r="BH176" s="31"/>
      <c r="BI176" s="31"/>
      <c r="BJ176" s="31">
        <v>1384209.65</v>
      </c>
      <c r="BK176" s="31">
        <v>0</v>
      </c>
      <c r="BL176" s="31">
        <v>0</v>
      </c>
      <c r="BM176" s="31">
        <v>1384209.65</v>
      </c>
      <c r="BN176" s="31">
        <v>0</v>
      </c>
      <c r="BO176" s="31">
        <v>0</v>
      </c>
      <c r="BP176" s="31">
        <v>0</v>
      </c>
      <c r="BQ176" s="31">
        <v>0</v>
      </c>
      <c r="BR176" s="31">
        <v>0</v>
      </c>
      <c r="BS176" s="31">
        <v>0</v>
      </c>
      <c r="BT176" s="31">
        <v>0</v>
      </c>
      <c r="BU176" s="31">
        <v>0</v>
      </c>
      <c r="BV176" s="31">
        <v>0</v>
      </c>
      <c r="BW176" s="31">
        <v>0</v>
      </c>
      <c r="BX176" s="89">
        <v>1384209.65</v>
      </c>
      <c r="BY176" s="89">
        <v>0</v>
      </c>
      <c r="BZ176" s="89">
        <v>0</v>
      </c>
      <c r="CA176" s="89">
        <v>1384209.65</v>
      </c>
      <c r="CB176" s="89">
        <v>0</v>
      </c>
      <c r="CC176" s="89">
        <v>0</v>
      </c>
      <c r="CD176" s="89">
        <v>0</v>
      </c>
      <c r="CE176" s="89">
        <v>0</v>
      </c>
      <c r="CF176" s="89">
        <v>0</v>
      </c>
      <c r="CG176" s="89">
        <v>0</v>
      </c>
      <c r="CH176" s="89">
        <v>0</v>
      </c>
      <c r="CI176" s="89">
        <v>0</v>
      </c>
      <c r="CJ176" s="89">
        <v>0</v>
      </c>
      <c r="CK176" s="89">
        <v>0</v>
      </c>
      <c r="CL176" s="89">
        <v>1384209.65</v>
      </c>
      <c r="CM176" s="89">
        <v>0</v>
      </c>
      <c r="CN176" s="89">
        <v>0</v>
      </c>
      <c r="CO176" s="89">
        <v>1384209.65</v>
      </c>
      <c r="CP176" s="89">
        <v>0</v>
      </c>
      <c r="CQ176" s="89">
        <v>0</v>
      </c>
      <c r="CR176" s="89">
        <v>0</v>
      </c>
      <c r="CS176" s="89">
        <v>0</v>
      </c>
      <c r="CT176" s="89">
        <v>0</v>
      </c>
      <c r="CU176" s="89">
        <v>0</v>
      </c>
      <c r="CV176" s="89">
        <v>0</v>
      </c>
      <c r="CW176" s="89">
        <v>0</v>
      </c>
      <c r="CX176" s="89">
        <v>0</v>
      </c>
      <c r="CY176" s="89">
        <v>0</v>
      </c>
      <c r="CZ176" s="89">
        <v>1384209.6420000005</v>
      </c>
      <c r="DA176" s="89">
        <v>0</v>
      </c>
      <c r="DB176" s="89">
        <v>0</v>
      </c>
      <c r="DC176" s="89">
        <v>1384209.6420000005</v>
      </c>
      <c r="DD176" s="89">
        <v>0</v>
      </c>
      <c r="DE176" s="89">
        <v>0</v>
      </c>
      <c r="DF176" s="89">
        <v>0</v>
      </c>
      <c r="DG176" s="89">
        <v>0</v>
      </c>
      <c r="DH176" s="89">
        <v>0</v>
      </c>
      <c r="DI176" s="89">
        <v>0</v>
      </c>
      <c r="DJ176" s="89">
        <v>0</v>
      </c>
      <c r="DK176" s="89">
        <v>0</v>
      </c>
      <c r="DL176" s="89">
        <v>0</v>
      </c>
      <c r="DM176" s="89">
        <v>0</v>
      </c>
    </row>
    <row r="177" spans="1:117" s="5" customFormat="1" x14ac:dyDescent="0.25">
      <c r="A177" s="17">
        <f t="shared" si="120"/>
        <v>166</v>
      </c>
      <c r="B177" s="15" t="s">
        <v>215</v>
      </c>
      <c r="C177" s="31"/>
      <c r="D177" s="31"/>
      <c r="E177" s="31"/>
      <c r="F177" s="31"/>
      <c r="G177" s="31"/>
      <c r="H177" s="31"/>
      <c r="I177" s="31"/>
      <c r="J177" s="31">
        <v>0</v>
      </c>
      <c r="K177" s="31">
        <v>0</v>
      </c>
      <c r="L177" s="31">
        <v>0</v>
      </c>
      <c r="M177" s="31">
        <v>0</v>
      </c>
      <c r="N177" s="31">
        <v>0</v>
      </c>
      <c r="O177" s="31">
        <v>0</v>
      </c>
      <c r="P177" s="31">
        <v>0</v>
      </c>
      <c r="Q177" s="31">
        <v>0</v>
      </c>
      <c r="R177" s="31">
        <v>0</v>
      </c>
      <c r="S177" s="31">
        <v>0</v>
      </c>
      <c r="T177" s="31">
        <v>0</v>
      </c>
      <c r="U177" s="31">
        <v>0</v>
      </c>
      <c r="V177" s="31">
        <v>0</v>
      </c>
      <c r="W177" s="31">
        <v>0</v>
      </c>
      <c r="X177" s="31">
        <v>0</v>
      </c>
      <c r="Y177" s="31">
        <v>0</v>
      </c>
      <c r="Z177" s="31">
        <v>0</v>
      </c>
      <c r="AA177" s="31">
        <v>0</v>
      </c>
      <c r="AB177" s="31">
        <v>0</v>
      </c>
      <c r="AC177" s="31">
        <v>0</v>
      </c>
      <c r="AD177" s="31">
        <v>0</v>
      </c>
      <c r="AE177" s="31">
        <v>0</v>
      </c>
      <c r="AF177" s="31">
        <v>0</v>
      </c>
      <c r="AG177" s="31">
        <v>0</v>
      </c>
      <c r="AH177" s="31">
        <v>0</v>
      </c>
      <c r="AI177" s="31">
        <v>0</v>
      </c>
      <c r="AJ177" s="31">
        <v>0</v>
      </c>
      <c r="AK177" s="31">
        <v>0</v>
      </c>
      <c r="AL177" s="31"/>
      <c r="AM177" s="31"/>
      <c r="AN177" s="31">
        <v>0</v>
      </c>
      <c r="AO177" s="31">
        <v>0</v>
      </c>
      <c r="AP177" s="31">
        <v>0</v>
      </c>
      <c r="AQ177" s="31">
        <v>0</v>
      </c>
      <c r="AR177" s="31">
        <v>0</v>
      </c>
      <c r="AS177" s="31">
        <v>0</v>
      </c>
      <c r="AT177" s="31">
        <v>0</v>
      </c>
      <c r="AU177" s="31">
        <v>0</v>
      </c>
      <c r="AV177" s="31"/>
      <c r="AW177" s="31"/>
      <c r="AX177" s="43"/>
      <c r="AY177" s="31"/>
      <c r="AZ177" s="31"/>
      <c r="BA177" s="31"/>
      <c r="BB177" s="31"/>
      <c r="BC177" s="31"/>
      <c r="BD177" s="31"/>
      <c r="BE177" s="31"/>
      <c r="BF177" s="31"/>
      <c r="BG177" s="31"/>
      <c r="BH177" s="31"/>
      <c r="BI177" s="31"/>
      <c r="BJ177" s="31">
        <v>0</v>
      </c>
      <c r="BK177" s="31">
        <v>0</v>
      </c>
      <c r="BL177" s="31">
        <v>0</v>
      </c>
      <c r="BM177" s="31">
        <v>0</v>
      </c>
      <c r="BN177" s="31">
        <v>0</v>
      </c>
      <c r="BO177" s="31">
        <v>0</v>
      </c>
      <c r="BP177" s="31">
        <v>0</v>
      </c>
      <c r="BQ177" s="31">
        <v>0</v>
      </c>
      <c r="BR177" s="31">
        <v>0</v>
      </c>
      <c r="BS177" s="31">
        <v>0</v>
      </c>
      <c r="BT177" s="31">
        <v>0</v>
      </c>
      <c r="BU177" s="31">
        <v>0</v>
      </c>
      <c r="BV177" s="31">
        <v>0</v>
      </c>
      <c r="BW177" s="31">
        <v>0</v>
      </c>
      <c r="BX177" s="89">
        <v>0</v>
      </c>
      <c r="BY177" s="89">
        <v>0</v>
      </c>
      <c r="BZ177" s="89">
        <v>0</v>
      </c>
      <c r="CA177" s="89">
        <v>0</v>
      </c>
      <c r="CB177" s="89">
        <v>0</v>
      </c>
      <c r="CC177" s="89">
        <v>0</v>
      </c>
      <c r="CD177" s="89">
        <v>0</v>
      </c>
      <c r="CE177" s="89">
        <v>0</v>
      </c>
      <c r="CF177" s="89">
        <v>0</v>
      </c>
      <c r="CG177" s="89">
        <v>0</v>
      </c>
      <c r="CH177" s="89">
        <v>0</v>
      </c>
      <c r="CI177" s="89">
        <v>0</v>
      </c>
      <c r="CJ177" s="89">
        <v>0</v>
      </c>
      <c r="CK177" s="89">
        <v>0</v>
      </c>
      <c r="CL177" s="89">
        <v>0</v>
      </c>
      <c r="CM177" s="89">
        <v>0</v>
      </c>
      <c r="CN177" s="89">
        <v>0</v>
      </c>
      <c r="CO177" s="89">
        <v>0</v>
      </c>
      <c r="CP177" s="89">
        <v>0</v>
      </c>
      <c r="CQ177" s="89">
        <v>0</v>
      </c>
      <c r="CR177" s="89">
        <v>0</v>
      </c>
      <c r="CS177" s="89">
        <v>0</v>
      </c>
      <c r="CT177" s="89">
        <v>0</v>
      </c>
      <c r="CU177" s="89">
        <v>0</v>
      </c>
      <c r="CV177" s="89">
        <v>0</v>
      </c>
      <c r="CW177" s="89">
        <v>0</v>
      </c>
      <c r="CX177" s="89">
        <v>0</v>
      </c>
      <c r="CY177" s="89">
        <v>0</v>
      </c>
      <c r="CZ177" s="89">
        <v>0</v>
      </c>
      <c r="DA177" s="89">
        <v>0</v>
      </c>
      <c r="DB177" s="89">
        <v>0</v>
      </c>
      <c r="DC177" s="89">
        <v>0</v>
      </c>
      <c r="DD177" s="89">
        <v>0</v>
      </c>
      <c r="DE177" s="89">
        <v>0</v>
      </c>
      <c r="DF177" s="89">
        <v>0</v>
      </c>
      <c r="DG177" s="89">
        <v>0</v>
      </c>
      <c r="DH177" s="89">
        <v>0</v>
      </c>
      <c r="DI177" s="89">
        <v>0</v>
      </c>
      <c r="DJ177" s="89">
        <v>0</v>
      </c>
      <c r="DK177" s="89">
        <v>0</v>
      </c>
      <c r="DL177" s="89">
        <v>0</v>
      </c>
      <c r="DM177" s="89">
        <v>0</v>
      </c>
    </row>
    <row r="178" spans="1:117" s="5" customFormat="1" x14ac:dyDescent="0.25">
      <c r="A178" s="17">
        <f t="shared" si="120"/>
        <v>167</v>
      </c>
      <c r="B178" s="15" t="s">
        <v>216</v>
      </c>
      <c r="C178" s="31">
        <v>438166.63799999998</v>
      </c>
      <c r="D178" s="31"/>
      <c r="E178" s="31"/>
      <c r="F178" s="31"/>
      <c r="G178" s="31"/>
      <c r="H178" s="31"/>
      <c r="I178" s="31">
        <v>438166.63799999998</v>
      </c>
      <c r="J178" s="31">
        <v>109541.66</v>
      </c>
      <c r="K178" s="31">
        <v>0</v>
      </c>
      <c r="L178" s="31">
        <v>0</v>
      </c>
      <c r="M178" s="31">
        <v>0</v>
      </c>
      <c r="N178" s="31">
        <v>0</v>
      </c>
      <c r="O178" s="31">
        <v>0</v>
      </c>
      <c r="P178" s="31">
        <v>109541.66</v>
      </c>
      <c r="Q178" s="31">
        <v>109541.66</v>
      </c>
      <c r="R178" s="31">
        <v>0</v>
      </c>
      <c r="S178" s="31">
        <v>0</v>
      </c>
      <c r="T178" s="31">
        <v>0</v>
      </c>
      <c r="U178" s="31">
        <v>0</v>
      </c>
      <c r="V178" s="31">
        <v>0</v>
      </c>
      <c r="W178" s="31">
        <v>109541.66</v>
      </c>
      <c r="X178" s="31">
        <v>109541.66</v>
      </c>
      <c r="Y178" s="31">
        <v>0</v>
      </c>
      <c r="Z178" s="31">
        <v>0</v>
      </c>
      <c r="AA178" s="31">
        <v>0</v>
      </c>
      <c r="AB178" s="31">
        <v>0</v>
      </c>
      <c r="AC178" s="31">
        <v>0</v>
      </c>
      <c r="AD178" s="31">
        <v>109541.66</v>
      </c>
      <c r="AE178" s="31">
        <v>109541.658</v>
      </c>
      <c r="AF178" s="31">
        <v>0</v>
      </c>
      <c r="AG178" s="31">
        <v>0</v>
      </c>
      <c r="AH178" s="31">
        <v>0</v>
      </c>
      <c r="AI178" s="31">
        <v>0</v>
      </c>
      <c r="AJ178" s="31">
        <v>0</v>
      </c>
      <c r="AK178" s="31">
        <v>109541.658</v>
      </c>
      <c r="AL178" s="31"/>
      <c r="AM178" s="31"/>
      <c r="AN178" s="31">
        <v>0</v>
      </c>
      <c r="AO178" s="31">
        <v>0</v>
      </c>
      <c r="AP178" s="31">
        <v>0</v>
      </c>
      <c r="AQ178" s="31">
        <v>0</v>
      </c>
      <c r="AR178" s="31">
        <v>0</v>
      </c>
      <c r="AS178" s="31">
        <v>0</v>
      </c>
      <c r="AT178" s="31">
        <v>0</v>
      </c>
      <c r="AU178" s="31">
        <v>0</v>
      </c>
      <c r="AV178" s="31">
        <v>1528821.7893000001</v>
      </c>
      <c r="AW178" s="31"/>
      <c r="AX178" s="43"/>
      <c r="AY178" s="31"/>
      <c r="AZ178" s="31">
        <v>1528821.7893000001</v>
      </c>
      <c r="BA178" s="31"/>
      <c r="BB178" s="31"/>
      <c r="BC178" s="31"/>
      <c r="BD178" s="31"/>
      <c r="BE178" s="31"/>
      <c r="BF178" s="31"/>
      <c r="BG178" s="31"/>
      <c r="BH178" s="31"/>
      <c r="BI178" s="31"/>
      <c r="BJ178" s="31">
        <v>382205.45</v>
      </c>
      <c r="BK178" s="31">
        <v>0</v>
      </c>
      <c r="BL178" s="31">
        <v>0</v>
      </c>
      <c r="BM178" s="31">
        <v>0</v>
      </c>
      <c r="BN178" s="31">
        <v>382205.45</v>
      </c>
      <c r="BO178" s="31">
        <v>0</v>
      </c>
      <c r="BP178" s="31">
        <v>0</v>
      </c>
      <c r="BQ178" s="31">
        <v>0</v>
      </c>
      <c r="BR178" s="31">
        <v>0</v>
      </c>
      <c r="BS178" s="31">
        <v>0</v>
      </c>
      <c r="BT178" s="31">
        <v>0</v>
      </c>
      <c r="BU178" s="31">
        <v>0</v>
      </c>
      <c r="BV178" s="31">
        <v>0</v>
      </c>
      <c r="BW178" s="31">
        <v>0</v>
      </c>
      <c r="BX178" s="89">
        <v>382205.45</v>
      </c>
      <c r="BY178" s="89">
        <v>0</v>
      </c>
      <c r="BZ178" s="89">
        <v>0</v>
      </c>
      <c r="CA178" s="89">
        <v>0</v>
      </c>
      <c r="CB178" s="89">
        <v>382205.45</v>
      </c>
      <c r="CC178" s="89">
        <v>0</v>
      </c>
      <c r="CD178" s="89">
        <v>0</v>
      </c>
      <c r="CE178" s="89">
        <v>0</v>
      </c>
      <c r="CF178" s="89">
        <v>0</v>
      </c>
      <c r="CG178" s="89">
        <v>0</v>
      </c>
      <c r="CH178" s="89">
        <v>0</v>
      </c>
      <c r="CI178" s="89">
        <v>0</v>
      </c>
      <c r="CJ178" s="89">
        <v>0</v>
      </c>
      <c r="CK178" s="89">
        <v>0</v>
      </c>
      <c r="CL178" s="89">
        <v>382205.45</v>
      </c>
      <c r="CM178" s="89">
        <v>0</v>
      </c>
      <c r="CN178" s="89">
        <v>0</v>
      </c>
      <c r="CO178" s="89">
        <v>0</v>
      </c>
      <c r="CP178" s="89">
        <v>382205.45</v>
      </c>
      <c r="CQ178" s="89">
        <v>0</v>
      </c>
      <c r="CR178" s="89">
        <v>0</v>
      </c>
      <c r="CS178" s="89">
        <v>0</v>
      </c>
      <c r="CT178" s="89">
        <v>0</v>
      </c>
      <c r="CU178" s="89">
        <v>0</v>
      </c>
      <c r="CV178" s="89">
        <v>0</v>
      </c>
      <c r="CW178" s="89">
        <v>0</v>
      </c>
      <c r="CX178" s="89">
        <v>0</v>
      </c>
      <c r="CY178" s="89">
        <v>0</v>
      </c>
      <c r="CZ178" s="89">
        <v>382205.43930000014</v>
      </c>
      <c r="DA178" s="89">
        <v>0</v>
      </c>
      <c r="DB178" s="89">
        <v>0</v>
      </c>
      <c r="DC178" s="89">
        <v>0</v>
      </c>
      <c r="DD178" s="89">
        <v>382205.43930000014</v>
      </c>
      <c r="DE178" s="89">
        <v>0</v>
      </c>
      <c r="DF178" s="89">
        <v>0</v>
      </c>
      <c r="DG178" s="89">
        <v>0</v>
      </c>
      <c r="DH178" s="89">
        <v>0</v>
      </c>
      <c r="DI178" s="89">
        <v>0</v>
      </c>
      <c r="DJ178" s="89">
        <v>0</v>
      </c>
      <c r="DK178" s="89">
        <v>0</v>
      </c>
      <c r="DL178" s="89">
        <v>0</v>
      </c>
      <c r="DM178" s="89">
        <v>0</v>
      </c>
    </row>
    <row r="179" spans="1:117" s="5" customFormat="1" x14ac:dyDescent="0.25">
      <c r="A179" s="17">
        <f t="shared" si="120"/>
        <v>168</v>
      </c>
      <c r="B179" s="15" t="s">
        <v>217</v>
      </c>
      <c r="C179" s="31">
        <v>153801.07200000001</v>
      </c>
      <c r="D179" s="31"/>
      <c r="E179" s="31"/>
      <c r="F179" s="31"/>
      <c r="G179" s="31"/>
      <c r="H179" s="31">
        <v>153801.07200000001</v>
      </c>
      <c r="I179" s="31"/>
      <c r="J179" s="31">
        <v>38450.269999999997</v>
      </c>
      <c r="K179" s="31">
        <v>0</v>
      </c>
      <c r="L179" s="31">
        <v>0</v>
      </c>
      <c r="M179" s="31">
        <v>0</v>
      </c>
      <c r="N179" s="31">
        <v>0</v>
      </c>
      <c r="O179" s="31">
        <v>38450.269999999997</v>
      </c>
      <c r="P179" s="31">
        <v>0</v>
      </c>
      <c r="Q179" s="31">
        <v>38450.269999999997</v>
      </c>
      <c r="R179" s="31">
        <v>0</v>
      </c>
      <c r="S179" s="31">
        <v>0</v>
      </c>
      <c r="T179" s="31">
        <v>0</v>
      </c>
      <c r="U179" s="31">
        <v>0</v>
      </c>
      <c r="V179" s="31">
        <v>38450.269999999997</v>
      </c>
      <c r="W179" s="31">
        <v>0</v>
      </c>
      <c r="X179" s="31">
        <v>38450.269999999997</v>
      </c>
      <c r="Y179" s="31">
        <v>0</v>
      </c>
      <c r="Z179" s="31">
        <v>0</v>
      </c>
      <c r="AA179" s="31">
        <v>0</v>
      </c>
      <c r="AB179" s="31">
        <v>0</v>
      </c>
      <c r="AC179" s="31">
        <v>38450.269999999997</v>
      </c>
      <c r="AD179" s="31">
        <v>0</v>
      </c>
      <c r="AE179" s="31">
        <v>38450.262000000039</v>
      </c>
      <c r="AF179" s="31">
        <v>0</v>
      </c>
      <c r="AG179" s="31">
        <v>0</v>
      </c>
      <c r="AH179" s="31">
        <v>0</v>
      </c>
      <c r="AI179" s="31">
        <v>0</v>
      </c>
      <c r="AJ179" s="31">
        <v>38450.262000000039</v>
      </c>
      <c r="AK179" s="31">
        <v>0</v>
      </c>
      <c r="AL179" s="31"/>
      <c r="AM179" s="31"/>
      <c r="AN179" s="31">
        <v>0</v>
      </c>
      <c r="AO179" s="31">
        <v>0</v>
      </c>
      <c r="AP179" s="31">
        <v>0</v>
      </c>
      <c r="AQ179" s="31">
        <v>0</v>
      </c>
      <c r="AR179" s="31">
        <v>0</v>
      </c>
      <c r="AS179" s="31">
        <v>0</v>
      </c>
      <c r="AT179" s="31">
        <v>0</v>
      </c>
      <c r="AU179" s="31">
        <v>0</v>
      </c>
      <c r="AV179" s="31">
        <v>3691225.7280000001</v>
      </c>
      <c r="AW179" s="31"/>
      <c r="AX179" s="43"/>
      <c r="AY179" s="31">
        <v>3691225.7280000001</v>
      </c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>
        <v>922806.43</v>
      </c>
      <c r="BK179" s="31">
        <v>0</v>
      </c>
      <c r="BL179" s="31">
        <v>0</v>
      </c>
      <c r="BM179" s="31">
        <v>922806.43</v>
      </c>
      <c r="BN179" s="31">
        <v>0</v>
      </c>
      <c r="BO179" s="31">
        <v>0</v>
      </c>
      <c r="BP179" s="31">
        <v>0</v>
      </c>
      <c r="BQ179" s="31">
        <v>0</v>
      </c>
      <c r="BR179" s="31">
        <v>0</v>
      </c>
      <c r="BS179" s="31">
        <v>0</v>
      </c>
      <c r="BT179" s="31">
        <v>0</v>
      </c>
      <c r="BU179" s="31">
        <v>0</v>
      </c>
      <c r="BV179" s="31">
        <v>0</v>
      </c>
      <c r="BW179" s="31">
        <v>0</v>
      </c>
      <c r="BX179" s="89">
        <v>922806.43</v>
      </c>
      <c r="BY179" s="89">
        <v>0</v>
      </c>
      <c r="BZ179" s="89">
        <v>0</v>
      </c>
      <c r="CA179" s="89">
        <v>922806.43</v>
      </c>
      <c r="CB179" s="89">
        <v>0</v>
      </c>
      <c r="CC179" s="89">
        <v>0</v>
      </c>
      <c r="CD179" s="89">
        <v>0</v>
      </c>
      <c r="CE179" s="89">
        <v>0</v>
      </c>
      <c r="CF179" s="89">
        <v>0</v>
      </c>
      <c r="CG179" s="89">
        <v>0</v>
      </c>
      <c r="CH179" s="89">
        <v>0</v>
      </c>
      <c r="CI179" s="89">
        <v>0</v>
      </c>
      <c r="CJ179" s="89">
        <v>0</v>
      </c>
      <c r="CK179" s="89">
        <v>0</v>
      </c>
      <c r="CL179" s="89">
        <v>922806.43</v>
      </c>
      <c r="CM179" s="89">
        <v>0</v>
      </c>
      <c r="CN179" s="89">
        <v>0</v>
      </c>
      <c r="CO179" s="89">
        <v>922806.43</v>
      </c>
      <c r="CP179" s="89">
        <v>0</v>
      </c>
      <c r="CQ179" s="89">
        <v>0</v>
      </c>
      <c r="CR179" s="89">
        <v>0</v>
      </c>
      <c r="CS179" s="89">
        <v>0</v>
      </c>
      <c r="CT179" s="89">
        <v>0</v>
      </c>
      <c r="CU179" s="89">
        <v>0</v>
      </c>
      <c r="CV179" s="89">
        <v>0</v>
      </c>
      <c r="CW179" s="89">
        <v>0</v>
      </c>
      <c r="CX179" s="89">
        <v>0</v>
      </c>
      <c r="CY179" s="89">
        <v>0</v>
      </c>
      <c r="CZ179" s="89">
        <v>922806.43799999973</v>
      </c>
      <c r="DA179" s="89">
        <v>0</v>
      </c>
      <c r="DB179" s="89">
        <v>0</v>
      </c>
      <c r="DC179" s="89">
        <v>922806.43799999973</v>
      </c>
      <c r="DD179" s="89">
        <v>0</v>
      </c>
      <c r="DE179" s="89">
        <v>0</v>
      </c>
      <c r="DF179" s="89">
        <v>0</v>
      </c>
      <c r="DG179" s="89">
        <v>0</v>
      </c>
      <c r="DH179" s="89">
        <v>0</v>
      </c>
      <c r="DI179" s="89">
        <v>0</v>
      </c>
      <c r="DJ179" s="89">
        <v>0</v>
      </c>
      <c r="DK179" s="89">
        <v>0</v>
      </c>
      <c r="DL179" s="89">
        <v>0</v>
      </c>
      <c r="DM179" s="89">
        <v>0</v>
      </c>
    </row>
    <row r="180" spans="1:117" s="5" customFormat="1" x14ac:dyDescent="0.25">
      <c r="A180" s="17">
        <f t="shared" si="120"/>
        <v>169</v>
      </c>
      <c r="B180" s="15" t="s">
        <v>218</v>
      </c>
      <c r="C180" s="31">
        <v>876333.27599999995</v>
      </c>
      <c r="D180" s="31"/>
      <c r="E180" s="31"/>
      <c r="F180" s="31"/>
      <c r="G180" s="31"/>
      <c r="H180" s="31"/>
      <c r="I180" s="31">
        <v>876333.27599999995</v>
      </c>
      <c r="J180" s="31">
        <v>219083.32</v>
      </c>
      <c r="K180" s="31">
        <v>0</v>
      </c>
      <c r="L180" s="31">
        <v>0</v>
      </c>
      <c r="M180" s="31">
        <v>0</v>
      </c>
      <c r="N180" s="31">
        <v>0</v>
      </c>
      <c r="O180" s="31">
        <v>0</v>
      </c>
      <c r="P180" s="31">
        <v>219083.32</v>
      </c>
      <c r="Q180" s="31">
        <v>219083.32</v>
      </c>
      <c r="R180" s="31">
        <v>0</v>
      </c>
      <c r="S180" s="31">
        <v>0</v>
      </c>
      <c r="T180" s="31">
        <v>0</v>
      </c>
      <c r="U180" s="31">
        <v>0</v>
      </c>
      <c r="V180" s="31">
        <v>0</v>
      </c>
      <c r="W180" s="31">
        <v>219083.32</v>
      </c>
      <c r="X180" s="31">
        <v>219083.32</v>
      </c>
      <c r="Y180" s="31">
        <v>0</v>
      </c>
      <c r="Z180" s="31">
        <v>0</v>
      </c>
      <c r="AA180" s="31">
        <v>0</v>
      </c>
      <c r="AB180" s="31">
        <v>0</v>
      </c>
      <c r="AC180" s="31">
        <v>0</v>
      </c>
      <c r="AD180" s="31">
        <v>219083.32</v>
      </c>
      <c r="AE180" s="31">
        <v>219083.31599999999</v>
      </c>
      <c r="AF180" s="31">
        <v>0</v>
      </c>
      <c r="AG180" s="31">
        <v>0</v>
      </c>
      <c r="AH180" s="31">
        <v>0</v>
      </c>
      <c r="AI180" s="31">
        <v>0</v>
      </c>
      <c r="AJ180" s="31">
        <v>0</v>
      </c>
      <c r="AK180" s="31">
        <v>219083.31599999999</v>
      </c>
      <c r="AL180" s="31"/>
      <c r="AM180" s="31"/>
      <c r="AN180" s="31">
        <v>0</v>
      </c>
      <c r="AO180" s="31">
        <v>0</v>
      </c>
      <c r="AP180" s="31">
        <v>0</v>
      </c>
      <c r="AQ180" s="31">
        <v>0</v>
      </c>
      <c r="AR180" s="31">
        <v>0</v>
      </c>
      <c r="AS180" s="31">
        <v>0</v>
      </c>
      <c r="AT180" s="31">
        <v>0</v>
      </c>
      <c r="AU180" s="31">
        <v>0</v>
      </c>
      <c r="AV180" s="31">
        <v>3057643.5786000001</v>
      </c>
      <c r="AW180" s="31"/>
      <c r="AX180" s="43"/>
      <c r="AY180" s="31"/>
      <c r="AZ180" s="31">
        <v>3057643.5786000001</v>
      </c>
      <c r="BA180" s="31"/>
      <c r="BB180" s="31"/>
      <c r="BC180" s="31"/>
      <c r="BD180" s="31"/>
      <c r="BE180" s="31"/>
      <c r="BF180" s="31"/>
      <c r="BG180" s="31"/>
      <c r="BH180" s="31"/>
      <c r="BI180" s="31"/>
      <c r="BJ180" s="31">
        <v>764410.89</v>
      </c>
      <c r="BK180" s="31">
        <v>0</v>
      </c>
      <c r="BL180" s="31">
        <v>0</v>
      </c>
      <c r="BM180" s="31">
        <v>0</v>
      </c>
      <c r="BN180" s="31">
        <v>764410.89</v>
      </c>
      <c r="BO180" s="31">
        <v>0</v>
      </c>
      <c r="BP180" s="31">
        <v>0</v>
      </c>
      <c r="BQ180" s="31">
        <v>0</v>
      </c>
      <c r="BR180" s="31">
        <v>0</v>
      </c>
      <c r="BS180" s="31">
        <v>0</v>
      </c>
      <c r="BT180" s="31">
        <v>0</v>
      </c>
      <c r="BU180" s="31">
        <v>0</v>
      </c>
      <c r="BV180" s="31">
        <v>0</v>
      </c>
      <c r="BW180" s="31">
        <v>0</v>
      </c>
      <c r="BX180" s="89">
        <v>764410.89</v>
      </c>
      <c r="BY180" s="89">
        <v>0</v>
      </c>
      <c r="BZ180" s="89">
        <v>0</v>
      </c>
      <c r="CA180" s="89">
        <v>0</v>
      </c>
      <c r="CB180" s="89">
        <v>764410.89</v>
      </c>
      <c r="CC180" s="89">
        <v>0</v>
      </c>
      <c r="CD180" s="89">
        <v>0</v>
      </c>
      <c r="CE180" s="89">
        <v>0</v>
      </c>
      <c r="CF180" s="89">
        <v>0</v>
      </c>
      <c r="CG180" s="89">
        <v>0</v>
      </c>
      <c r="CH180" s="89">
        <v>0</v>
      </c>
      <c r="CI180" s="89">
        <v>0</v>
      </c>
      <c r="CJ180" s="89">
        <v>0</v>
      </c>
      <c r="CK180" s="89">
        <v>0</v>
      </c>
      <c r="CL180" s="89">
        <v>764410.89</v>
      </c>
      <c r="CM180" s="89">
        <v>0</v>
      </c>
      <c r="CN180" s="89">
        <v>0</v>
      </c>
      <c r="CO180" s="89">
        <v>0</v>
      </c>
      <c r="CP180" s="89">
        <v>764410.89</v>
      </c>
      <c r="CQ180" s="89">
        <v>0</v>
      </c>
      <c r="CR180" s="89">
        <v>0</v>
      </c>
      <c r="CS180" s="89">
        <v>0</v>
      </c>
      <c r="CT180" s="89">
        <v>0</v>
      </c>
      <c r="CU180" s="89">
        <v>0</v>
      </c>
      <c r="CV180" s="89">
        <v>0</v>
      </c>
      <c r="CW180" s="89">
        <v>0</v>
      </c>
      <c r="CX180" s="89">
        <v>0</v>
      </c>
      <c r="CY180" s="89">
        <v>0</v>
      </c>
      <c r="CZ180" s="89">
        <v>764410.90859999985</v>
      </c>
      <c r="DA180" s="89">
        <v>0</v>
      </c>
      <c r="DB180" s="89">
        <v>0</v>
      </c>
      <c r="DC180" s="89">
        <v>0</v>
      </c>
      <c r="DD180" s="89">
        <v>764410.90859999985</v>
      </c>
      <c r="DE180" s="89">
        <v>0</v>
      </c>
      <c r="DF180" s="89">
        <v>0</v>
      </c>
      <c r="DG180" s="89">
        <v>0</v>
      </c>
      <c r="DH180" s="89">
        <v>0</v>
      </c>
      <c r="DI180" s="89">
        <v>0</v>
      </c>
      <c r="DJ180" s="89">
        <v>0</v>
      </c>
      <c r="DK180" s="89">
        <v>0</v>
      </c>
      <c r="DL180" s="89">
        <v>0</v>
      </c>
      <c r="DM180" s="89">
        <v>0</v>
      </c>
    </row>
    <row r="181" spans="1:117" s="5" customFormat="1" x14ac:dyDescent="0.25">
      <c r="A181" s="17">
        <f t="shared" si="120"/>
        <v>170</v>
      </c>
      <c r="B181" s="15" t="s">
        <v>219</v>
      </c>
      <c r="C181" s="31"/>
      <c r="D181" s="31"/>
      <c r="E181" s="31"/>
      <c r="F181" s="31"/>
      <c r="G181" s="31"/>
      <c r="H181" s="31"/>
      <c r="I181" s="31"/>
      <c r="J181" s="31">
        <v>0</v>
      </c>
      <c r="K181" s="31">
        <v>0</v>
      </c>
      <c r="L181" s="31">
        <v>0</v>
      </c>
      <c r="M181" s="31">
        <v>0</v>
      </c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>
        <v>0</v>
      </c>
      <c r="T181" s="31">
        <v>0</v>
      </c>
      <c r="U181" s="31">
        <v>0</v>
      </c>
      <c r="V181" s="31">
        <v>0</v>
      </c>
      <c r="W181" s="31">
        <v>0</v>
      </c>
      <c r="X181" s="31">
        <v>0</v>
      </c>
      <c r="Y181" s="31">
        <v>0</v>
      </c>
      <c r="Z181" s="31">
        <v>0</v>
      </c>
      <c r="AA181" s="31">
        <v>0</v>
      </c>
      <c r="AB181" s="31">
        <v>0</v>
      </c>
      <c r="AC181" s="31">
        <v>0</v>
      </c>
      <c r="AD181" s="31">
        <v>0</v>
      </c>
      <c r="AE181" s="31">
        <v>0</v>
      </c>
      <c r="AF181" s="31">
        <v>0</v>
      </c>
      <c r="AG181" s="31">
        <v>0</v>
      </c>
      <c r="AH181" s="31">
        <v>0</v>
      </c>
      <c r="AI181" s="31">
        <v>0</v>
      </c>
      <c r="AJ181" s="31">
        <v>0</v>
      </c>
      <c r="AK181" s="31">
        <v>0</v>
      </c>
      <c r="AL181" s="31"/>
      <c r="AM181" s="31"/>
      <c r="AN181" s="31">
        <v>0</v>
      </c>
      <c r="AO181" s="31">
        <v>0</v>
      </c>
      <c r="AP181" s="31">
        <v>0</v>
      </c>
      <c r="AQ181" s="31">
        <v>0</v>
      </c>
      <c r="AR181" s="31">
        <v>0</v>
      </c>
      <c r="AS181" s="31">
        <v>0</v>
      </c>
      <c r="AT181" s="31">
        <v>0</v>
      </c>
      <c r="AU181" s="31">
        <v>0</v>
      </c>
      <c r="AV181" s="31">
        <v>99020</v>
      </c>
      <c r="AW181" s="31"/>
      <c r="AX181" s="43"/>
      <c r="AY181" s="31"/>
      <c r="AZ181" s="31"/>
      <c r="BA181" s="31"/>
      <c r="BB181" s="31"/>
      <c r="BC181" s="31">
        <v>99020</v>
      </c>
      <c r="BD181" s="31"/>
      <c r="BE181" s="31"/>
      <c r="BF181" s="31"/>
      <c r="BG181" s="31"/>
      <c r="BH181" s="31"/>
      <c r="BI181" s="31"/>
      <c r="BJ181" s="31">
        <v>24755</v>
      </c>
      <c r="BK181" s="31">
        <v>0</v>
      </c>
      <c r="BL181" s="31">
        <v>0</v>
      </c>
      <c r="BM181" s="31">
        <v>0</v>
      </c>
      <c r="BN181" s="31">
        <v>0</v>
      </c>
      <c r="BO181" s="31">
        <v>0</v>
      </c>
      <c r="BP181" s="31">
        <v>0</v>
      </c>
      <c r="BQ181" s="31">
        <v>24755</v>
      </c>
      <c r="BR181" s="31">
        <v>0</v>
      </c>
      <c r="BS181" s="31">
        <v>0</v>
      </c>
      <c r="BT181" s="31">
        <v>0</v>
      </c>
      <c r="BU181" s="31">
        <v>0</v>
      </c>
      <c r="BV181" s="31">
        <v>0</v>
      </c>
      <c r="BW181" s="31">
        <v>0</v>
      </c>
      <c r="BX181" s="89">
        <v>24755</v>
      </c>
      <c r="BY181" s="89">
        <v>0</v>
      </c>
      <c r="BZ181" s="89">
        <v>0</v>
      </c>
      <c r="CA181" s="89">
        <v>0</v>
      </c>
      <c r="CB181" s="89">
        <v>0</v>
      </c>
      <c r="CC181" s="89">
        <v>0</v>
      </c>
      <c r="CD181" s="89">
        <v>0</v>
      </c>
      <c r="CE181" s="89">
        <v>24755</v>
      </c>
      <c r="CF181" s="89">
        <v>0</v>
      </c>
      <c r="CG181" s="89">
        <v>0</v>
      </c>
      <c r="CH181" s="89">
        <v>0</v>
      </c>
      <c r="CI181" s="89">
        <v>0</v>
      </c>
      <c r="CJ181" s="89">
        <v>0</v>
      </c>
      <c r="CK181" s="89">
        <v>0</v>
      </c>
      <c r="CL181" s="89">
        <v>24755</v>
      </c>
      <c r="CM181" s="89">
        <v>0</v>
      </c>
      <c r="CN181" s="89">
        <v>0</v>
      </c>
      <c r="CO181" s="89">
        <v>0</v>
      </c>
      <c r="CP181" s="89">
        <v>0</v>
      </c>
      <c r="CQ181" s="89">
        <v>0</v>
      </c>
      <c r="CR181" s="89">
        <v>0</v>
      </c>
      <c r="CS181" s="89">
        <v>24755</v>
      </c>
      <c r="CT181" s="89">
        <v>0</v>
      </c>
      <c r="CU181" s="89">
        <v>0</v>
      </c>
      <c r="CV181" s="89">
        <v>0</v>
      </c>
      <c r="CW181" s="89">
        <v>0</v>
      </c>
      <c r="CX181" s="89">
        <v>0</v>
      </c>
      <c r="CY181" s="89">
        <v>0</v>
      </c>
      <c r="CZ181" s="89">
        <v>24755</v>
      </c>
      <c r="DA181" s="89">
        <v>0</v>
      </c>
      <c r="DB181" s="89">
        <v>0</v>
      </c>
      <c r="DC181" s="89">
        <v>0</v>
      </c>
      <c r="DD181" s="89">
        <v>0</v>
      </c>
      <c r="DE181" s="89">
        <v>0</v>
      </c>
      <c r="DF181" s="89">
        <v>0</v>
      </c>
      <c r="DG181" s="89">
        <v>24755</v>
      </c>
      <c r="DH181" s="89">
        <v>0</v>
      </c>
      <c r="DI181" s="89">
        <v>0</v>
      </c>
      <c r="DJ181" s="89">
        <v>0</v>
      </c>
      <c r="DK181" s="89">
        <v>0</v>
      </c>
      <c r="DL181" s="89">
        <v>0</v>
      </c>
      <c r="DM181" s="89">
        <v>0</v>
      </c>
    </row>
    <row r="182" spans="1:117" s="5" customFormat="1" ht="37.5" x14ac:dyDescent="0.25">
      <c r="A182" s="17">
        <f t="shared" si="120"/>
        <v>171</v>
      </c>
      <c r="B182" s="25" t="s">
        <v>220</v>
      </c>
      <c r="C182" s="31">
        <v>230701.60800000004</v>
      </c>
      <c r="D182" s="31"/>
      <c r="E182" s="31"/>
      <c r="F182" s="31"/>
      <c r="G182" s="31"/>
      <c r="H182" s="31">
        <v>230701.60800000004</v>
      </c>
      <c r="I182" s="31"/>
      <c r="J182" s="31">
        <v>57675.4</v>
      </c>
      <c r="K182" s="31">
        <v>0</v>
      </c>
      <c r="L182" s="31">
        <v>0</v>
      </c>
      <c r="M182" s="31">
        <v>0</v>
      </c>
      <c r="N182" s="31">
        <v>0</v>
      </c>
      <c r="O182" s="31">
        <v>57675.4</v>
      </c>
      <c r="P182" s="31">
        <v>0</v>
      </c>
      <c r="Q182" s="31">
        <v>57675.4</v>
      </c>
      <c r="R182" s="31">
        <v>0</v>
      </c>
      <c r="S182" s="31">
        <v>0</v>
      </c>
      <c r="T182" s="31">
        <v>0</v>
      </c>
      <c r="U182" s="31">
        <v>0</v>
      </c>
      <c r="V182" s="31">
        <v>57675.4</v>
      </c>
      <c r="W182" s="31">
        <v>0</v>
      </c>
      <c r="X182" s="31">
        <v>57675.4</v>
      </c>
      <c r="Y182" s="31">
        <v>0</v>
      </c>
      <c r="Z182" s="31">
        <v>0</v>
      </c>
      <c r="AA182" s="31">
        <v>0</v>
      </c>
      <c r="AB182" s="31">
        <v>0</v>
      </c>
      <c r="AC182" s="31">
        <v>57675.4</v>
      </c>
      <c r="AD182" s="31">
        <v>0</v>
      </c>
      <c r="AE182" s="31">
        <v>57675.408000000047</v>
      </c>
      <c r="AF182" s="31">
        <v>0</v>
      </c>
      <c r="AG182" s="31">
        <v>0</v>
      </c>
      <c r="AH182" s="31">
        <v>0</v>
      </c>
      <c r="AI182" s="31">
        <v>0</v>
      </c>
      <c r="AJ182" s="31">
        <v>57675.408000000047</v>
      </c>
      <c r="AK182" s="31">
        <v>0</v>
      </c>
      <c r="AL182" s="31"/>
      <c r="AM182" s="31"/>
      <c r="AN182" s="31">
        <v>0</v>
      </c>
      <c r="AO182" s="31">
        <v>0</v>
      </c>
      <c r="AP182" s="31">
        <v>0</v>
      </c>
      <c r="AQ182" s="31">
        <v>0</v>
      </c>
      <c r="AR182" s="31">
        <v>0</v>
      </c>
      <c r="AS182" s="31">
        <v>0</v>
      </c>
      <c r="AT182" s="31">
        <v>0</v>
      </c>
      <c r="AU182" s="31">
        <v>0</v>
      </c>
      <c r="AV182" s="31">
        <v>5536838.5920000002</v>
      </c>
      <c r="AW182" s="31"/>
      <c r="AX182" s="43"/>
      <c r="AY182" s="31">
        <v>5536838.5920000002</v>
      </c>
      <c r="AZ182" s="31"/>
      <c r="BA182" s="31"/>
      <c r="BB182" s="31"/>
      <c r="BC182" s="31"/>
      <c r="BD182" s="31"/>
      <c r="BE182" s="31"/>
      <c r="BF182" s="31"/>
      <c r="BG182" s="31"/>
      <c r="BH182" s="31"/>
      <c r="BI182" s="31"/>
      <c r="BJ182" s="31">
        <v>1384209.65</v>
      </c>
      <c r="BK182" s="31">
        <v>0</v>
      </c>
      <c r="BL182" s="31">
        <v>0</v>
      </c>
      <c r="BM182" s="31">
        <v>1384209.65</v>
      </c>
      <c r="BN182" s="31">
        <v>0</v>
      </c>
      <c r="BO182" s="31">
        <v>0</v>
      </c>
      <c r="BP182" s="31">
        <v>0</v>
      </c>
      <c r="BQ182" s="31">
        <v>0</v>
      </c>
      <c r="BR182" s="31">
        <v>0</v>
      </c>
      <c r="BS182" s="31">
        <v>0</v>
      </c>
      <c r="BT182" s="31">
        <v>0</v>
      </c>
      <c r="BU182" s="31">
        <v>0</v>
      </c>
      <c r="BV182" s="31">
        <v>0</v>
      </c>
      <c r="BW182" s="31">
        <v>0</v>
      </c>
      <c r="BX182" s="89">
        <v>1384209.65</v>
      </c>
      <c r="BY182" s="89">
        <v>0</v>
      </c>
      <c r="BZ182" s="89">
        <v>0</v>
      </c>
      <c r="CA182" s="89">
        <v>1384209.65</v>
      </c>
      <c r="CB182" s="89">
        <v>0</v>
      </c>
      <c r="CC182" s="89">
        <v>0</v>
      </c>
      <c r="CD182" s="89">
        <v>0</v>
      </c>
      <c r="CE182" s="89">
        <v>0</v>
      </c>
      <c r="CF182" s="89">
        <v>0</v>
      </c>
      <c r="CG182" s="89">
        <v>0</v>
      </c>
      <c r="CH182" s="89">
        <v>0</v>
      </c>
      <c r="CI182" s="89">
        <v>0</v>
      </c>
      <c r="CJ182" s="89">
        <v>0</v>
      </c>
      <c r="CK182" s="89">
        <v>0</v>
      </c>
      <c r="CL182" s="89">
        <v>1384209.65</v>
      </c>
      <c r="CM182" s="89">
        <v>0</v>
      </c>
      <c r="CN182" s="89">
        <v>0</v>
      </c>
      <c r="CO182" s="89">
        <v>1384209.65</v>
      </c>
      <c r="CP182" s="89">
        <v>0</v>
      </c>
      <c r="CQ182" s="89">
        <v>0</v>
      </c>
      <c r="CR182" s="89">
        <v>0</v>
      </c>
      <c r="CS182" s="89">
        <v>0</v>
      </c>
      <c r="CT182" s="89">
        <v>0</v>
      </c>
      <c r="CU182" s="89">
        <v>0</v>
      </c>
      <c r="CV182" s="89">
        <v>0</v>
      </c>
      <c r="CW182" s="89">
        <v>0</v>
      </c>
      <c r="CX182" s="89">
        <v>0</v>
      </c>
      <c r="CY182" s="89">
        <v>0</v>
      </c>
      <c r="CZ182" s="89">
        <v>1384209.6420000005</v>
      </c>
      <c r="DA182" s="89">
        <v>0</v>
      </c>
      <c r="DB182" s="89">
        <v>0</v>
      </c>
      <c r="DC182" s="89">
        <v>1384209.6420000005</v>
      </c>
      <c r="DD182" s="89">
        <v>0</v>
      </c>
      <c r="DE182" s="89">
        <v>0</v>
      </c>
      <c r="DF182" s="89">
        <v>0</v>
      </c>
      <c r="DG182" s="89">
        <v>0</v>
      </c>
      <c r="DH182" s="89">
        <v>0</v>
      </c>
      <c r="DI182" s="89">
        <v>0</v>
      </c>
      <c r="DJ182" s="89">
        <v>0</v>
      </c>
      <c r="DK182" s="89">
        <v>0</v>
      </c>
      <c r="DL182" s="89">
        <v>0</v>
      </c>
      <c r="DM182" s="89">
        <v>0</v>
      </c>
    </row>
    <row r="183" spans="1:117" s="5" customFormat="1" ht="37.5" x14ac:dyDescent="0.25">
      <c r="A183" s="17">
        <f t="shared" si="120"/>
        <v>172</v>
      </c>
      <c r="B183" s="25" t="s">
        <v>221</v>
      </c>
      <c r="C183" s="31">
        <v>422952.94800000003</v>
      </c>
      <c r="D183" s="31"/>
      <c r="E183" s="31"/>
      <c r="F183" s="31"/>
      <c r="G183" s="31"/>
      <c r="H183" s="31">
        <v>422952.94800000003</v>
      </c>
      <c r="I183" s="31"/>
      <c r="J183" s="31">
        <v>105738.24000000001</v>
      </c>
      <c r="K183" s="31">
        <v>0</v>
      </c>
      <c r="L183" s="31">
        <v>0</v>
      </c>
      <c r="M183" s="31">
        <v>0</v>
      </c>
      <c r="N183" s="31">
        <v>0</v>
      </c>
      <c r="O183" s="31">
        <v>105738.24000000001</v>
      </c>
      <c r="P183" s="31">
        <v>0</v>
      </c>
      <c r="Q183" s="31">
        <v>105738.24000000001</v>
      </c>
      <c r="R183" s="31">
        <v>0</v>
      </c>
      <c r="S183" s="31">
        <v>0</v>
      </c>
      <c r="T183" s="31">
        <v>0</v>
      </c>
      <c r="U183" s="31">
        <v>0</v>
      </c>
      <c r="V183" s="31">
        <v>105738.24000000001</v>
      </c>
      <c r="W183" s="31">
        <v>0</v>
      </c>
      <c r="X183" s="31">
        <v>105738.24000000001</v>
      </c>
      <c r="Y183" s="31">
        <v>0</v>
      </c>
      <c r="Z183" s="31">
        <v>0</v>
      </c>
      <c r="AA183" s="31">
        <v>0</v>
      </c>
      <c r="AB183" s="31">
        <v>0</v>
      </c>
      <c r="AC183" s="31">
        <v>105738.24000000001</v>
      </c>
      <c r="AD183" s="31">
        <v>0</v>
      </c>
      <c r="AE183" s="31">
        <v>105738.22800000005</v>
      </c>
      <c r="AF183" s="31">
        <v>0</v>
      </c>
      <c r="AG183" s="31">
        <v>0</v>
      </c>
      <c r="AH183" s="31">
        <v>0</v>
      </c>
      <c r="AI183" s="31">
        <v>0</v>
      </c>
      <c r="AJ183" s="31">
        <v>105738.22800000005</v>
      </c>
      <c r="AK183" s="31">
        <v>0</v>
      </c>
      <c r="AL183" s="31"/>
      <c r="AM183" s="31"/>
      <c r="AN183" s="31">
        <v>0</v>
      </c>
      <c r="AO183" s="31">
        <v>0</v>
      </c>
      <c r="AP183" s="31">
        <v>0</v>
      </c>
      <c r="AQ183" s="31">
        <v>0</v>
      </c>
      <c r="AR183" s="31">
        <v>0</v>
      </c>
      <c r="AS183" s="31">
        <v>0</v>
      </c>
      <c r="AT183" s="31">
        <v>0</v>
      </c>
      <c r="AU183" s="31">
        <v>0</v>
      </c>
      <c r="AV183" s="31">
        <v>10150870.752</v>
      </c>
      <c r="AW183" s="31"/>
      <c r="AX183" s="43"/>
      <c r="AY183" s="31">
        <v>10150870.752</v>
      </c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>
        <v>2537717.69</v>
      </c>
      <c r="BK183" s="31">
        <v>0</v>
      </c>
      <c r="BL183" s="31">
        <v>0</v>
      </c>
      <c r="BM183" s="31">
        <v>2537717.69</v>
      </c>
      <c r="BN183" s="31">
        <v>0</v>
      </c>
      <c r="BO183" s="31">
        <v>0</v>
      </c>
      <c r="BP183" s="31">
        <v>0</v>
      </c>
      <c r="BQ183" s="31">
        <v>0</v>
      </c>
      <c r="BR183" s="31">
        <v>0</v>
      </c>
      <c r="BS183" s="31">
        <v>0</v>
      </c>
      <c r="BT183" s="31">
        <v>0</v>
      </c>
      <c r="BU183" s="31">
        <v>0</v>
      </c>
      <c r="BV183" s="31">
        <v>0</v>
      </c>
      <c r="BW183" s="31">
        <v>0</v>
      </c>
      <c r="BX183" s="89">
        <v>2537717.69</v>
      </c>
      <c r="BY183" s="89">
        <v>0</v>
      </c>
      <c r="BZ183" s="89">
        <v>0</v>
      </c>
      <c r="CA183" s="89">
        <v>2537717.69</v>
      </c>
      <c r="CB183" s="89">
        <v>0</v>
      </c>
      <c r="CC183" s="89">
        <v>0</v>
      </c>
      <c r="CD183" s="89">
        <v>0</v>
      </c>
      <c r="CE183" s="89">
        <v>0</v>
      </c>
      <c r="CF183" s="89">
        <v>0</v>
      </c>
      <c r="CG183" s="89">
        <v>0</v>
      </c>
      <c r="CH183" s="89">
        <v>0</v>
      </c>
      <c r="CI183" s="89">
        <v>0</v>
      </c>
      <c r="CJ183" s="89">
        <v>0</v>
      </c>
      <c r="CK183" s="89">
        <v>0</v>
      </c>
      <c r="CL183" s="89">
        <v>2537717.69</v>
      </c>
      <c r="CM183" s="89">
        <v>0</v>
      </c>
      <c r="CN183" s="89">
        <v>0</v>
      </c>
      <c r="CO183" s="89">
        <v>2537717.69</v>
      </c>
      <c r="CP183" s="89">
        <v>0</v>
      </c>
      <c r="CQ183" s="89">
        <v>0</v>
      </c>
      <c r="CR183" s="89">
        <v>0</v>
      </c>
      <c r="CS183" s="89">
        <v>0</v>
      </c>
      <c r="CT183" s="89">
        <v>0</v>
      </c>
      <c r="CU183" s="89">
        <v>0</v>
      </c>
      <c r="CV183" s="89">
        <v>0</v>
      </c>
      <c r="CW183" s="89">
        <v>0</v>
      </c>
      <c r="CX183" s="89">
        <v>0</v>
      </c>
      <c r="CY183" s="89">
        <v>0</v>
      </c>
      <c r="CZ183" s="89">
        <v>2537717.6820000014</v>
      </c>
      <c r="DA183" s="89">
        <v>0</v>
      </c>
      <c r="DB183" s="89">
        <v>0</v>
      </c>
      <c r="DC183" s="89">
        <v>2537717.6820000014</v>
      </c>
      <c r="DD183" s="89">
        <v>0</v>
      </c>
      <c r="DE183" s="89">
        <v>0</v>
      </c>
      <c r="DF183" s="89">
        <v>0</v>
      </c>
      <c r="DG183" s="89">
        <v>0</v>
      </c>
      <c r="DH183" s="89">
        <v>0</v>
      </c>
      <c r="DI183" s="89">
        <v>0</v>
      </c>
      <c r="DJ183" s="89">
        <v>0</v>
      </c>
      <c r="DK183" s="89">
        <v>0</v>
      </c>
      <c r="DL183" s="89">
        <v>0</v>
      </c>
      <c r="DM183" s="89">
        <v>0</v>
      </c>
    </row>
    <row r="184" spans="1:117" s="5" customFormat="1" ht="37.5" x14ac:dyDescent="0.25">
      <c r="A184" s="17">
        <f t="shared" si="120"/>
        <v>173</v>
      </c>
      <c r="B184" s="25" t="s">
        <v>222</v>
      </c>
      <c r="C184" s="31">
        <v>230701.60800000004</v>
      </c>
      <c r="D184" s="31"/>
      <c r="E184" s="31"/>
      <c r="F184" s="31"/>
      <c r="G184" s="31"/>
      <c r="H184" s="31">
        <v>230701.60800000004</v>
      </c>
      <c r="I184" s="31"/>
      <c r="J184" s="31">
        <v>57675.4</v>
      </c>
      <c r="K184" s="31">
        <v>0</v>
      </c>
      <c r="L184" s="31">
        <v>0</v>
      </c>
      <c r="M184" s="31">
        <v>0</v>
      </c>
      <c r="N184" s="31">
        <v>0</v>
      </c>
      <c r="O184" s="31">
        <v>57675.4</v>
      </c>
      <c r="P184" s="31">
        <v>0</v>
      </c>
      <c r="Q184" s="31">
        <v>57675.4</v>
      </c>
      <c r="R184" s="31">
        <v>0</v>
      </c>
      <c r="S184" s="31">
        <v>0</v>
      </c>
      <c r="T184" s="31">
        <v>0</v>
      </c>
      <c r="U184" s="31">
        <v>0</v>
      </c>
      <c r="V184" s="31">
        <v>57675.4</v>
      </c>
      <c r="W184" s="31">
        <v>0</v>
      </c>
      <c r="X184" s="31">
        <v>57675.4</v>
      </c>
      <c r="Y184" s="31">
        <v>0</v>
      </c>
      <c r="Z184" s="31">
        <v>0</v>
      </c>
      <c r="AA184" s="31">
        <v>0</v>
      </c>
      <c r="AB184" s="31">
        <v>0</v>
      </c>
      <c r="AC184" s="31">
        <v>57675.4</v>
      </c>
      <c r="AD184" s="31">
        <v>0</v>
      </c>
      <c r="AE184" s="31">
        <v>57675.408000000047</v>
      </c>
      <c r="AF184" s="31">
        <v>0</v>
      </c>
      <c r="AG184" s="31">
        <v>0</v>
      </c>
      <c r="AH184" s="31">
        <v>0</v>
      </c>
      <c r="AI184" s="31">
        <v>0</v>
      </c>
      <c r="AJ184" s="31">
        <v>57675.408000000047</v>
      </c>
      <c r="AK184" s="31">
        <v>0</v>
      </c>
      <c r="AL184" s="31"/>
      <c r="AM184" s="31"/>
      <c r="AN184" s="31">
        <v>0</v>
      </c>
      <c r="AO184" s="31">
        <v>0</v>
      </c>
      <c r="AP184" s="31">
        <v>0</v>
      </c>
      <c r="AQ184" s="31">
        <v>0</v>
      </c>
      <c r="AR184" s="31">
        <v>0</v>
      </c>
      <c r="AS184" s="31">
        <v>0</v>
      </c>
      <c r="AT184" s="31">
        <v>0</v>
      </c>
      <c r="AU184" s="31">
        <v>0</v>
      </c>
      <c r="AV184" s="31">
        <v>5536838.5920000002</v>
      </c>
      <c r="AW184" s="31"/>
      <c r="AX184" s="43"/>
      <c r="AY184" s="31">
        <v>5536838.5920000002</v>
      </c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>
        <v>1384209.65</v>
      </c>
      <c r="BK184" s="31">
        <v>0</v>
      </c>
      <c r="BL184" s="31">
        <v>0</v>
      </c>
      <c r="BM184" s="31">
        <v>1384209.65</v>
      </c>
      <c r="BN184" s="31">
        <v>0</v>
      </c>
      <c r="BO184" s="31">
        <v>0</v>
      </c>
      <c r="BP184" s="31">
        <v>0</v>
      </c>
      <c r="BQ184" s="31">
        <v>0</v>
      </c>
      <c r="BR184" s="31">
        <v>0</v>
      </c>
      <c r="BS184" s="31">
        <v>0</v>
      </c>
      <c r="BT184" s="31">
        <v>0</v>
      </c>
      <c r="BU184" s="31">
        <v>0</v>
      </c>
      <c r="BV184" s="31">
        <v>0</v>
      </c>
      <c r="BW184" s="31">
        <v>0</v>
      </c>
      <c r="BX184" s="89">
        <v>1384209.65</v>
      </c>
      <c r="BY184" s="89">
        <v>0</v>
      </c>
      <c r="BZ184" s="89">
        <v>0</v>
      </c>
      <c r="CA184" s="89">
        <v>1384209.65</v>
      </c>
      <c r="CB184" s="89">
        <v>0</v>
      </c>
      <c r="CC184" s="89">
        <v>0</v>
      </c>
      <c r="CD184" s="89">
        <v>0</v>
      </c>
      <c r="CE184" s="89">
        <v>0</v>
      </c>
      <c r="CF184" s="89">
        <v>0</v>
      </c>
      <c r="CG184" s="89">
        <v>0</v>
      </c>
      <c r="CH184" s="89">
        <v>0</v>
      </c>
      <c r="CI184" s="89">
        <v>0</v>
      </c>
      <c r="CJ184" s="89">
        <v>0</v>
      </c>
      <c r="CK184" s="89">
        <v>0</v>
      </c>
      <c r="CL184" s="89">
        <v>1384209.65</v>
      </c>
      <c r="CM184" s="89">
        <v>0</v>
      </c>
      <c r="CN184" s="89">
        <v>0</v>
      </c>
      <c r="CO184" s="89">
        <v>1384209.65</v>
      </c>
      <c r="CP184" s="89">
        <v>0</v>
      </c>
      <c r="CQ184" s="89">
        <v>0</v>
      </c>
      <c r="CR184" s="89">
        <v>0</v>
      </c>
      <c r="CS184" s="89">
        <v>0</v>
      </c>
      <c r="CT184" s="89">
        <v>0</v>
      </c>
      <c r="CU184" s="89">
        <v>0</v>
      </c>
      <c r="CV184" s="89">
        <v>0</v>
      </c>
      <c r="CW184" s="89">
        <v>0</v>
      </c>
      <c r="CX184" s="89">
        <v>0</v>
      </c>
      <c r="CY184" s="89">
        <v>0</v>
      </c>
      <c r="CZ184" s="89">
        <v>1384209.6420000005</v>
      </c>
      <c r="DA184" s="89">
        <v>0</v>
      </c>
      <c r="DB184" s="89">
        <v>0</v>
      </c>
      <c r="DC184" s="89">
        <v>1384209.6420000005</v>
      </c>
      <c r="DD184" s="89">
        <v>0</v>
      </c>
      <c r="DE184" s="89">
        <v>0</v>
      </c>
      <c r="DF184" s="89">
        <v>0</v>
      </c>
      <c r="DG184" s="89">
        <v>0</v>
      </c>
      <c r="DH184" s="89">
        <v>0</v>
      </c>
      <c r="DI184" s="89">
        <v>0</v>
      </c>
      <c r="DJ184" s="89">
        <v>0</v>
      </c>
      <c r="DK184" s="89">
        <v>0</v>
      </c>
      <c r="DL184" s="89">
        <v>0</v>
      </c>
      <c r="DM184" s="89">
        <v>0</v>
      </c>
    </row>
    <row r="185" spans="1:117" s="5" customFormat="1" x14ac:dyDescent="0.25">
      <c r="A185" s="17">
        <f t="shared" si="120"/>
        <v>174</v>
      </c>
      <c r="B185" s="15" t="s">
        <v>223</v>
      </c>
      <c r="C185" s="31"/>
      <c r="D185" s="31"/>
      <c r="E185" s="31"/>
      <c r="F185" s="31"/>
      <c r="G185" s="31"/>
      <c r="H185" s="31"/>
      <c r="I185" s="31"/>
      <c r="J185" s="31">
        <v>0</v>
      </c>
      <c r="K185" s="31">
        <v>0</v>
      </c>
      <c r="L185" s="31">
        <v>0</v>
      </c>
      <c r="M185" s="31">
        <v>0</v>
      </c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>
        <v>0</v>
      </c>
      <c r="T185" s="31">
        <v>0</v>
      </c>
      <c r="U185" s="31">
        <v>0</v>
      </c>
      <c r="V185" s="31">
        <v>0</v>
      </c>
      <c r="W185" s="31">
        <v>0</v>
      </c>
      <c r="X185" s="31">
        <v>0</v>
      </c>
      <c r="Y185" s="31">
        <v>0</v>
      </c>
      <c r="Z185" s="31">
        <v>0</v>
      </c>
      <c r="AA185" s="31">
        <v>0</v>
      </c>
      <c r="AB185" s="31">
        <v>0</v>
      </c>
      <c r="AC185" s="31">
        <v>0</v>
      </c>
      <c r="AD185" s="31">
        <v>0</v>
      </c>
      <c r="AE185" s="31">
        <v>0</v>
      </c>
      <c r="AF185" s="31">
        <v>0</v>
      </c>
      <c r="AG185" s="31">
        <v>0</v>
      </c>
      <c r="AH185" s="31">
        <v>0</v>
      </c>
      <c r="AI185" s="31">
        <v>0</v>
      </c>
      <c r="AJ185" s="31">
        <v>0</v>
      </c>
      <c r="AK185" s="31">
        <v>0</v>
      </c>
      <c r="AL185" s="31"/>
      <c r="AM185" s="31"/>
      <c r="AN185" s="31">
        <v>0</v>
      </c>
      <c r="AO185" s="31">
        <v>0</v>
      </c>
      <c r="AP185" s="31">
        <v>0</v>
      </c>
      <c r="AQ185" s="31">
        <v>0</v>
      </c>
      <c r="AR185" s="31">
        <v>0</v>
      </c>
      <c r="AS185" s="31">
        <v>0</v>
      </c>
      <c r="AT185" s="31">
        <v>0</v>
      </c>
      <c r="AU185" s="31">
        <v>0</v>
      </c>
      <c r="AV185" s="31"/>
      <c r="AW185" s="31"/>
      <c r="AX185" s="43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>
        <v>0</v>
      </c>
      <c r="BK185" s="31">
        <v>0</v>
      </c>
      <c r="BL185" s="31">
        <v>0</v>
      </c>
      <c r="BM185" s="31">
        <v>0</v>
      </c>
      <c r="BN185" s="31">
        <v>0</v>
      </c>
      <c r="BO185" s="31">
        <v>0</v>
      </c>
      <c r="BP185" s="31">
        <v>0</v>
      </c>
      <c r="BQ185" s="31">
        <v>0</v>
      </c>
      <c r="BR185" s="31">
        <v>0</v>
      </c>
      <c r="BS185" s="31">
        <v>0</v>
      </c>
      <c r="BT185" s="31">
        <v>0</v>
      </c>
      <c r="BU185" s="31">
        <v>0</v>
      </c>
      <c r="BV185" s="31">
        <v>0</v>
      </c>
      <c r="BW185" s="31">
        <v>0</v>
      </c>
      <c r="BX185" s="89">
        <v>0</v>
      </c>
      <c r="BY185" s="89">
        <v>0</v>
      </c>
      <c r="BZ185" s="89">
        <v>0</v>
      </c>
      <c r="CA185" s="89">
        <v>0</v>
      </c>
      <c r="CB185" s="89">
        <v>0</v>
      </c>
      <c r="CC185" s="89">
        <v>0</v>
      </c>
      <c r="CD185" s="89">
        <v>0</v>
      </c>
      <c r="CE185" s="89">
        <v>0</v>
      </c>
      <c r="CF185" s="89">
        <v>0</v>
      </c>
      <c r="CG185" s="89">
        <v>0</v>
      </c>
      <c r="CH185" s="89">
        <v>0</v>
      </c>
      <c r="CI185" s="89">
        <v>0</v>
      </c>
      <c r="CJ185" s="89">
        <v>0</v>
      </c>
      <c r="CK185" s="89">
        <v>0</v>
      </c>
      <c r="CL185" s="89">
        <v>0</v>
      </c>
      <c r="CM185" s="89">
        <v>0</v>
      </c>
      <c r="CN185" s="89">
        <v>0</v>
      </c>
      <c r="CO185" s="89">
        <v>0</v>
      </c>
      <c r="CP185" s="89">
        <v>0</v>
      </c>
      <c r="CQ185" s="89">
        <v>0</v>
      </c>
      <c r="CR185" s="89">
        <v>0</v>
      </c>
      <c r="CS185" s="89">
        <v>0</v>
      </c>
      <c r="CT185" s="89">
        <v>0</v>
      </c>
      <c r="CU185" s="89">
        <v>0</v>
      </c>
      <c r="CV185" s="89">
        <v>0</v>
      </c>
      <c r="CW185" s="89">
        <v>0</v>
      </c>
      <c r="CX185" s="89">
        <v>0</v>
      </c>
      <c r="CY185" s="89">
        <v>0</v>
      </c>
      <c r="CZ185" s="89">
        <v>0</v>
      </c>
      <c r="DA185" s="89">
        <v>0</v>
      </c>
      <c r="DB185" s="89">
        <v>0</v>
      </c>
      <c r="DC185" s="89">
        <v>0</v>
      </c>
      <c r="DD185" s="89">
        <v>0</v>
      </c>
      <c r="DE185" s="89">
        <v>0</v>
      </c>
      <c r="DF185" s="89">
        <v>0</v>
      </c>
      <c r="DG185" s="89">
        <v>0</v>
      </c>
      <c r="DH185" s="89">
        <v>0</v>
      </c>
      <c r="DI185" s="89">
        <v>0</v>
      </c>
      <c r="DJ185" s="89">
        <v>0</v>
      </c>
      <c r="DK185" s="89">
        <v>0</v>
      </c>
      <c r="DL185" s="89">
        <v>0</v>
      </c>
      <c r="DM185" s="89">
        <v>0</v>
      </c>
    </row>
    <row r="186" spans="1:117" s="5" customFormat="1" ht="37.5" x14ac:dyDescent="0.25">
      <c r="A186" s="17">
        <f t="shared" si="120"/>
        <v>175</v>
      </c>
      <c r="B186" s="15" t="s">
        <v>224</v>
      </c>
      <c r="C186" s="31">
        <v>192251.34000000003</v>
      </c>
      <c r="D186" s="31"/>
      <c r="E186" s="31"/>
      <c r="F186" s="31"/>
      <c r="G186" s="31"/>
      <c r="H186" s="31">
        <v>192251.34000000003</v>
      </c>
      <c r="I186" s="31"/>
      <c r="J186" s="31">
        <v>48062.84</v>
      </c>
      <c r="K186" s="31">
        <v>0</v>
      </c>
      <c r="L186" s="31">
        <v>0</v>
      </c>
      <c r="M186" s="31">
        <v>0</v>
      </c>
      <c r="N186" s="31">
        <v>0</v>
      </c>
      <c r="O186" s="31">
        <v>48062.84</v>
      </c>
      <c r="P186" s="31">
        <v>0</v>
      </c>
      <c r="Q186" s="31">
        <v>48062.84</v>
      </c>
      <c r="R186" s="31">
        <v>0</v>
      </c>
      <c r="S186" s="31">
        <v>0</v>
      </c>
      <c r="T186" s="31">
        <v>0</v>
      </c>
      <c r="U186" s="31">
        <v>0</v>
      </c>
      <c r="V186" s="31">
        <v>48062.84</v>
      </c>
      <c r="W186" s="31">
        <v>0</v>
      </c>
      <c r="X186" s="31">
        <v>48062.84</v>
      </c>
      <c r="Y186" s="31">
        <v>0</v>
      </c>
      <c r="Z186" s="31">
        <v>0</v>
      </c>
      <c r="AA186" s="31">
        <v>0</v>
      </c>
      <c r="AB186" s="31">
        <v>0</v>
      </c>
      <c r="AC186" s="31">
        <v>48062.84</v>
      </c>
      <c r="AD186" s="31">
        <v>0</v>
      </c>
      <c r="AE186" s="31">
        <v>48062.820000000036</v>
      </c>
      <c r="AF186" s="31">
        <v>0</v>
      </c>
      <c r="AG186" s="31">
        <v>0</v>
      </c>
      <c r="AH186" s="31">
        <v>0</v>
      </c>
      <c r="AI186" s="31">
        <v>0</v>
      </c>
      <c r="AJ186" s="31">
        <v>48062.820000000036</v>
      </c>
      <c r="AK186" s="31">
        <v>0</v>
      </c>
      <c r="AL186" s="31"/>
      <c r="AM186" s="31"/>
      <c r="AN186" s="31">
        <v>0</v>
      </c>
      <c r="AO186" s="31">
        <v>0</v>
      </c>
      <c r="AP186" s="31">
        <v>0</v>
      </c>
      <c r="AQ186" s="31">
        <v>0</v>
      </c>
      <c r="AR186" s="31">
        <v>0</v>
      </c>
      <c r="AS186" s="31">
        <v>0</v>
      </c>
      <c r="AT186" s="31">
        <v>0</v>
      </c>
      <c r="AU186" s="31">
        <v>0</v>
      </c>
      <c r="AV186" s="31">
        <v>4614032.1600000011</v>
      </c>
      <c r="AW186" s="31"/>
      <c r="AX186" s="43"/>
      <c r="AY186" s="31">
        <v>4614032.1600000011</v>
      </c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>
        <v>1153508.04</v>
      </c>
      <c r="BK186" s="31">
        <v>0</v>
      </c>
      <c r="BL186" s="31">
        <v>0</v>
      </c>
      <c r="BM186" s="31">
        <v>1153508.04</v>
      </c>
      <c r="BN186" s="31">
        <v>0</v>
      </c>
      <c r="BO186" s="31">
        <v>0</v>
      </c>
      <c r="BP186" s="31">
        <v>0</v>
      </c>
      <c r="BQ186" s="31">
        <v>0</v>
      </c>
      <c r="BR186" s="31">
        <v>0</v>
      </c>
      <c r="BS186" s="31">
        <v>0</v>
      </c>
      <c r="BT186" s="31">
        <v>0</v>
      </c>
      <c r="BU186" s="31">
        <v>0</v>
      </c>
      <c r="BV186" s="31">
        <v>0</v>
      </c>
      <c r="BW186" s="31">
        <v>0</v>
      </c>
      <c r="BX186" s="89">
        <v>1153508.04</v>
      </c>
      <c r="BY186" s="89">
        <v>0</v>
      </c>
      <c r="BZ186" s="89">
        <v>0</v>
      </c>
      <c r="CA186" s="89">
        <v>1153508.04</v>
      </c>
      <c r="CB186" s="89">
        <v>0</v>
      </c>
      <c r="CC186" s="89">
        <v>0</v>
      </c>
      <c r="CD186" s="89">
        <v>0</v>
      </c>
      <c r="CE186" s="89">
        <v>0</v>
      </c>
      <c r="CF186" s="89">
        <v>0</v>
      </c>
      <c r="CG186" s="89">
        <v>0</v>
      </c>
      <c r="CH186" s="89">
        <v>0</v>
      </c>
      <c r="CI186" s="89">
        <v>0</v>
      </c>
      <c r="CJ186" s="89">
        <v>0</v>
      </c>
      <c r="CK186" s="89">
        <v>0</v>
      </c>
      <c r="CL186" s="89">
        <v>1153508.04</v>
      </c>
      <c r="CM186" s="89">
        <v>0</v>
      </c>
      <c r="CN186" s="89">
        <v>0</v>
      </c>
      <c r="CO186" s="89">
        <v>1153508.04</v>
      </c>
      <c r="CP186" s="89">
        <v>0</v>
      </c>
      <c r="CQ186" s="89">
        <v>0</v>
      </c>
      <c r="CR186" s="89">
        <v>0</v>
      </c>
      <c r="CS186" s="89">
        <v>0</v>
      </c>
      <c r="CT186" s="89">
        <v>0</v>
      </c>
      <c r="CU186" s="89">
        <v>0</v>
      </c>
      <c r="CV186" s="89">
        <v>0</v>
      </c>
      <c r="CW186" s="89">
        <v>0</v>
      </c>
      <c r="CX186" s="89">
        <v>0</v>
      </c>
      <c r="CY186" s="89">
        <v>0</v>
      </c>
      <c r="CZ186" s="89">
        <v>1153508.040000001</v>
      </c>
      <c r="DA186" s="89">
        <v>0</v>
      </c>
      <c r="DB186" s="89">
        <v>0</v>
      </c>
      <c r="DC186" s="89">
        <v>1153508.040000001</v>
      </c>
      <c r="DD186" s="89">
        <v>0</v>
      </c>
      <c r="DE186" s="89">
        <v>0</v>
      </c>
      <c r="DF186" s="89">
        <v>0</v>
      </c>
      <c r="DG186" s="89">
        <v>0</v>
      </c>
      <c r="DH186" s="89">
        <v>0</v>
      </c>
      <c r="DI186" s="89">
        <v>0</v>
      </c>
      <c r="DJ186" s="89">
        <v>0</v>
      </c>
      <c r="DK186" s="89">
        <v>0</v>
      </c>
      <c r="DL186" s="89">
        <v>0</v>
      </c>
      <c r="DM186" s="89">
        <v>0</v>
      </c>
    </row>
    <row r="187" spans="1:117" s="5" customFormat="1" x14ac:dyDescent="0.25">
      <c r="A187" s="17">
        <f t="shared" si="120"/>
        <v>176</v>
      </c>
      <c r="B187" s="15" t="s">
        <v>225</v>
      </c>
      <c r="C187" s="31">
        <v>403727.81400000007</v>
      </c>
      <c r="D187" s="31"/>
      <c r="E187" s="31"/>
      <c r="F187" s="31"/>
      <c r="G187" s="31"/>
      <c r="H187" s="31">
        <v>403727.81400000007</v>
      </c>
      <c r="I187" s="31"/>
      <c r="J187" s="31">
        <v>100931.95</v>
      </c>
      <c r="K187" s="31">
        <v>0</v>
      </c>
      <c r="L187" s="31">
        <v>0</v>
      </c>
      <c r="M187" s="31">
        <v>0</v>
      </c>
      <c r="N187" s="31">
        <v>0</v>
      </c>
      <c r="O187" s="31">
        <v>100931.95</v>
      </c>
      <c r="P187" s="31">
        <v>0</v>
      </c>
      <c r="Q187" s="31">
        <v>100931.95</v>
      </c>
      <c r="R187" s="31">
        <v>0</v>
      </c>
      <c r="S187" s="31">
        <v>0</v>
      </c>
      <c r="T187" s="31">
        <v>0</v>
      </c>
      <c r="U187" s="31">
        <v>0</v>
      </c>
      <c r="V187" s="31">
        <v>100931.95</v>
      </c>
      <c r="W187" s="31">
        <v>0</v>
      </c>
      <c r="X187" s="31">
        <v>100931.95</v>
      </c>
      <c r="Y187" s="31">
        <v>0</v>
      </c>
      <c r="Z187" s="31">
        <v>0</v>
      </c>
      <c r="AA187" s="31">
        <v>0</v>
      </c>
      <c r="AB187" s="31">
        <v>0</v>
      </c>
      <c r="AC187" s="31">
        <v>100931.95</v>
      </c>
      <c r="AD187" s="31">
        <v>0</v>
      </c>
      <c r="AE187" s="31">
        <v>100931.96400000005</v>
      </c>
      <c r="AF187" s="31">
        <v>0</v>
      </c>
      <c r="AG187" s="31">
        <v>0</v>
      </c>
      <c r="AH187" s="31">
        <v>0</v>
      </c>
      <c r="AI187" s="31">
        <v>0</v>
      </c>
      <c r="AJ187" s="31">
        <v>100931.96400000005</v>
      </c>
      <c r="AK187" s="31">
        <v>0</v>
      </c>
      <c r="AL187" s="31"/>
      <c r="AM187" s="31"/>
      <c r="AN187" s="31">
        <v>0</v>
      </c>
      <c r="AO187" s="31">
        <v>0</v>
      </c>
      <c r="AP187" s="31">
        <v>0</v>
      </c>
      <c r="AQ187" s="31">
        <v>0</v>
      </c>
      <c r="AR187" s="31">
        <v>0</v>
      </c>
      <c r="AS187" s="31">
        <v>0</v>
      </c>
      <c r="AT187" s="31">
        <v>0</v>
      </c>
      <c r="AU187" s="31">
        <v>0</v>
      </c>
      <c r="AV187" s="31">
        <v>9689467.5360000003</v>
      </c>
      <c r="AW187" s="31"/>
      <c r="AX187" s="43"/>
      <c r="AY187" s="31">
        <v>9689467.5360000003</v>
      </c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>
        <v>2422366.88</v>
      </c>
      <c r="BK187" s="31">
        <v>0</v>
      </c>
      <c r="BL187" s="31">
        <v>0</v>
      </c>
      <c r="BM187" s="31">
        <v>2422366.88</v>
      </c>
      <c r="BN187" s="31">
        <v>0</v>
      </c>
      <c r="BO187" s="31">
        <v>0</v>
      </c>
      <c r="BP187" s="31">
        <v>0</v>
      </c>
      <c r="BQ187" s="31">
        <v>0</v>
      </c>
      <c r="BR187" s="31">
        <v>0</v>
      </c>
      <c r="BS187" s="31">
        <v>0</v>
      </c>
      <c r="BT187" s="31">
        <v>0</v>
      </c>
      <c r="BU187" s="31">
        <v>0</v>
      </c>
      <c r="BV187" s="31">
        <v>0</v>
      </c>
      <c r="BW187" s="31">
        <v>0</v>
      </c>
      <c r="BX187" s="89">
        <v>2422366.88</v>
      </c>
      <c r="BY187" s="89">
        <v>0</v>
      </c>
      <c r="BZ187" s="89">
        <v>0</v>
      </c>
      <c r="CA187" s="89">
        <v>2422366.88</v>
      </c>
      <c r="CB187" s="89">
        <v>0</v>
      </c>
      <c r="CC187" s="89">
        <v>0</v>
      </c>
      <c r="CD187" s="89">
        <v>0</v>
      </c>
      <c r="CE187" s="89">
        <v>0</v>
      </c>
      <c r="CF187" s="89">
        <v>0</v>
      </c>
      <c r="CG187" s="89">
        <v>0</v>
      </c>
      <c r="CH187" s="89">
        <v>0</v>
      </c>
      <c r="CI187" s="89">
        <v>0</v>
      </c>
      <c r="CJ187" s="89">
        <v>0</v>
      </c>
      <c r="CK187" s="89">
        <v>0</v>
      </c>
      <c r="CL187" s="89">
        <v>2422366.88</v>
      </c>
      <c r="CM187" s="89">
        <v>0</v>
      </c>
      <c r="CN187" s="89">
        <v>0</v>
      </c>
      <c r="CO187" s="89">
        <v>2422366.88</v>
      </c>
      <c r="CP187" s="89">
        <v>0</v>
      </c>
      <c r="CQ187" s="89">
        <v>0</v>
      </c>
      <c r="CR187" s="89">
        <v>0</v>
      </c>
      <c r="CS187" s="89">
        <v>0</v>
      </c>
      <c r="CT187" s="89">
        <v>0</v>
      </c>
      <c r="CU187" s="89">
        <v>0</v>
      </c>
      <c r="CV187" s="89">
        <v>0</v>
      </c>
      <c r="CW187" s="89">
        <v>0</v>
      </c>
      <c r="CX187" s="89">
        <v>0</v>
      </c>
      <c r="CY187" s="89">
        <v>0</v>
      </c>
      <c r="CZ187" s="89">
        <v>2422366.8960000006</v>
      </c>
      <c r="DA187" s="89">
        <v>0</v>
      </c>
      <c r="DB187" s="89">
        <v>0</v>
      </c>
      <c r="DC187" s="89">
        <v>2422366.8960000006</v>
      </c>
      <c r="DD187" s="89">
        <v>0</v>
      </c>
      <c r="DE187" s="89">
        <v>0</v>
      </c>
      <c r="DF187" s="89">
        <v>0</v>
      </c>
      <c r="DG187" s="89">
        <v>0</v>
      </c>
      <c r="DH187" s="89">
        <v>0</v>
      </c>
      <c r="DI187" s="89">
        <v>0</v>
      </c>
      <c r="DJ187" s="89">
        <v>0</v>
      </c>
      <c r="DK187" s="89">
        <v>0</v>
      </c>
      <c r="DL187" s="89">
        <v>0</v>
      </c>
      <c r="DM187" s="89">
        <v>0</v>
      </c>
    </row>
    <row r="188" spans="1:117" s="5" customFormat="1" x14ac:dyDescent="0.25">
      <c r="A188" s="17">
        <f t="shared" si="120"/>
        <v>177</v>
      </c>
      <c r="B188" s="15" t="s">
        <v>226</v>
      </c>
      <c r="C188" s="31">
        <v>438166.63799999998</v>
      </c>
      <c r="D188" s="31"/>
      <c r="E188" s="31"/>
      <c r="F188" s="31"/>
      <c r="G188" s="31"/>
      <c r="H188" s="31"/>
      <c r="I188" s="31">
        <v>438166.63799999998</v>
      </c>
      <c r="J188" s="31">
        <v>109541.66</v>
      </c>
      <c r="K188" s="31">
        <v>0</v>
      </c>
      <c r="L188" s="31">
        <v>0</v>
      </c>
      <c r="M188" s="31">
        <v>0</v>
      </c>
      <c r="N188" s="31">
        <v>0</v>
      </c>
      <c r="O188" s="31">
        <v>0</v>
      </c>
      <c r="P188" s="31">
        <v>109541.66</v>
      </c>
      <c r="Q188" s="31">
        <v>109541.66</v>
      </c>
      <c r="R188" s="31">
        <v>0</v>
      </c>
      <c r="S188" s="31">
        <v>0</v>
      </c>
      <c r="T188" s="31">
        <v>0</v>
      </c>
      <c r="U188" s="31">
        <v>0</v>
      </c>
      <c r="V188" s="31">
        <v>0</v>
      </c>
      <c r="W188" s="31">
        <v>109541.66</v>
      </c>
      <c r="X188" s="31">
        <v>109541.66</v>
      </c>
      <c r="Y188" s="31">
        <v>0</v>
      </c>
      <c r="Z188" s="31">
        <v>0</v>
      </c>
      <c r="AA188" s="31">
        <v>0</v>
      </c>
      <c r="AB188" s="31">
        <v>0</v>
      </c>
      <c r="AC188" s="31">
        <v>0</v>
      </c>
      <c r="AD188" s="31">
        <v>109541.66</v>
      </c>
      <c r="AE188" s="31">
        <v>109541.658</v>
      </c>
      <c r="AF188" s="31">
        <v>0</v>
      </c>
      <c r="AG188" s="31">
        <v>0</v>
      </c>
      <c r="AH188" s="31">
        <v>0</v>
      </c>
      <c r="AI188" s="31">
        <v>0</v>
      </c>
      <c r="AJ188" s="31">
        <v>0</v>
      </c>
      <c r="AK188" s="31">
        <v>109541.658</v>
      </c>
      <c r="AL188" s="31"/>
      <c r="AM188" s="31"/>
      <c r="AN188" s="31">
        <v>0</v>
      </c>
      <c r="AO188" s="31">
        <v>0</v>
      </c>
      <c r="AP188" s="31">
        <v>0</v>
      </c>
      <c r="AQ188" s="31">
        <v>0</v>
      </c>
      <c r="AR188" s="31">
        <v>0</v>
      </c>
      <c r="AS188" s="31">
        <v>0</v>
      </c>
      <c r="AT188" s="31">
        <v>0</v>
      </c>
      <c r="AU188" s="31">
        <v>0</v>
      </c>
      <c r="AV188" s="31">
        <v>2023921.7893000001</v>
      </c>
      <c r="AW188" s="31"/>
      <c r="AX188" s="43"/>
      <c r="AY188" s="31"/>
      <c r="AZ188" s="31">
        <v>1528821.7893000001</v>
      </c>
      <c r="BA188" s="31"/>
      <c r="BB188" s="31"/>
      <c r="BC188" s="31">
        <v>495100</v>
      </c>
      <c r="BD188" s="31"/>
      <c r="BE188" s="31"/>
      <c r="BF188" s="31"/>
      <c r="BG188" s="31"/>
      <c r="BH188" s="31"/>
      <c r="BI188" s="31"/>
      <c r="BJ188" s="31">
        <v>505980.45</v>
      </c>
      <c r="BK188" s="31">
        <v>0</v>
      </c>
      <c r="BL188" s="31">
        <v>0</v>
      </c>
      <c r="BM188" s="31">
        <v>0</v>
      </c>
      <c r="BN188" s="31">
        <v>382205.45</v>
      </c>
      <c r="BO188" s="31">
        <v>0</v>
      </c>
      <c r="BP188" s="31">
        <v>0</v>
      </c>
      <c r="BQ188" s="31">
        <v>123775</v>
      </c>
      <c r="BR188" s="31">
        <v>0</v>
      </c>
      <c r="BS188" s="31">
        <v>0</v>
      </c>
      <c r="BT188" s="31">
        <v>0</v>
      </c>
      <c r="BU188" s="31">
        <v>0</v>
      </c>
      <c r="BV188" s="31">
        <v>0</v>
      </c>
      <c r="BW188" s="31">
        <v>0</v>
      </c>
      <c r="BX188" s="89">
        <v>505980.45</v>
      </c>
      <c r="BY188" s="89">
        <v>0</v>
      </c>
      <c r="BZ188" s="89">
        <v>0</v>
      </c>
      <c r="CA188" s="89">
        <v>0</v>
      </c>
      <c r="CB188" s="89">
        <v>382205.45</v>
      </c>
      <c r="CC188" s="89">
        <v>0</v>
      </c>
      <c r="CD188" s="89">
        <v>0</v>
      </c>
      <c r="CE188" s="89">
        <v>123775</v>
      </c>
      <c r="CF188" s="89">
        <v>0</v>
      </c>
      <c r="CG188" s="89">
        <v>0</v>
      </c>
      <c r="CH188" s="89">
        <v>0</v>
      </c>
      <c r="CI188" s="89">
        <v>0</v>
      </c>
      <c r="CJ188" s="89">
        <v>0</v>
      </c>
      <c r="CK188" s="89">
        <v>0</v>
      </c>
      <c r="CL188" s="89">
        <v>505980.45</v>
      </c>
      <c r="CM188" s="89">
        <v>0</v>
      </c>
      <c r="CN188" s="89">
        <v>0</v>
      </c>
      <c r="CO188" s="89">
        <v>0</v>
      </c>
      <c r="CP188" s="89">
        <v>382205.45</v>
      </c>
      <c r="CQ188" s="89">
        <v>0</v>
      </c>
      <c r="CR188" s="89">
        <v>0</v>
      </c>
      <c r="CS188" s="89">
        <v>123775</v>
      </c>
      <c r="CT188" s="89">
        <v>0</v>
      </c>
      <c r="CU188" s="89">
        <v>0</v>
      </c>
      <c r="CV188" s="89">
        <v>0</v>
      </c>
      <c r="CW188" s="89">
        <v>0</v>
      </c>
      <c r="CX188" s="89">
        <v>0</v>
      </c>
      <c r="CY188" s="89">
        <v>0</v>
      </c>
      <c r="CZ188" s="89">
        <v>505980.43930000014</v>
      </c>
      <c r="DA188" s="89">
        <v>0</v>
      </c>
      <c r="DB188" s="89">
        <v>0</v>
      </c>
      <c r="DC188" s="89">
        <v>0</v>
      </c>
      <c r="DD188" s="89">
        <v>382205.43930000014</v>
      </c>
      <c r="DE188" s="89">
        <v>0</v>
      </c>
      <c r="DF188" s="89">
        <v>0</v>
      </c>
      <c r="DG188" s="89">
        <v>123775</v>
      </c>
      <c r="DH188" s="89">
        <v>0</v>
      </c>
      <c r="DI188" s="89">
        <v>0</v>
      </c>
      <c r="DJ188" s="89">
        <v>0</v>
      </c>
      <c r="DK188" s="89">
        <v>0</v>
      </c>
      <c r="DL188" s="89">
        <v>0</v>
      </c>
      <c r="DM188" s="89">
        <v>0</v>
      </c>
    </row>
    <row r="189" spans="1:117" s="5" customFormat="1" x14ac:dyDescent="0.25">
      <c r="A189" s="17">
        <f t="shared" si="120"/>
        <v>178</v>
      </c>
      <c r="B189" s="15" t="s">
        <v>227</v>
      </c>
      <c r="C189" s="31">
        <v>153801.07200000001</v>
      </c>
      <c r="D189" s="31"/>
      <c r="E189" s="31"/>
      <c r="F189" s="31"/>
      <c r="G189" s="31"/>
      <c r="H189" s="31">
        <v>153801.07200000001</v>
      </c>
      <c r="I189" s="31"/>
      <c r="J189" s="31">
        <v>38450.269999999997</v>
      </c>
      <c r="K189" s="31">
        <v>0</v>
      </c>
      <c r="L189" s="31">
        <v>0</v>
      </c>
      <c r="M189" s="31">
        <v>0</v>
      </c>
      <c r="N189" s="31">
        <v>0</v>
      </c>
      <c r="O189" s="31">
        <v>38450.269999999997</v>
      </c>
      <c r="P189" s="31">
        <v>0</v>
      </c>
      <c r="Q189" s="31">
        <v>38450.269999999997</v>
      </c>
      <c r="R189" s="31">
        <v>0</v>
      </c>
      <c r="S189" s="31">
        <v>0</v>
      </c>
      <c r="T189" s="31">
        <v>0</v>
      </c>
      <c r="U189" s="31">
        <v>0</v>
      </c>
      <c r="V189" s="31">
        <v>38450.269999999997</v>
      </c>
      <c r="W189" s="31">
        <v>0</v>
      </c>
      <c r="X189" s="31">
        <v>38450.269999999997</v>
      </c>
      <c r="Y189" s="31">
        <v>0</v>
      </c>
      <c r="Z189" s="31">
        <v>0</v>
      </c>
      <c r="AA189" s="31">
        <v>0</v>
      </c>
      <c r="AB189" s="31">
        <v>0</v>
      </c>
      <c r="AC189" s="31">
        <v>38450.269999999997</v>
      </c>
      <c r="AD189" s="31">
        <v>0</v>
      </c>
      <c r="AE189" s="31">
        <v>38450.262000000039</v>
      </c>
      <c r="AF189" s="31">
        <v>0</v>
      </c>
      <c r="AG189" s="31">
        <v>0</v>
      </c>
      <c r="AH189" s="31">
        <v>0</v>
      </c>
      <c r="AI189" s="31">
        <v>0</v>
      </c>
      <c r="AJ189" s="31">
        <v>38450.262000000039</v>
      </c>
      <c r="AK189" s="31">
        <v>0</v>
      </c>
      <c r="AL189" s="31"/>
      <c r="AM189" s="31"/>
      <c r="AN189" s="31">
        <v>0</v>
      </c>
      <c r="AO189" s="31">
        <v>0</v>
      </c>
      <c r="AP189" s="31">
        <v>0</v>
      </c>
      <c r="AQ189" s="31">
        <v>0</v>
      </c>
      <c r="AR189" s="31">
        <v>0</v>
      </c>
      <c r="AS189" s="31">
        <v>0</v>
      </c>
      <c r="AT189" s="31">
        <v>0</v>
      </c>
      <c r="AU189" s="31">
        <v>0</v>
      </c>
      <c r="AV189" s="31">
        <v>3691225.7280000001</v>
      </c>
      <c r="AW189" s="31"/>
      <c r="AX189" s="43"/>
      <c r="AY189" s="31">
        <v>3691225.7280000001</v>
      </c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>
        <v>922806.43</v>
      </c>
      <c r="BK189" s="31">
        <v>0</v>
      </c>
      <c r="BL189" s="31">
        <v>0</v>
      </c>
      <c r="BM189" s="31">
        <v>922806.43</v>
      </c>
      <c r="BN189" s="31">
        <v>0</v>
      </c>
      <c r="BO189" s="31">
        <v>0</v>
      </c>
      <c r="BP189" s="31">
        <v>0</v>
      </c>
      <c r="BQ189" s="31">
        <v>0</v>
      </c>
      <c r="BR189" s="31">
        <v>0</v>
      </c>
      <c r="BS189" s="31">
        <v>0</v>
      </c>
      <c r="BT189" s="31">
        <v>0</v>
      </c>
      <c r="BU189" s="31">
        <v>0</v>
      </c>
      <c r="BV189" s="31">
        <v>0</v>
      </c>
      <c r="BW189" s="31">
        <v>0</v>
      </c>
      <c r="BX189" s="89">
        <v>922806.43</v>
      </c>
      <c r="BY189" s="89">
        <v>0</v>
      </c>
      <c r="BZ189" s="89">
        <v>0</v>
      </c>
      <c r="CA189" s="89">
        <v>922806.43</v>
      </c>
      <c r="CB189" s="89">
        <v>0</v>
      </c>
      <c r="CC189" s="89">
        <v>0</v>
      </c>
      <c r="CD189" s="89">
        <v>0</v>
      </c>
      <c r="CE189" s="89">
        <v>0</v>
      </c>
      <c r="CF189" s="89">
        <v>0</v>
      </c>
      <c r="CG189" s="89">
        <v>0</v>
      </c>
      <c r="CH189" s="89">
        <v>0</v>
      </c>
      <c r="CI189" s="89">
        <v>0</v>
      </c>
      <c r="CJ189" s="89">
        <v>0</v>
      </c>
      <c r="CK189" s="89">
        <v>0</v>
      </c>
      <c r="CL189" s="89">
        <v>922806.43</v>
      </c>
      <c r="CM189" s="89">
        <v>0</v>
      </c>
      <c r="CN189" s="89">
        <v>0</v>
      </c>
      <c r="CO189" s="89">
        <v>922806.43</v>
      </c>
      <c r="CP189" s="89">
        <v>0</v>
      </c>
      <c r="CQ189" s="89">
        <v>0</v>
      </c>
      <c r="CR189" s="89">
        <v>0</v>
      </c>
      <c r="CS189" s="89">
        <v>0</v>
      </c>
      <c r="CT189" s="89">
        <v>0</v>
      </c>
      <c r="CU189" s="89">
        <v>0</v>
      </c>
      <c r="CV189" s="89">
        <v>0</v>
      </c>
      <c r="CW189" s="89">
        <v>0</v>
      </c>
      <c r="CX189" s="89">
        <v>0</v>
      </c>
      <c r="CY189" s="89">
        <v>0</v>
      </c>
      <c r="CZ189" s="89">
        <v>922806.43799999973</v>
      </c>
      <c r="DA189" s="89">
        <v>0</v>
      </c>
      <c r="DB189" s="89">
        <v>0</v>
      </c>
      <c r="DC189" s="89">
        <v>922806.43799999973</v>
      </c>
      <c r="DD189" s="89">
        <v>0</v>
      </c>
      <c r="DE189" s="89">
        <v>0</v>
      </c>
      <c r="DF189" s="89">
        <v>0</v>
      </c>
      <c r="DG189" s="89">
        <v>0</v>
      </c>
      <c r="DH189" s="89">
        <v>0</v>
      </c>
      <c r="DI189" s="89">
        <v>0</v>
      </c>
      <c r="DJ189" s="89">
        <v>0</v>
      </c>
      <c r="DK189" s="89">
        <v>0</v>
      </c>
      <c r="DL189" s="89">
        <v>0</v>
      </c>
      <c r="DM189" s="89">
        <v>0</v>
      </c>
    </row>
    <row r="190" spans="1:117" s="5" customFormat="1" ht="37.5" x14ac:dyDescent="0.25">
      <c r="A190" s="17">
        <f t="shared" si="120"/>
        <v>179</v>
      </c>
      <c r="B190" s="15" t="s">
        <v>228</v>
      </c>
      <c r="C190" s="31"/>
      <c r="D190" s="31"/>
      <c r="E190" s="31"/>
      <c r="F190" s="31"/>
      <c r="G190" s="31"/>
      <c r="H190" s="31"/>
      <c r="I190" s="31"/>
      <c r="J190" s="31">
        <v>0</v>
      </c>
      <c r="K190" s="31">
        <v>0</v>
      </c>
      <c r="L190" s="31">
        <v>0</v>
      </c>
      <c r="M190" s="31">
        <v>0</v>
      </c>
      <c r="N190" s="31">
        <v>0</v>
      </c>
      <c r="O190" s="31">
        <v>0</v>
      </c>
      <c r="P190" s="31">
        <v>0</v>
      </c>
      <c r="Q190" s="31">
        <v>0</v>
      </c>
      <c r="R190" s="31">
        <v>0</v>
      </c>
      <c r="S190" s="31">
        <v>0</v>
      </c>
      <c r="T190" s="31">
        <v>0</v>
      </c>
      <c r="U190" s="31">
        <v>0</v>
      </c>
      <c r="V190" s="31">
        <v>0</v>
      </c>
      <c r="W190" s="31">
        <v>0</v>
      </c>
      <c r="X190" s="31">
        <v>0</v>
      </c>
      <c r="Y190" s="31">
        <v>0</v>
      </c>
      <c r="Z190" s="31">
        <v>0</v>
      </c>
      <c r="AA190" s="31">
        <v>0</v>
      </c>
      <c r="AB190" s="31">
        <v>0</v>
      </c>
      <c r="AC190" s="31">
        <v>0</v>
      </c>
      <c r="AD190" s="31">
        <v>0</v>
      </c>
      <c r="AE190" s="31">
        <v>0</v>
      </c>
      <c r="AF190" s="31">
        <v>0</v>
      </c>
      <c r="AG190" s="31">
        <v>0</v>
      </c>
      <c r="AH190" s="31">
        <v>0</v>
      </c>
      <c r="AI190" s="31">
        <v>0</v>
      </c>
      <c r="AJ190" s="31">
        <v>0</v>
      </c>
      <c r="AK190" s="31">
        <v>0</v>
      </c>
      <c r="AL190" s="31"/>
      <c r="AM190" s="31"/>
      <c r="AN190" s="31">
        <v>0</v>
      </c>
      <c r="AO190" s="31">
        <v>0</v>
      </c>
      <c r="AP190" s="31">
        <v>0</v>
      </c>
      <c r="AQ190" s="31">
        <v>0</v>
      </c>
      <c r="AR190" s="31">
        <v>0</v>
      </c>
      <c r="AS190" s="31">
        <v>0</v>
      </c>
      <c r="AT190" s="31">
        <v>0</v>
      </c>
      <c r="AU190" s="31">
        <v>0</v>
      </c>
      <c r="AV190" s="31"/>
      <c r="AW190" s="31"/>
      <c r="AX190" s="43"/>
      <c r="AY190" s="31"/>
      <c r="AZ190" s="31"/>
      <c r="BA190" s="31"/>
      <c r="BB190" s="31"/>
      <c r="BC190" s="31"/>
      <c r="BD190" s="31"/>
      <c r="BE190" s="31"/>
      <c r="BF190" s="31"/>
      <c r="BG190" s="31"/>
      <c r="BH190" s="31"/>
      <c r="BI190" s="31"/>
      <c r="BJ190" s="31">
        <v>0</v>
      </c>
      <c r="BK190" s="31">
        <v>0</v>
      </c>
      <c r="BL190" s="31">
        <v>0</v>
      </c>
      <c r="BM190" s="31">
        <v>0</v>
      </c>
      <c r="BN190" s="31">
        <v>0</v>
      </c>
      <c r="BO190" s="31">
        <v>0</v>
      </c>
      <c r="BP190" s="31">
        <v>0</v>
      </c>
      <c r="BQ190" s="31">
        <v>0</v>
      </c>
      <c r="BR190" s="31">
        <v>0</v>
      </c>
      <c r="BS190" s="31">
        <v>0</v>
      </c>
      <c r="BT190" s="31">
        <v>0</v>
      </c>
      <c r="BU190" s="31">
        <v>0</v>
      </c>
      <c r="BV190" s="31">
        <v>0</v>
      </c>
      <c r="BW190" s="31">
        <v>0</v>
      </c>
      <c r="BX190" s="89">
        <v>0</v>
      </c>
      <c r="BY190" s="89">
        <v>0</v>
      </c>
      <c r="BZ190" s="89">
        <v>0</v>
      </c>
      <c r="CA190" s="89">
        <v>0</v>
      </c>
      <c r="CB190" s="89">
        <v>0</v>
      </c>
      <c r="CC190" s="89">
        <v>0</v>
      </c>
      <c r="CD190" s="89">
        <v>0</v>
      </c>
      <c r="CE190" s="89">
        <v>0</v>
      </c>
      <c r="CF190" s="89">
        <v>0</v>
      </c>
      <c r="CG190" s="89">
        <v>0</v>
      </c>
      <c r="CH190" s="89">
        <v>0</v>
      </c>
      <c r="CI190" s="89">
        <v>0</v>
      </c>
      <c r="CJ190" s="89">
        <v>0</v>
      </c>
      <c r="CK190" s="89">
        <v>0</v>
      </c>
      <c r="CL190" s="89">
        <v>0</v>
      </c>
      <c r="CM190" s="89">
        <v>0</v>
      </c>
      <c r="CN190" s="89">
        <v>0</v>
      </c>
      <c r="CO190" s="89">
        <v>0</v>
      </c>
      <c r="CP190" s="89">
        <v>0</v>
      </c>
      <c r="CQ190" s="89">
        <v>0</v>
      </c>
      <c r="CR190" s="89">
        <v>0</v>
      </c>
      <c r="CS190" s="89">
        <v>0</v>
      </c>
      <c r="CT190" s="89">
        <v>0</v>
      </c>
      <c r="CU190" s="89">
        <v>0</v>
      </c>
      <c r="CV190" s="89">
        <v>0</v>
      </c>
      <c r="CW190" s="89">
        <v>0</v>
      </c>
      <c r="CX190" s="89">
        <v>0</v>
      </c>
      <c r="CY190" s="89">
        <v>0</v>
      </c>
      <c r="CZ190" s="89">
        <v>0</v>
      </c>
      <c r="DA190" s="89">
        <v>0</v>
      </c>
      <c r="DB190" s="89">
        <v>0</v>
      </c>
      <c r="DC190" s="89">
        <v>0</v>
      </c>
      <c r="DD190" s="89">
        <v>0</v>
      </c>
      <c r="DE190" s="89">
        <v>0</v>
      </c>
      <c r="DF190" s="89">
        <v>0</v>
      </c>
      <c r="DG190" s="89">
        <v>0</v>
      </c>
      <c r="DH190" s="89">
        <v>0</v>
      </c>
      <c r="DI190" s="89">
        <v>0</v>
      </c>
      <c r="DJ190" s="89">
        <v>0</v>
      </c>
      <c r="DK190" s="89">
        <v>0</v>
      </c>
      <c r="DL190" s="89">
        <v>0</v>
      </c>
      <c r="DM190" s="89">
        <v>0</v>
      </c>
    </row>
    <row r="191" spans="1:117" s="5" customFormat="1" x14ac:dyDescent="0.25">
      <c r="A191" s="17">
        <f t="shared" si="120"/>
        <v>180</v>
      </c>
      <c r="B191" s="15" t="s">
        <v>229</v>
      </c>
      <c r="C191" s="31">
        <v>230701.60800000004</v>
      </c>
      <c r="D191" s="31"/>
      <c r="E191" s="31"/>
      <c r="F191" s="31"/>
      <c r="G191" s="31"/>
      <c r="H191" s="31">
        <v>230701.60800000004</v>
      </c>
      <c r="I191" s="31"/>
      <c r="J191" s="31">
        <v>57675.4</v>
      </c>
      <c r="K191" s="31">
        <v>0</v>
      </c>
      <c r="L191" s="31">
        <v>0</v>
      </c>
      <c r="M191" s="31">
        <v>0</v>
      </c>
      <c r="N191" s="31">
        <v>0</v>
      </c>
      <c r="O191" s="31">
        <v>57675.4</v>
      </c>
      <c r="P191" s="31">
        <v>0</v>
      </c>
      <c r="Q191" s="31">
        <v>57675.4</v>
      </c>
      <c r="R191" s="31">
        <v>0</v>
      </c>
      <c r="S191" s="31">
        <v>0</v>
      </c>
      <c r="T191" s="31">
        <v>0</v>
      </c>
      <c r="U191" s="31">
        <v>0</v>
      </c>
      <c r="V191" s="31">
        <v>57675.4</v>
      </c>
      <c r="W191" s="31">
        <v>0</v>
      </c>
      <c r="X191" s="31">
        <v>57675.4</v>
      </c>
      <c r="Y191" s="31">
        <v>0</v>
      </c>
      <c r="Z191" s="31">
        <v>0</v>
      </c>
      <c r="AA191" s="31">
        <v>0</v>
      </c>
      <c r="AB191" s="31">
        <v>0</v>
      </c>
      <c r="AC191" s="31">
        <v>57675.4</v>
      </c>
      <c r="AD191" s="31">
        <v>0</v>
      </c>
      <c r="AE191" s="31">
        <v>57675.408000000047</v>
      </c>
      <c r="AF191" s="31">
        <v>0</v>
      </c>
      <c r="AG191" s="31">
        <v>0</v>
      </c>
      <c r="AH191" s="31">
        <v>0</v>
      </c>
      <c r="AI191" s="31">
        <v>0</v>
      </c>
      <c r="AJ191" s="31">
        <v>57675.408000000047</v>
      </c>
      <c r="AK191" s="31">
        <v>0</v>
      </c>
      <c r="AL191" s="31"/>
      <c r="AM191" s="31"/>
      <c r="AN191" s="31">
        <v>0</v>
      </c>
      <c r="AO191" s="31">
        <v>0</v>
      </c>
      <c r="AP191" s="31">
        <v>0</v>
      </c>
      <c r="AQ191" s="31">
        <v>0</v>
      </c>
      <c r="AR191" s="31">
        <v>0</v>
      </c>
      <c r="AS191" s="31">
        <v>0</v>
      </c>
      <c r="AT191" s="31">
        <v>0</v>
      </c>
      <c r="AU191" s="31">
        <v>0</v>
      </c>
      <c r="AV191" s="31">
        <v>5536838.5920000002</v>
      </c>
      <c r="AW191" s="31"/>
      <c r="AX191" s="43"/>
      <c r="AY191" s="31">
        <v>5536838.5920000002</v>
      </c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>
        <v>1384209.65</v>
      </c>
      <c r="BK191" s="31">
        <v>0</v>
      </c>
      <c r="BL191" s="31">
        <v>0</v>
      </c>
      <c r="BM191" s="31">
        <v>1384209.65</v>
      </c>
      <c r="BN191" s="31">
        <v>0</v>
      </c>
      <c r="BO191" s="31">
        <v>0</v>
      </c>
      <c r="BP191" s="31">
        <v>0</v>
      </c>
      <c r="BQ191" s="31">
        <v>0</v>
      </c>
      <c r="BR191" s="31">
        <v>0</v>
      </c>
      <c r="BS191" s="31">
        <v>0</v>
      </c>
      <c r="BT191" s="31">
        <v>0</v>
      </c>
      <c r="BU191" s="31">
        <v>0</v>
      </c>
      <c r="BV191" s="31">
        <v>0</v>
      </c>
      <c r="BW191" s="31">
        <v>0</v>
      </c>
      <c r="BX191" s="89">
        <v>1384209.65</v>
      </c>
      <c r="BY191" s="89">
        <v>0</v>
      </c>
      <c r="BZ191" s="89">
        <v>0</v>
      </c>
      <c r="CA191" s="89">
        <v>1384209.65</v>
      </c>
      <c r="CB191" s="89">
        <v>0</v>
      </c>
      <c r="CC191" s="89">
        <v>0</v>
      </c>
      <c r="CD191" s="89">
        <v>0</v>
      </c>
      <c r="CE191" s="89">
        <v>0</v>
      </c>
      <c r="CF191" s="89">
        <v>0</v>
      </c>
      <c r="CG191" s="89">
        <v>0</v>
      </c>
      <c r="CH191" s="89">
        <v>0</v>
      </c>
      <c r="CI191" s="89">
        <v>0</v>
      </c>
      <c r="CJ191" s="89">
        <v>0</v>
      </c>
      <c r="CK191" s="89">
        <v>0</v>
      </c>
      <c r="CL191" s="89">
        <v>1384209.65</v>
      </c>
      <c r="CM191" s="89">
        <v>0</v>
      </c>
      <c r="CN191" s="89">
        <v>0</v>
      </c>
      <c r="CO191" s="89">
        <v>1384209.65</v>
      </c>
      <c r="CP191" s="89">
        <v>0</v>
      </c>
      <c r="CQ191" s="89">
        <v>0</v>
      </c>
      <c r="CR191" s="89">
        <v>0</v>
      </c>
      <c r="CS191" s="89">
        <v>0</v>
      </c>
      <c r="CT191" s="89">
        <v>0</v>
      </c>
      <c r="CU191" s="89">
        <v>0</v>
      </c>
      <c r="CV191" s="89">
        <v>0</v>
      </c>
      <c r="CW191" s="89">
        <v>0</v>
      </c>
      <c r="CX191" s="89">
        <v>0</v>
      </c>
      <c r="CY191" s="89">
        <v>0</v>
      </c>
      <c r="CZ191" s="89">
        <v>1384209.6420000005</v>
      </c>
      <c r="DA191" s="89">
        <v>0</v>
      </c>
      <c r="DB191" s="89">
        <v>0</v>
      </c>
      <c r="DC191" s="89">
        <v>1384209.6420000005</v>
      </c>
      <c r="DD191" s="89">
        <v>0</v>
      </c>
      <c r="DE191" s="89">
        <v>0</v>
      </c>
      <c r="DF191" s="89">
        <v>0</v>
      </c>
      <c r="DG191" s="89">
        <v>0</v>
      </c>
      <c r="DH191" s="89">
        <v>0</v>
      </c>
      <c r="DI191" s="89">
        <v>0</v>
      </c>
      <c r="DJ191" s="89">
        <v>0</v>
      </c>
      <c r="DK191" s="89">
        <v>0</v>
      </c>
      <c r="DL191" s="89">
        <v>0</v>
      </c>
      <c r="DM191" s="89">
        <v>0</v>
      </c>
    </row>
    <row r="192" spans="1:117" s="5" customFormat="1" ht="37.5" x14ac:dyDescent="0.25">
      <c r="A192" s="17">
        <f t="shared" si="120"/>
        <v>181</v>
      </c>
      <c r="B192" s="15" t="s">
        <v>230</v>
      </c>
      <c r="C192" s="31"/>
      <c r="D192" s="31"/>
      <c r="E192" s="31"/>
      <c r="F192" s="31"/>
      <c r="G192" s="31"/>
      <c r="H192" s="31"/>
      <c r="I192" s="31"/>
      <c r="J192" s="31">
        <v>0</v>
      </c>
      <c r="K192" s="31">
        <v>0</v>
      </c>
      <c r="L192" s="31">
        <v>0</v>
      </c>
      <c r="M192" s="31">
        <v>0</v>
      </c>
      <c r="N192" s="31">
        <v>0</v>
      </c>
      <c r="O192" s="31">
        <v>0</v>
      </c>
      <c r="P192" s="31">
        <v>0</v>
      </c>
      <c r="Q192" s="31">
        <v>0</v>
      </c>
      <c r="R192" s="31">
        <v>0</v>
      </c>
      <c r="S192" s="31">
        <v>0</v>
      </c>
      <c r="T192" s="31">
        <v>0</v>
      </c>
      <c r="U192" s="31">
        <v>0</v>
      </c>
      <c r="V192" s="31">
        <v>0</v>
      </c>
      <c r="W192" s="31">
        <v>0</v>
      </c>
      <c r="X192" s="31">
        <v>0</v>
      </c>
      <c r="Y192" s="31">
        <v>0</v>
      </c>
      <c r="Z192" s="31">
        <v>0</v>
      </c>
      <c r="AA192" s="31">
        <v>0</v>
      </c>
      <c r="AB192" s="31">
        <v>0</v>
      </c>
      <c r="AC192" s="31">
        <v>0</v>
      </c>
      <c r="AD192" s="31">
        <v>0</v>
      </c>
      <c r="AE192" s="31">
        <v>0</v>
      </c>
      <c r="AF192" s="31">
        <v>0</v>
      </c>
      <c r="AG192" s="31">
        <v>0</v>
      </c>
      <c r="AH192" s="31">
        <v>0</v>
      </c>
      <c r="AI192" s="31">
        <v>0</v>
      </c>
      <c r="AJ192" s="31">
        <v>0</v>
      </c>
      <c r="AK192" s="31">
        <v>0</v>
      </c>
      <c r="AL192" s="31"/>
      <c r="AM192" s="31"/>
      <c r="AN192" s="31">
        <v>0</v>
      </c>
      <c r="AO192" s="31">
        <v>0</v>
      </c>
      <c r="AP192" s="31">
        <v>0</v>
      </c>
      <c r="AQ192" s="31">
        <v>0</v>
      </c>
      <c r="AR192" s="31">
        <v>0</v>
      </c>
      <c r="AS192" s="31">
        <v>0</v>
      </c>
      <c r="AT192" s="31">
        <v>0</v>
      </c>
      <c r="AU192" s="31">
        <v>0</v>
      </c>
      <c r="AV192" s="31">
        <v>99020</v>
      </c>
      <c r="AW192" s="31"/>
      <c r="AX192" s="43"/>
      <c r="AY192" s="31"/>
      <c r="AZ192" s="31"/>
      <c r="BA192" s="31"/>
      <c r="BB192" s="31"/>
      <c r="BC192" s="31">
        <v>99020</v>
      </c>
      <c r="BD192" s="31"/>
      <c r="BE192" s="31"/>
      <c r="BF192" s="31"/>
      <c r="BG192" s="31"/>
      <c r="BH192" s="31"/>
      <c r="BI192" s="31"/>
      <c r="BJ192" s="31">
        <v>24755</v>
      </c>
      <c r="BK192" s="31">
        <v>0</v>
      </c>
      <c r="BL192" s="31">
        <v>0</v>
      </c>
      <c r="BM192" s="31">
        <v>0</v>
      </c>
      <c r="BN192" s="31">
        <v>0</v>
      </c>
      <c r="BO192" s="31">
        <v>0</v>
      </c>
      <c r="BP192" s="31">
        <v>0</v>
      </c>
      <c r="BQ192" s="31">
        <v>24755</v>
      </c>
      <c r="BR192" s="31">
        <v>0</v>
      </c>
      <c r="BS192" s="31">
        <v>0</v>
      </c>
      <c r="BT192" s="31">
        <v>0</v>
      </c>
      <c r="BU192" s="31">
        <v>0</v>
      </c>
      <c r="BV192" s="31">
        <v>0</v>
      </c>
      <c r="BW192" s="31">
        <v>0</v>
      </c>
      <c r="BX192" s="89">
        <v>24755</v>
      </c>
      <c r="BY192" s="89">
        <v>0</v>
      </c>
      <c r="BZ192" s="89">
        <v>0</v>
      </c>
      <c r="CA192" s="89">
        <v>0</v>
      </c>
      <c r="CB192" s="89">
        <v>0</v>
      </c>
      <c r="CC192" s="89">
        <v>0</v>
      </c>
      <c r="CD192" s="89">
        <v>0</v>
      </c>
      <c r="CE192" s="89">
        <v>24755</v>
      </c>
      <c r="CF192" s="89">
        <v>0</v>
      </c>
      <c r="CG192" s="89">
        <v>0</v>
      </c>
      <c r="CH192" s="89">
        <v>0</v>
      </c>
      <c r="CI192" s="89">
        <v>0</v>
      </c>
      <c r="CJ192" s="89">
        <v>0</v>
      </c>
      <c r="CK192" s="89">
        <v>0</v>
      </c>
      <c r="CL192" s="89">
        <v>24755</v>
      </c>
      <c r="CM192" s="89">
        <v>0</v>
      </c>
      <c r="CN192" s="89">
        <v>0</v>
      </c>
      <c r="CO192" s="89">
        <v>0</v>
      </c>
      <c r="CP192" s="89">
        <v>0</v>
      </c>
      <c r="CQ192" s="89">
        <v>0</v>
      </c>
      <c r="CR192" s="89">
        <v>0</v>
      </c>
      <c r="CS192" s="89">
        <v>24755</v>
      </c>
      <c r="CT192" s="89">
        <v>0</v>
      </c>
      <c r="CU192" s="89">
        <v>0</v>
      </c>
      <c r="CV192" s="89">
        <v>0</v>
      </c>
      <c r="CW192" s="89">
        <v>0</v>
      </c>
      <c r="CX192" s="89">
        <v>0</v>
      </c>
      <c r="CY192" s="89">
        <v>0</v>
      </c>
      <c r="CZ192" s="89">
        <v>24755</v>
      </c>
      <c r="DA192" s="89">
        <v>0</v>
      </c>
      <c r="DB192" s="89">
        <v>0</v>
      </c>
      <c r="DC192" s="89">
        <v>0</v>
      </c>
      <c r="DD192" s="89">
        <v>0</v>
      </c>
      <c r="DE192" s="89">
        <v>0</v>
      </c>
      <c r="DF192" s="89">
        <v>0</v>
      </c>
      <c r="DG192" s="89">
        <v>24755</v>
      </c>
      <c r="DH192" s="89">
        <v>0</v>
      </c>
      <c r="DI192" s="89">
        <v>0</v>
      </c>
      <c r="DJ192" s="89">
        <v>0</v>
      </c>
      <c r="DK192" s="89">
        <v>0</v>
      </c>
      <c r="DL192" s="89">
        <v>0</v>
      </c>
      <c r="DM192" s="89">
        <v>0</v>
      </c>
    </row>
    <row r="193" spans="1:117" s="5" customFormat="1" ht="37.5" x14ac:dyDescent="0.25">
      <c r="A193" s="17">
        <f t="shared" ref="A193:A256" si="121">A192+1</f>
        <v>182</v>
      </c>
      <c r="B193" s="15" t="s">
        <v>231</v>
      </c>
      <c r="C193" s="31">
        <v>269151.87600000005</v>
      </c>
      <c r="D193" s="31"/>
      <c r="E193" s="31"/>
      <c r="F193" s="31"/>
      <c r="G193" s="31"/>
      <c r="H193" s="31">
        <v>269151.87600000005</v>
      </c>
      <c r="I193" s="31"/>
      <c r="J193" s="31">
        <v>67287.97</v>
      </c>
      <c r="K193" s="31">
        <v>0</v>
      </c>
      <c r="L193" s="31">
        <v>0</v>
      </c>
      <c r="M193" s="31">
        <v>0</v>
      </c>
      <c r="N193" s="31">
        <v>0</v>
      </c>
      <c r="O193" s="31">
        <v>67287.97</v>
      </c>
      <c r="P193" s="31">
        <v>0</v>
      </c>
      <c r="Q193" s="31">
        <v>67287.97</v>
      </c>
      <c r="R193" s="31">
        <v>0</v>
      </c>
      <c r="S193" s="31">
        <v>0</v>
      </c>
      <c r="T193" s="31">
        <v>0</v>
      </c>
      <c r="U193" s="31">
        <v>0</v>
      </c>
      <c r="V193" s="31">
        <v>67287.97</v>
      </c>
      <c r="W193" s="31">
        <v>0</v>
      </c>
      <c r="X193" s="31">
        <v>67287.97</v>
      </c>
      <c r="Y193" s="31">
        <v>0</v>
      </c>
      <c r="Z193" s="31">
        <v>0</v>
      </c>
      <c r="AA193" s="31">
        <v>0</v>
      </c>
      <c r="AB193" s="31">
        <v>0</v>
      </c>
      <c r="AC193" s="31">
        <v>67287.97</v>
      </c>
      <c r="AD193" s="31">
        <v>0</v>
      </c>
      <c r="AE193" s="31">
        <v>67287.966000000044</v>
      </c>
      <c r="AF193" s="31">
        <v>0</v>
      </c>
      <c r="AG193" s="31">
        <v>0</v>
      </c>
      <c r="AH193" s="31">
        <v>0</v>
      </c>
      <c r="AI193" s="31">
        <v>0</v>
      </c>
      <c r="AJ193" s="31">
        <v>67287.966000000044</v>
      </c>
      <c r="AK193" s="31">
        <v>0</v>
      </c>
      <c r="AL193" s="31"/>
      <c r="AM193" s="31"/>
      <c r="AN193" s="31">
        <v>0</v>
      </c>
      <c r="AO193" s="31">
        <v>0</v>
      </c>
      <c r="AP193" s="31">
        <v>0</v>
      </c>
      <c r="AQ193" s="31">
        <v>0</v>
      </c>
      <c r="AR193" s="31">
        <v>0</v>
      </c>
      <c r="AS193" s="31">
        <v>0</v>
      </c>
      <c r="AT193" s="31">
        <v>0</v>
      </c>
      <c r="AU193" s="31">
        <v>0</v>
      </c>
      <c r="AV193" s="31">
        <v>6459645.0240000011</v>
      </c>
      <c r="AW193" s="31"/>
      <c r="AX193" s="43"/>
      <c r="AY193" s="31">
        <v>6459645.0240000011</v>
      </c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>
        <v>1614911.26</v>
      </c>
      <c r="BK193" s="31">
        <v>0</v>
      </c>
      <c r="BL193" s="31">
        <v>0</v>
      </c>
      <c r="BM193" s="31">
        <v>1614911.26</v>
      </c>
      <c r="BN193" s="31">
        <v>0</v>
      </c>
      <c r="BO193" s="31">
        <v>0</v>
      </c>
      <c r="BP193" s="31">
        <v>0</v>
      </c>
      <c r="BQ193" s="31">
        <v>0</v>
      </c>
      <c r="BR193" s="31">
        <v>0</v>
      </c>
      <c r="BS193" s="31">
        <v>0</v>
      </c>
      <c r="BT193" s="31">
        <v>0</v>
      </c>
      <c r="BU193" s="31">
        <v>0</v>
      </c>
      <c r="BV193" s="31">
        <v>0</v>
      </c>
      <c r="BW193" s="31">
        <v>0</v>
      </c>
      <c r="BX193" s="89">
        <v>1614911.26</v>
      </c>
      <c r="BY193" s="89">
        <v>0</v>
      </c>
      <c r="BZ193" s="89">
        <v>0</v>
      </c>
      <c r="CA193" s="89">
        <v>1614911.26</v>
      </c>
      <c r="CB193" s="89">
        <v>0</v>
      </c>
      <c r="CC193" s="89">
        <v>0</v>
      </c>
      <c r="CD193" s="89">
        <v>0</v>
      </c>
      <c r="CE193" s="89">
        <v>0</v>
      </c>
      <c r="CF193" s="89">
        <v>0</v>
      </c>
      <c r="CG193" s="89">
        <v>0</v>
      </c>
      <c r="CH193" s="89">
        <v>0</v>
      </c>
      <c r="CI193" s="89">
        <v>0</v>
      </c>
      <c r="CJ193" s="89">
        <v>0</v>
      </c>
      <c r="CK193" s="89">
        <v>0</v>
      </c>
      <c r="CL193" s="89">
        <v>1614911.26</v>
      </c>
      <c r="CM193" s="89">
        <v>0</v>
      </c>
      <c r="CN193" s="89">
        <v>0</v>
      </c>
      <c r="CO193" s="89">
        <v>1614911.26</v>
      </c>
      <c r="CP193" s="89">
        <v>0</v>
      </c>
      <c r="CQ193" s="89">
        <v>0</v>
      </c>
      <c r="CR193" s="89">
        <v>0</v>
      </c>
      <c r="CS193" s="89">
        <v>0</v>
      </c>
      <c r="CT193" s="89">
        <v>0</v>
      </c>
      <c r="CU193" s="89">
        <v>0</v>
      </c>
      <c r="CV193" s="89">
        <v>0</v>
      </c>
      <c r="CW193" s="89">
        <v>0</v>
      </c>
      <c r="CX193" s="89">
        <v>0</v>
      </c>
      <c r="CY193" s="89">
        <v>0</v>
      </c>
      <c r="CZ193" s="89">
        <v>1614911.2440000016</v>
      </c>
      <c r="DA193" s="89">
        <v>0</v>
      </c>
      <c r="DB193" s="89">
        <v>0</v>
      </c>
      <c r="DC193" s="89">
        <v>1614911.2440000016</v>
      </c>
      <c r="DD193" s="89">
        <v>0</v>
      </c>
      <c r="DE193" s="89">
        <v>0</v>
      </c>
      <c r="DF193" s="89">
        <v>0</v>
      </c>
      <c r="DG193" s="89">
        <v>0</v>
      </c>
      <c r="DH193" s="89">
        <v>0</v>
      </c>
      <c r="DI193" s="89">
        <v>0</v>
      </c>
      <c r="DJ193" s="89">
        <v>0</v>
      </c>
      <c r="DK193" s="89">
        <v>0</v>
      </c>
      <c r="DL193" s="89">
        <v>0</v>
      </c>
      <c r="DM193" s="89">
        <v>0</v>
      </c>
    </row>
    <row r="194" spans="1:117" s="5" customFormat="1" x14ac:dyDescent="0.25">
      <c r="A194" s="17">
        <f t="shared" si="121"/>
        <v>183</v>
      </c>
      <c r="B194" s="15" t="s">
        <v>232</v>
      </c>
      <c r="C194" s="31">
        <v>976470.39000000013</v>
      </c>
      <c r="D194" s="31"/>
      <c r="E194" s="31"/>
      <c r="F194" s="31"/>
      <c r="G194" s="31"/>
      <c r="H194" s="31">
        <v>538303.75200000009</v>
      </c>
      <c r="I194" s="31">
        <v>438166.63799999998</v>
      </c>
      <c r="J194" s="31">
        <v>244117.6</v>
      </c>
      <c r="K194" s="31">
        <v>0</v>
      </c>
      <c r="L194" s="31">
        <v>0</v>
      </c>
      <c r="M194" s="31">
        <v>0</v>
      </c>
      <c r="N194" s="31">
        <v>0</v>
      </c>
      <c r="O194" s="31">
        <v>134575.94</v>
      </c>
      <c r="P194" s="31">
        <v>109541.66</v>
      </c>
      <c r="Q194" s="31">
        <v>244117.6</v>
      </c>
      <c r="R194" s="31">
        <v>0</v>
      </c>
      <c r="S194" s="31">
        <v>0</v>
      </c>
      <c r="T194" s="31">
        <v>0</v>
      </c>
      <c r="U194" s="31">
        <v>0</v>
      </c>
      <c r="V194" s="31">
        <v>134575.94</v>
      </c>
      <c r="W194" s="31">
        <v>109541.66</v>
      </c>
      <c r="X194" s="31">
        <v>244117.6</v>
      </c>
      <c r="Y194" s="31">
        <v>0</v>
      </c>
      <c r="Z194" s="31">
        <v>0</v>
      </c>
      <c r="AA194" s="31">
        <v>0</v>
      </c>
      <c r="AB194" s="31">
        <v>0</v>
      </c>
      <c r="AC194" s="31">
        <v>134575.94</v>
      </c>
      <c r="AD194" s="31">
        <v>109541.66</v>
      </c>
      <c r="AE194" s="31">
        <v>244117.59000000017</v>
      </c>
      <c r="AF194" s="31">
        <v>0</v>
      </c>
      <c r="AG194" s="31">
        <v>0</v>
      </c>
      <c r="AH194" s="31">
        <v>0</v>
      </c>
      <c r="AI194" s="31">
        <v>0</v>
      </c>
      <c r="AJ194" s="31">
        <v>134575.93200000009</v>
      </c>
      <c r="AK194" s="31">
        <v>109541.658</v>
      </c>
      <c r="AL194" s="31"/>
      <c r="AM194" s="31"/>
      <c r="AN194" s="31">
        <v>0</v>
      </c>
      <c r="AO194" s="31">
        <v>0</v>
      </c>
      <c r="AP194" s="31">
        <v>0</v>
      </c>
      <c r="AQ194" s="31">
        <v>0</v>
      </c>
      <c r="AR194" s="31">
        <v>0</v>
      </c>
      <c r="AS194" s="31">
        <v>0</v>
      </c>
      <c r="AT194" s="31">
        <v>0</v>
      </c>
      <c r="AU194" s="31">
        <v>0</v>
      </c>
      <c r="AV194" s="31">
        <v>16011541.837300003</v>
      </c>
      <c r="AW194" s="31"/>
      <c r="AX194" s="43"/>
      <c r="AY194" s="31">
        <v>12919290.048000002</v>
      </c>
      <c r="AZ194" s="31">
        <v>1528821.7893000001</v>
      </c>
      <c r="BA194" s="31">
        <v>1278650</v>
      </c>
      <c r="BB194" s="31"/>
      <c r="BC194" s="31">
        <v>99020</v>
      </c>
      <c r="BD194" s="31">
        <v>185760</v>
      </c>
      <c r="BE194" s="31"/>
      <c r="BF194" s="31"/>
      <c r="BG194" s="31"/>
      <c r="BH194" s="31"/>
      <c r="BI194" s="31"/>
      <c r="BJ194" s="31">
        <v>4002885.46</v>
      </c>
      <c r="BK194" s="31">
        <v>0</v>
      </c>
      <c r="BL194" s="31">
        <v>0</v>
      </c>
      <c r="BM194" s="31">
        <v>3229822.51</v>
      </c>
      <c r="BN194" s="31">
        <v>382205.45</v>
      </c>
      <c r="BO194" s="31">
        <v>319662.5</v>
      </c>
      <c r="BP194" s="31">
        <v>0</v>
      </c>
      <c r="BQ194" s="31">
        <v>24755</v>
      </c>
      <c r="BR194" s="31">
        <v>46440</v>
      </c>
      <c r="BS194" s="31">
        <v>0</v>
      </c>
      <c r="BT194" s="31">
        <v>0</v>
      </c>
      <c r="BU194" s="31">
        <v>0</v>
      </c>
      <c r="BV194" s="31">
        <v>0</v>
      </c>
      <c r="BW194" s="31">
        <v>0</v>
      </c>
      <c r="BX194" s="89">
        <v>4002885.46</v>
      </c>
      <c r="BY194" s="89">
        <v>0</v>
      </c>
      <c r="BZ194" s="89">
        <v>0</v>
      </c>
      <c r="CA194" s="89">
        <v>3229822.51</v>
      </c>
      <c r="CB194" s="89">
        <v>382205.45</v>
      </c>
      <c r="CC194" s="89">
        <v>319662.5</v>
      </c>
      <c r="CD194" s="89">
        <v>0</v>
      </c>
      <c r="CE194" s="89">
        <v>24755</v>
      </c>
      <c r="CF194" s="89">
        <v>46440</v>
      </c>
      <c r="CG194" s="89">
        <v>0</v>
      </c>
      <c r="CH194" s="89">
        <v>0</v>
      </c>
      <c r="CI194" s="89">
        <v>0</v>
      </c>
      <c r="CJ194" s="89">
        <v>0</v>
      </c>
      <c r="CK194" s="89">
        <v>0</v>
      </c>
      <c r="CL194" s="89">
        <v>4002885.46</v>
      </c>
      <c r="CM194" s="89">
        <v>0</v>
      </c>
      <c r="CN194" s="89">
        <v>0</v>
      </c>
      <c r="CO194" s="89">
        <v>3229822.51</v>
      </c>
      <c r="CP194" s="89">
        <v>382205.45</v>
      </c>
      <c r="CQ194" s="89">
        <v>319662.5</v>
      </c>
      <c r="CR194" s="89">
        <v>0</v>
      </c>
      <c r="CS194" s="89">
        <v>24755</v>
      </c>
      <c r="CT194" s="89">
        <v>46440</v>
      </c>
      <c r="CU194" s="89">
        <v>0</v>
      </c>
      <c r="CV194" s="89">
        <v>0</v>
      </c>
      <c r="CW194" s="89">
        <v>0</v>
      </c>
      <c r="CX194" s="89">
        <v>0</v>
      </c>
      <c r="CY194" s="89">
        <v>0</v>
      </c>
      <c r="CZ194" s="89">
        <v>4002885.4573000018</v>
      </c>
      <c r="DA194" s="89">
        <v>0</v>
      </c>
      <c r="DB194" s="89">
        <v>0</v>
      </c>
      <c r="DC194" s="89">
        <v>3229822.518000003</v>
      </c>
      <c r="DD194" s="89">
        <v>382205.43930000014</v>
      </c>
      <c r="DE194" s="89">
        <v>319662.5</v>
      </c>
      <c r="DF194" s="89">
        <v>0</v>
      </c>
      <c r="DG194" s="89">
        <v>24755</v>
      </c>
      <c r="DH194" s="89">
        <v>46440</v>
      </c>
      <c r="DI194" s="89">
        <v>0</v>
      </c>
      <c r="DJ194" s="89">
        <v>0</v>
      </c>
      <c r="DK194" s="89">
        <v>0</v>
      </c>
      <c r="DL194" s="89">
        <v>0</v>
      </c>
      <c r="DM194" s="89">
        <v>0</v>
      </c>
    </row>
    <row r="195" spans="1:117" s="5" customFormat="1" x14ac:dyDescent="0.25">
      <c r="A195" s="17">
        <f t="shared" si="121"/>
        <v>184</v>
      </c>
      <c r="B195" s="15" t="s">
        <v>233</v>
      </c>
      <c r="C195" s="31">
        <v>438166.63799999998</v>
      </c>
      <c r="D195" s="31"/>
      <c r="E195" s="31"/>
      <c r="F195" s="31"/>
      <c r="G195" s="31"/>
      <c r="H195" s="31"/>
      <c r="I195" s="31">
        <v>438166.63799999998</v>
      </c>
      <c r="J195" s="31">
        <v>109541.66</v>
      </c>
      <c r="K195" s="31">
        <v>0</v>
      </c>
      <c r="L195" s="31">
        <v>0</v>
      </c>
      <c r="M195" s="31">
        <v>0</v>
      </c>
      <c r="N195" s="31">
        <v>0</v>
      </c>
      <c r="O195" s="31">
        <v>0</v>
      </c>
      <c r="P195" s="31">
        <v>109541.66</v>
      </c>
      <c r="Q195" s="31">
        <v>109541.66</v>
      </c>
      <c r="R195" s="31">
        <v>0</v>
      </c>
      <c r="S195" s="31">
        <v>0</v>
      </c>
      <c r="T195" s="31">
        <v>0</v>
      </c>
      <c r="U195" s="31">
        <v>0</v>
      </c>
      <c r="V195" s="31">
        <v>0</v>
      </c>
      <c r="W195" s="31">
        <v>109541.66</v>
      </c>
      <c r="X195" s="31">
        <v>109541.66</v>
      </c>
      <c r="Y195" s="31">
        <v>0</v>
      </c>
      <c r="Z195" s="31">
        <v>0</v>
      </c>
      <c r="AA195" s="31">
        <v>0</v>
      </c>
      <c r="AB195" s="31">
        <v>0</v>
      </c>
      <c r="AC195" s="31">
        <v>0</v>
      </c>
      <c r="AD195" s="31">
        <v>109541.66</v>
      </c>
      <c r="AE195" s="31">
        <v>109541.658</v>
      </c>
      <c r="AF195" s="31">
        <v>0</v>
      </c>
      <c r="AG195" s="31">
        <v>0</v>
      </c>
      <c r="AH195" s="31">
        <v>0</v>
      </c>
      <c r="AI195" s="31">
        <v>0</v>
      </c>
      <c r="AJ195" s="31">
        <v>0</v>
      </c>
      <c r="AK195" s="31">
        <v>109541.658</v>
      </c>
      <c r="AL195" s="31"/>
      <c r="AM195" s="31"/>
      <c r="AN195" s="31">
        <v>0</v>
      </c>
      <c r="AO195" s="31">
        <v>0</v>
      </c>
      <c r="AP195" s="31">
        <v>0</v>
      </c>
      <c r="AQ195" s="31">
        <v>0</v>
      </c>
      <c r="AR195" s="31">
        <v>0</v>
      </c>
      <c r="AS195" s="31">
        <v>0</v>
      </c>
      <c r="AT195" s="31">
        <v>0</v>
      </c>
      <c r="AU195" s="31">
        <v>0</v>
      </c>
      <c r="AV195" s="31">
        <v>1627841.7893000001</v>
      </c>
      <c r="AW195" s="31"/>
      <c r="AX195" s="43"/>
      <c r="AY195" s="31"/>
      <c r="AZ195" s="31">
        <v>1528821.7893000001</v>
      </c>
      <c r="BA195" s="31"/>
      <c r="BB195" s="31"/>
      <c r="BC195" s="31">
        <v>99020</v>
      </c>
      <c r="BD195" s="31"/>
      <c r="BE195" s="31"/>
      <c r="BF195" s="31"/>
      <c r="BG195" s="31"/>
      <c r="BH195" s="31"/>
      <c r="BI195" s="31"/>
      <c r="BJ195" s="31">
        <v>406960.45</v>
      </c>
      <c r="BK195" s="31">
        <v>0</v>
      </c>
      <c r="BL195" s="31">
        <v>0</v>
      </c>
      <c r="BM195" s="31">
        <v>0</v>
      </c>
      <c r="BN195" s="31">
        <v>382205.45</v>
      </c>
      <c r="BO195" s="31">
        <v>0</v>
      </c>
      <c r="BP195" s="31">
        <v>0</v>
      </c>
      <c r="BQ195" s="31">
        <v>24755</v>
      </c>
      <c r="BR195" s="31">
        <v>0</v>
      </c>
      <c r="BS195" s="31">
        <v>0</v>
      </c>
      <c r="BT195" s="31">
        <v>0</v>
      </c>
      <c r="BU195" s="31">
        <v>0</v>
      </c>
      <c r="BV195" s="31">
        <v>0</v>
      </c>
      <c r="BW195" s="31">
        <v>0</v>
      </c>
      <c r="BX195" s="89">
        <v>406960.45</v>
      </c>
      <c r="BY195" s="89">
        <v>0</v>
      </c>
      <c r="BZ195" s="89">
        <v>0</v>
      </c>
      <c r="CA195" s="89">
        <v>0</v>
      </c>
      <c r="CB195" s="89">
        <v>382205.45</v>
      </c>
      <c r="CC195" s="89">
        <v>0</v>
      </c>
      <c r="CD195" s="89">
        <v>0</v>
      </c>
      <c r="CE195" s="89">
        <v>24755</v>
      </c>
      <c r="CF195" s="89">
        <v>0</v>
      </c>
      <c r="CG195" s="89">
        <v>0</v>
      </c>
      <c r="CH195" s="89">
        <v>0</v>
      </c>
      <c r="CI195" s="89">
        <v>0</v>
      </c>
      <c r="CJ195" s="89">
        <v>0</v>
      </c>
      <c r="CK195" s="89">
        <v>0</v>
      </c>
      <c r="CL195" s="89">
        <v>406960.45</v>
      </c>
      <c r="CM195" s="89">
        <v>0</v>
      </c>
      <c r="CN195" s="89">
        <v>0</v>
      </c>
      <c r="CO195" s="89">
        <v>0</v>
      </c>
      <c r="CP195" s="89">
        <v>382205.45</v>
      </c>
      <c r="CQ195" s="89">
        <v>0</v>
      </c>
      <c r="CR195" s="89">
        <v>0</v>
      </c>
      <c r="CS195" s="89">
        <v>24755</v>
      </c>
      <c r="CT195" s="89">
        <v>0</v>
      </c>
      <c r="CU195" s="89">
        <v>0</v>
      </c>
      <c r="CV195" s="89">
        <v>0</v>
      </c>
      <c r="CW195" s="89">
        <v>0</v>
      </c>
      <c r="CX195" s="89">
        <v>0</v>
      </c>
      <c r="CY195" s="89">
        <v>0</v>
      </c>
      <c r="CZ195" s="89">
        <v>406960.43930000014</v>
      </c>
      <c r="DA195" s="89">
        <v>0</v>
      </c>
      <c r="DB195" s="89">
        <v>0</v>
      </c>
      <c r="DC195" s="89">
        <v>0</v>
      </c>
      <c r="DD195" s="89">
        <v>382205.43930000014</v>
      </c>
      <c r="DE195" s="89">
        <v>0</v>
      </c>
      <c r="DF195" s="89">
        <v>0</v>
      </c>
      <c r="DG195" s="89">
        <v>24755</v>
      </c>
      <c r="DH195" s="89">
        <v>0</v>
      </c>
      <c r="DI195" s="89">
        <v>0</v>
      </c>
      <c r="DJ195" s="89">
        <v>0</v>
      </c>
      <c r="DK195" s="89">
        <v>0</v>
      </c>
      <c r="DL195" s="89">
        <v>0</v>
      </c>
      <c r="DM195" s="89">
        <v>0</v>
      </c>
    </row>
    <row r="196" spans="1:117" s="5" customFormat="1" ht="37.5" x14ac:dyDescent="0.25">
      <c r="A196" s="17">
        <f t="shared" si="121"/>
        <v>185</v>
      </c>
      <c r="B196" s="15" t="s">
        <v>234</v>
      </c>
      <c r="C196" s="31"/>
      <c r="D196" s="31"/>
      <c r="E196" s="31"/>
      <c r="F196" s="31"/>
      <c r="G196" s="31"/>
      <c r="H196" s="31"/>
      <c r="I196" s="31"/>
      <c r="J196" s="31">
        <v>0</v>
      </c>
      <c r="K196" s="31">
        <v>0</v>
      </c>
      <c r="L196" s="31">
        <v>0</v>
      </c>
      <c r="M196" s="31">
        <v>0</v>
      </c>
      <c r="N196" s="31">
        <v>0</v>
      </c>
      <c r="O196" s="31">
        <v>0</v>
      </c>
      <c r="P196" s="31">
        <v>0</v>
      </c>
      <c r="Q196" s="31">
        <v>0</v>
      </c>
      <c r="R196" s="31">
        <v>0</v>
      </c>
      <c r="S196" s="31">
        <v>0</v>
      </c>
      <c r="T196" s="31">
        <v>0</v>
      </c>
      <c r="U196" s="31">
        <v>0</v>
      </c>
      <c r="V196" s="31">
        <v>0</v>
      </c>
      <c r="W196" s="31">
        <v>0</v>
      </c>
      <c r="X196" s="31">
        <v>0</v>
      </c>
      <c r="Y196" s="31">
        <v>0</v>
      </c>
      <c r="Z196" s="31">
        <v>0</v>
      </c>
      <c r="AA196" s="31">
        <v>0</v>
      </c>
      <c r="AB196" s="31">
        <v>0</v>
      </c>
      <c r="AC196" s="31">
        <v>0</v>
      </c>
      <c r="AD196" s="31">
        <v>0</v>
      </c>
      <c r="AE196" s="31">
        <v>0</v>
      </c>
      <c r="AF196" s="31">
        <v>0</v>
      </c>
      <c r="AG196" s="31">
        <v>0</v>
      </c>
      <c r="AH196" s="31">
        <v>0</v>
      </c>
      <c r="AI196" s="31">
        <v>0</v>
      </c>
      <c r="AJ196" s="31">
        <v>0</v>
      </c>
      <c r="AK196" s="31">
        <v>0</v>
      </c>
      <c r="AL196" s="31"/>
      <c r="AM196" s="31"/>
      <c r="AN196" s="31">
        <v>0</v>
      </c>
      <c r="AO196" s="31">
        <v>0</v>
      </c>
      <c r="AP196" s="31">
        <v>0</v>
      </c>
      <c r="AQ196" s="31">
        <v>0</v>
      </c>
      <c r="AR196" s="31">
        <v>0</v>
      </c>
      <c r="AS196" s="31">
        <v>0</v>
      </c>
      <c r="AT196" s="31">
        <v>0</v>
      </c>
      <c r="AU196" s="31">
        <v>0</v>
      </c>
      <c r="AV196" s="31">
        <v>99020</v>
      </c>
      <c r="AW196" s="31"/>
      <c r="AX196" s="43"/>
      <c r="AY196" s="31"/>
      <c r="AZ196" s="31"/>
      <c r="BA196" s="31"/>
      <c r="BB196" s="31"/>
      <c r="BC196" s="31">
        <v>99020</v>
      </c>
      <c r="BD196" s="31"/>
      <c r="BE196" s="31"/>
      <c r="BF196" s="31"/>
      <c r="BG196" s="31"/>
      <c r="BH196" s="31"/>
      <c r="BI196" s="31"/>
      <c r="BJ196" s="31">
        <v>24755</v>
      </c>
      <c r="BK196" s="31">
        <v>0</v>
      </c>
      <c r="BL196" s="31">
        <v>0</v>
      </c>
      <c r="BM196" s="31">
        <v>0</v>
      </c>
      <c r="BN196" s="31">
        <v>0</v>
      </c>
      <c r="BO196" s="31">
        <v>0</v>
      </c>
      <c r="BP196" s="31">
        <v>0</v>
      </c>
      <c r="BQ196" s="31">
        <v>24755</v>
      </c>
      <c r="BR196" s="31">
        <v>0</v>
      </c>
      <c r="BS196" s="31">
        <v>0</v>
      </c>
      <c r="BT196" s="31">
        <v>0</v>
      </c>
      <c r="BU196" s="31">
        <v>0</v>
      </c>
      <c r="BV196" s="31">
        <v>0</v>
      </c>
      <c r="BW196" s="31">
        <v>0</v>
      </c>
      <c r="BX196" s="89">
        <v>24755</v>
      </c>
      <c r="BY196" s="89">
        <v>0</v>
      </c>
      <c r="BZ196" s="89">
        <v>0</v>
      </c>
      <c r="CA196" s="89">
        <v>0</v>
      </c>
      <c r="CB196" s="89">
        <v>0</v>
      </c>
      <c r="CC196" s="89">
        <v>0</v>
      </c>
      <c r="CD196" s="89">
        <v>0</v>
      </c>
      <c r="CE196" s="89">
        <v>24755</v>
      </c>
      <c r="CF196" s="89">
        <v>0</v>
      </c>
      <c r="CG196" s="89">
        <v>0</v>
      </c>
      <c r="CH196" s="89">
        <v>0</v>
      </c>
      <c r="CI196" s="89">
        <v>0</v>
      </c>
      <c r="CJ196" s="89">
        <v>0</v>
      </c>
      <c r="CK196" s="89">
        <v>0</v>
      </c>
      <c r="CL196" s="89">
        <v>24755</v>
      </c>
      <c r="CM196" s="89">
        <v>0</v>
      </c>
      <c r="CN196" s="89">
        <v>0</v>
      </c>
      <c r="CO196" s="89">
        <v>0</v>
      </c>
      <c r="CP196" s="89">
        <v>0</v>
      </c>
      <c r="CQ196" s="89">
        <v>0</v>
      </c>
      <c r="CR196" s="89">
        <v>0</v>
      </c>
      <c r="CS196" s="89">
        <v>24755</v>
      </c>
      <c r="CT196" s="89">
        <v>0</v>
      </c>
      <c r="CU196" s="89">
        <v>0</v>
      </c>
      <c r="CV196" s="89">
        <v>0</v>
      </c>
      <c r="CW196" s="89">
        <v>0</v>
      </c>
      <c r="CX196" s="89">
        <v>0</v>
      </c>
      <c r="CY196" s="89">
        <v>0</v>
      </c>
      <c r="CZ196" s="89">
        <v>24755</v>
      </c>
      <c r="DA196" s="89">
        <v>0</v>
      </c>
      <c r="DB196" s="89">
        <v>0</v>
      </c>
      <c r="DC196" s="89">
        <v>0</v>
      </c>
      <c r="DD196" s="89">
        <v>0</v>
      </c>
      <c r="DE196" s="89">
        <v>0</v>
      </c>
      <c r="DF196" s="89">
        <v>0</v>
      </c>
      <c r="DG196" s="89">
        <v>24755</v>
      </c>
      <c r="DH196" s="89">
        <v>0</v>
      </c>
      <c r="DI196" s="89">
        <v>0</v>
      </c>
      <c r="DJ196" s="89">
        <v>0</v>
      </c>
      <c r="DK196" s="89">
        <v>0</v>
      </c>
      <c r="DL196" s="89">
        <v>0</v>
      </c>
      <c r="DM196" s="89">
        <v>0</v>
      </c>
    </row>
    <row r="197" spans="1:117" s="5" customFormat="1" x14ac:dyDescent="0.25">
      <c r="A197" s="17">
        <f t="shared" si="121"/>
        <v>186</v>
      </c>
      <c r="B197" s="15" t="s">
        <v>235</v>
      </c>
      <c r="C197" s="31">
        <v>230701.60800000004</v>
      </c>
      <c r="D197" s="31"/>
      <c r="E197" s="31"/>
      <c r="F197" s="31"/>
      <c r="G197" s="31"/>
      <c r="H197" s="31">
        <v>230701.60800000004</v>
      </c>
      <c r="I197" s="31"/>
      <c r="J197" s="31">
        <v>57675.4</v>
      </c>
      <c r="K197" s="31">
        <v>0</v>
      </c>
      <c r="L197" s="31">
        <v>0</v>
      </c>
      <c r="M197" s="31">
        <v>0</v>
      </c>
      <c r="N197" s="31">
        <v>0</v>
      </c>
      <c r="O197" s="31">
        <v>57675.4</v>
      </c>
      <c r="P197" s="31">
        <v>0</v>
      </c>
      <c r="Q197" s="31">
        <v>57675.4</v>
      </c>
      <c r="R197" s="31">
        <v>0</v>
      </c>
      <c r="S197" s="31">
        <v>0</v>
      </c>
      <c r="T197" s="31">
        <v>0</v>
      </c>
      <c r="U197" s="31">
        <v>0</v>
      </c>
      <c r="V197" s="31">
        <v>57675.4</v>
      </c>
      <c r="W197" s="31">
        <v>0</v>
      </c>
      <c r="X197" s="31">
        <v>57675.4</v>
      </c>
      <c r="Y197" s="31">
        <v>0</v>
      </c>
      <c r="Z197" s="31">
        <v>0</v>
      </c>
      <c r="AA197" s="31">
        <v>0</v>
      </c>
      <c r="AB197" s="31">
        <v>0</v>
      </c>
      <c r="AC197" s="31">
        <v>57675.4</v>
      </c>
      <c r="AD197" s="31">
        <v>0</v>
      </c>
      <c r="AE197" s="31">
        <v>57675.408000000047</v>
      </c>
      <c r="AF197" s="31">
        <v>0</v>
      </c>
      <c r="AG197" s="31">
        <v>0</v>
      </c>
      <c r="AH197" s="31">
        <v>0</v>
      </c>
      <c r="AI197" s="31">
        <v>0</v>
      </c>
      <c r="AJ197" s="31">
        <v>57675.408000000047</v>
      </c>
      <c r="AK197" s="31">
        <v>0</v>
      </c>
      <c r="AL197" s="31"/>
      <c r="AM197" s="31"/>
      <c r="AN197" s="31">
        <v>0</v>
      </c>
      <c r="AO197" s="31">
        <v>0</v>
      </c>
      <c r="AP197" s="31">
        <v>0</v>
      </c>
      <c r="AQ197" s="31">
        <v>0</v>
      </c>
      <c r="AR197" s="31">
        <v>0</v>
      </c>
      <c r="AS197" s="31">
        <v>0</v>
      </c>
      <c r="AT197" s="31">
        <v>0</v>
      </c>
      <c r="AU197" s="31">
        <v>0</v>
      </c>
      <c r="AV197" s="31">
        <v>5536838.5920000002</v>
      </c>
      <c r="AW197" s="31"/>
      <c r="AX197" s="43"/>
      <c r="AY197" s="31">
        <v>5536838.5920000002</v>
      </c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>
        <v>1384209.65</v>
      </c>
      <c r="BK197" s="31">
        <v>0</v>
      </c>
      <c r="BL197" s="31">
        <v>0</v>
      </c>
      <c r="BM197" s="31">
        <v>1384209.65</v>
      </c>
      <c r="BN197" s="31">
        <v>0</v>
      </c>
      <c r="BO197" s="31">
        <v>0</v>
      </c>
      <c r="BP197" s="31">
        <v>0</v>
      </c>
      <c r="BQ197" s="31">
        <v>0</v>
      </c>
      <c r="BR197" s="31">
        <v>0</v>
      </c>
      <c r="BS197" s="31">
        <v>0</v>
      </c>
      <c r="BT197" s="31">
        <v>0</v>
      </c>
      <c r="BU197" s="31">
        <v>0</v>
      </c>
      <c r="BV197" s="31">
        <v>0</v>
      </c>
      <c r="BW197" s="31">
        <v>0</v>
      </c>
      <c r="BX197" s="89">
        <v>1384209.65</v>
      </c>
      <c r="BY197" s="89">
        <v>0</v>
      </c>
      <c r="BZ197" s="89">
        <v>0</v>
      </c>
      <c r="CA197" s="89">
        <v>1384209.65</v>
      </c>
      <c r="CB197" s="89">
        <v>0</v>
      </c>
      <c r="CC197" s="89">
        <v>0</v>
      </c>
      <c r="CD197" s="89">
        <v>0</v>
      </c>
      <c r="CE197" s="89">
        <v>0</v>
      </c>
      <c r="CF197" s="89">
        <v>0</v>
      </c>
      <c r="CG197" s="89">
        <v>0</v>
      </c>
      <c r="CH197" s="89">
        <v>0</v>
      </c>
      <c r="CI197" s="89">
        <v>0</v>
      </c>
      <c r="CJ197" s="89">
        <v>0</v>
      </c>
      <c r="CK197" s="89">
        <v>0</v>
      </c>
      <c r="CL197" s="89">
        <v>1384209.65</v>
      </c>
      <c r="CM197" s="89">
        <v>0</v>
      </c>
      <c r="CN197" s="89">
        <v>0</v>
      </c>
      <c r="CO197" s="89">
        <v>1384209.65</v>
      </c>
      <c r="CP197" s="89">
        <v>0</v>
      </c>
      <c r="CQ197" s="89">
        <v>0</v>
      </c>
      <c r="CR197" s="89">
        <v>0</v>
      </c>
      <c r="CS197" s="89">
        <v>0</v>
      </c>
      <c r="CT197" s="89">
        <v>0</v>
      </c>
      <c r="CU197" s="89">
        <v>0</v>
      </c>
      <c r="CV197" s="89">
        <v>0</v>
      </c>
      <c r="CW197" s="89">
        <v>0</v>
      </c>
      <c r="CX197" s="89">
        <v>0</v>
      </c>
      <c r="CY197" s="89">
        <v>0</v>
      </c>
      <c r="CZ197" s="89">
        <v>1384209.6420000005</v>
      </c>
      <c r="DA197" s="89">
        <v>0</v>
      </c>
      <c r="DB197" s="89">
        <v>0</v>
      </c>
      <c r="DC197" s="89">
        <v>1384209.6420000005</v>
      </c>
      <c r="DD197" s="89">
        <v>0</v>
      </c>
      <c r="DE197" s="89">
        <v>0</v>
      </c>
      <c r="DF197" s="89">
        <v>0</v>
      </c>
      <c r="DG197" s="89">
        <v>0</v>
      </c>
      <c r="DH197" s="89">
        <v>0</v>
      </c>
      <c r="DI197" s="89">
        <v>0</v>
      </c>
      <c r="DJ197" s="89">
        <v>0</v>
      </c>
      <c r="DK197" s="89">
        <v>0</v>
      </c>
      <c r="DL197" s="89">
        <v>0</v>
      </c>
      <c r="DM197" s="89">
        <v>0</v>
      </c>
    </row>
    <row r="198" spans="1:117" s="5" customFormat="1" x14ac:dyDescent="0.25">
      <c r="A198" s="17">
        <f t="shared" si="121"/>
        <v>187</v>
      </c>
      <c r="B198" s="15" t="s">
        <v>236</v>
      </c>
      <c r="C198" s="31">
        <v>438166.63799999998</v>
      </c>
      <c r="D198" s="31"/>
      <c r="E198" s="31"/>
      <c r="F198" s="31"/>
      <c r="G198" s="31"/>
      <c r="H198" s="31"/>
      <c r="I198" s="31">
        <v>438166.63799999998</v>
      </c>
      <c r="J198" s="31">
        <v>109541.66</v>
      </c>
      <c r="K198" s="31">
        <v>0</v>
      </c>
      <c r="L198" s="31">
        <v>0</v>
      </c>
      <c r="M198" s="31">
        <v>0</v>
      </c>
      <c r="N198" s="31">
        <v>0</v>
      </c>
      <c r="O198" s="31">
        <v>0</v>
      </c>
      <c r="P198" s="31">
        <v>109541.66</v>
      </c>
      <c r="Q198" s="31">
        <v>109541.66</v>
      </c>
      <c r="R198" s="31">
        <v>0</v>
      </c>
      <c r="S198" s="31">
        <v>0</v>
      </c>
      <c r="T198" s="31">
        <v>0</v>
      </c>
      <c r="U198" s="31">
        <v>0</v>
      </c>
      <c r="V198" s="31">
        <v>0</v>
      </c>
      <c r="W198" s="31">
        <v>109541.66</v>
      </c>
      <c r="X198" s="31">
        <v>109541.66</v>
      </c>
      <c r="Y198" s="31">
        <v>0</v>
      </c>
      <c r="Z198" s="31">
        <v>0</v>
      </c>
      <c r="AA198" s="31">
        <v>0</v>
      </c>
      <c r="AB198" s="31">
        <v>0</v>
      </c>
      <c r="AC198" s="31">
        <v>0</v>
      </c>
      <c r="AD198" s="31">
        <v>109541.66</v>
      </c>
      <c r="AE198" s="31">
        <v>109541.658</v>
      </c>
      <c r="AF198" s="31">
        <v>0</v>
      </c>
      <c r="AG198" s="31">
        <v>0</v>
      </c>
      <c r="AH198" s="31">
        <v>0</v>
      </c>
      <c r="AI198" s="31">
        <v>0</v>
      </c>
      <c r="AJ198" s="31">
        <v>0</v>
      </c>
      <c r="AK198" s="31">
        <v>109541.658</v>
      </c>
      <c r="AL198" s="31"/>
      <c r="AM198" s="31"/>
      <c r="AN198" s="31">
        <v>0</v>
      </c>
      <c r="AO198" s="31">
        <v>0</v>
      </c>
      <c r="AP198" s="31">
        <v>0</v>
      </c>
      <c r="AQ198" s="31">
        <v>0</v>
      </c>
      <c r="AR198" s="31">
        <v>0</v>
      </c>
      <c r="AS198" s="31">
        <v>0</v>
      </c>
      <c r="AT198" s="31">
        <v>0</v>
      </c>
      <c r="AU198" s="31">
        <v>0</v>
      </c>
      <c r="AV198" s="31">
        <v>1677351.7893000001</v>
      </c>
      <c r="AW198" s="31"/>
      <c r="AX198" s="43"/>
      <c r="AY198" s="31"/>
      <c r="AZ198" s="31">
        <v>1528821.7893000001</v>
      </c>
      <c r="BA198" s="31"/>
      <c r="BB198" s="31"/>
      <c r="BC198" s="31">
        <v>148530</v>
      </c>
      <c r="BD198" s="31"/>
      <c r="BE198" s="31"/>
      <c r="BF198" s="31"/>
      <c r="BG198" s="31"/>
      <c r="BH198" s="31"/>
      <c r="BI198" s="31"/>
      <c r="BJ198" s="31">
        <v>419337.95</v>
      </c>
      <c r="BK198" s="31">
        <v>0</v>
      </c>
      <c r="BL198" s="31">
        <v>0</v>
      </c>
      <c r="BM198" s="31">
        <v>0</v>
      </c>
      <c r="BN198" s="31">
        <v>382205.45</v>
      </c>
      <c r="BO198" s="31">
        <v>0</v>
      </c>
      <c r="BP198" s="31">
        <v>0</v>
      </c>
      <c r="BQ198" s="31">
        <v>37132.5</v>
      </c>
      <c r="BR198" s="31">
        <v>0</v>
      </c>
      <c r="BS198" s="31">
        <v>0</v>
      </c>
      <c r="BT198" s="31">
        <v>0</v>
      </c>
      <c r="BU198" s="31">
        <v>0</v>
      </c>
      <c r="BV198" s="31">
        <v>0</v>
      </c>
      <c r="BW198" s="31">
        <v>0</v>
      </c>
      <c r="BX198" s="89">
        <v>419337.95</v>
      </c>
      <c r="BY198" s="89">
        <v>0</v>
      </c>
      <c r="BZ198" s="89">
        <v>0</v>
      </c>
      <c r="CA198" s="89">
        <v>0</v>
      </c>
      <c r="CB198" s="89">
        <v>382205.45</v>
      </c>
      <c r="CC198" s="89">
        <v>0</v>
      </c>
      <c r="CD198" s="89">
        <v>0</v>
      </c>
      <c r="CE198" s="89">
        <v>37132.5</v>
      </c>
      <c r="CF198" s="89">
        <v>0</v>
      </c>
      <c r="CG198" s="89">
        <v>0</v>
      </c>
      <c r="CH198" s="89">
        <v>0</v>
      </c>
      <c r="CI198" s="89">
        <v>0</v>
      </c>
      <c r="CJ198" s="89">
        <v>0</v>
      </c>
      <c r="CK198" s="89">
        <v>0</v>
      </c>
      <c r="CL198" s="89">
        <v>419337.95</v>
      </c>
      <c r="CM198" s="89">
        <v>0</v>
      </c>
      <c r="CN198" s="89">
        <v>0</v>
      </c>
      <c r="CO198" s="89">
        <v>0</v>
      </c>
      <c r="CP198" s="89">
        <v>382205.45</v>
      </c>
      <c r="CQ198" s="89">
        <v>0</v>
      </c>
      <c r="CR198" s="89">
        <v>0</v>
      </c>
      <c r="CS198" s="89">
        <v>37132.5</v>
      </c>
      <c r="CT198" s="89">
        <v>0</v>
      </c>
      <c r="CU198" s="89">
        <v>0</v>
      </c>
      <c r="CV198" s="89">
        <v>0</v>
      </c>
      <c r="CW198" s="89">
        <v>0</v>
      </c>
      <c r="CX198" s="89">
        <v>0</v>
      </c>
      <c r="CY198" s="89">
        <v>0</v>
      </c>
      <c r="CZ198" s="89">
        <v>419337.93930000014</v>
      </c>
      <c r="DA198" s="89">
        <v>0</v>
      </c>
      <c r="DB198" s="89">
        <v>0</v>
      </c>
      <c r="DC198" s="89">
        <v>0</v>
      </c>
      <c r="DD198" s="89">
        <v>382205.43930000014</v>
      </c>
      <c r="DE198" s="89">
        <v>0</v>
      </c>
      <c r="DF198" s="89">
        <v>0</v>
      </c>
      <c r="DG198" s="89">
        <v>37132.5</v>
      </c>
      <c r="DH198" s="89">
        <v>0</v>
      </c>
      <c r="DI198" s="89">
        <v>0</v>
      </c>
      <c r="DJ198" s="89">
        <v>0</v>
      </c>
      <c r="DK198" s="89">
        <v>0</v>
      </c>
      <c r="DL198" s="89">
        <v>0</v>
      </c>
      <c r="DM198" s="89">
        <v>0</v>
      </c>
    </row>
    <row r="199" spans="1:117" s="5" customFormat="1" ht="37.5" x14ac:dyDescent="0.25">
      <c r="A199" s="17">
        <f t="shared" si="121"/>
        <v>188</v>
      </c>
      <c r="B199" s="15" t="s">
        <v>237</v>
      </c>
      <c r="C199" s="31">
        <v>876333.27599999995</v>
      </c>
      <c r="D199" s="31"/>
      <c r="E199" s="31"/>
      <c r="F199" s="31"/>
      <c r="G199" s="31"/>
      <c r="H199" s="31"/>
      <c r="I199" s="31">
        <v>876333.27599999995</v>
      </c>
      <c r="J199" s="31">
        <v>219083.32</v>
      </c>
      <c r="K199" s="31">
        <v>0</v>
      </c>
      <c r="L199" s="31">
        <v>0</v>
      </c>
      <c r="M199" s="31">
        <v>0</v>
      </c>
      <c r="N199" s="31">
        <v>0</v>
      </c>
      <c r="O199" s="31">
        <v>0</v>
      </c>
      <c r="P199" s="31">
        <v>219083.32</v>
      </c>
      <c r="Q199" s="31">
        <v>219083.32</v>
      </c>
      <c r="R199" s="31">
        <v>0</v>
      </c>
      <c r="S199" s="31">
        <v>0</v>
      </c>
      <c r="T199" s="31">
        <v>0</v>
      </c>
      <c r="U199" s="31">
        <v>0</v>
      </c>
      <c r="V199" s="31">
        <v>0</v>
      </c>
      <c r="W199" s="31">
        <v>219083.32</v>
      </c>
      <c r="X199" s="31">
        <v>219083.32</v>
      </c>
      <c r="Y199" s="31">
        <v>0</v>
      </c>
      <c r="Z199" s="31">
        <v>0</v>
      </c>
      <c r="AA199" s="31">
        <v>0</v>
      </c>
      <c r="AB199" s="31">
        <v>0</v>
      </c>
      <c r="AC199" s="31">
        <v>0</v>
      </c>
      <c r="AD199" s="31">
        <v>219083.32</v>
      </c>
      <c r="AE199" s="31">
        <v>219083.31599999999</v>
      </c>
      <c r="AF199" s="31">
        <v>0</v>
      </c>
      <c r="AG199" s="31">
        <v>0</v>
      </c>
      <c r="AH199" s="31">
        <v>0</v>
      </c>
      <c r="AI199" s="31">
        <v>0</v>
      </c>
      <c r="AJ199" s="31">
        <v>0</v>
      </c>
      <c r="AK199" s="31">
        <v>219083.31599999999</v>
      </c>
      <c r="AL199" s="31"/>
      <c r="AM199" s="31"/>
      <c r="AN199" s="31">
        <v>0</v>
      </c>
      <c r="AO199" s="31">
        <v>0</v>
      </c>
      <c r="AP199" s="31">
        <v>0</v>
      </c>
      <c r="AQ199" s="31">
        <v>0</v>
      </c>
      <c r="AR199" s="31">
        <v>0</v>
      </c>
      <c r="AS199" s="31">
        <v>0</v>
      </c>
      <c r="AT199" s="31">
        <v>0</v>
      </c>
      <c r="AU199" s="31">
        <v>0</v>
      </c>
      <c r="AV199" s="31">
        <v>4976643.5786000006</v>
      </c>
      <c r="AW199" s="31"/>
      <c r="AX199" s="43"/>
      <c r="AY199" s="31"/>
      <c r="AZ199" s="31">
        <v>3057643.5786000001</v>
      </c>
      <c r="BA199" s="31"/>
      <c r="BB199" s="31"/>
      <c r="BC199" s="31">
        <v>990200</v>
      </c>
      <c r="BD199" s="31">
        <v>928800</v>
      </c>
      <c r="BE199" s="31"/>
      <c r="BF199" s="31"/>
      <c r="BG199" s="31"/>
      <c r="BH199" s="31"/>
      <c r="BI199" s="31"/>
      <c r="BJ199" s="31">
        <v>1244160.8899999999</v>
      </c>
      <c r="BK199" s="31">
        <v>0</v>
      </c>
      <c r="BL199" s="31">
        <v>0</v>
      </c>
      <c r="BM199" s="31">
        <v>0</v>
      </c>
      <c r="BN199" s="31">
        <v>764410.89</v>
      </c>
      <c r="BO199" s="31">
        <v>0</v>
      </c>
      <c r="BP199" s="31">
        <v>0</v>
      </c>
      <c r="BQ199" s="31">
        <v>247550</v>
      </c>
      <c r="BR199" s="31">
        <v>232200</v>
      </c>
      <c r="BS199" s="31">
        <v>0</v>
      </c>
      <c r="BT199" s="31">
        <v>0</v>
      </c>
      <c r="BU199" s="31">
        <v>0</v>
      </c>
      <c r="BV199" s="31">
        <v>0</v>
      </c>
      <c r="BW199" s="31">
        <v>0</v>
      </c>
      <c r="BX199" s="89">
        <v>1244160.8899999999</v>
      </c>
      <c r="BY199" s="89">
        <v>0</v>
      </c>
      <c r="BZ199" s="89">
        <v>0</v>
      </c>
      <c r="CA199" s="89">
        <v>0</v>
      </c>
      <c r="CB199" s="89">
        <v>764410.89</v>
      </c>
      <c r="CC199" s="89">
        <v>0</v>
      </c>
      <c r="CD199" s="89">
        <v>0</v>
      </c>
      <c r="CE199" s="89">
        <v>247550</v>
      </c>
      <c r="CF199" s="89">
        <v>232200</v>
      </c>
      <c r="CG199" s="89">
        <v>0</v>
      </c>
      <c r="CH199" s="89">
        <v>0</v>
      </c>
      <c r="CI199" s="89">
        <v>0</v>
      </c>
      <c r="CJ199" s="89">
        <v>0</v>
      </c>
      <c r="CK199" s="89">
        <v>0</v>
      </c>
      <c r="CL199" s="89">
        <v>1244160.8899999999</v>
      </c>
      <c r="CM199" s="89">
        <v>0</v>
      </c>
      <c r="CN199" s="89">
        <v>0</v>
      </c>
      <c r="CO199" s="89">
        <v>0</v>
      </c>
      <c r="CP199" s="89">
        <v>764410.89</v>
      </c>
      <c r="CQ199" s="89">
        <v>0</v>
      </c>
      <c r="CR199" s="89">
        <v>0</v>
      </c>
      <c r="CS199" s="89">
        <v>247550</v>
      </c>
      <c r="CT199" s="89">
        <v>232200</v>
      </c>
      <c r="CU199" s="89">
        <v>0</v>
      </c>
      <c r="CV199" s="89">
        <v>0</v>
      </c>
      <c r="CW199" s="89">
        <v>0</v>
      </c>
      <c r="CX199" s="89">
        <v>0</v>
      </c>
      <c r="CY199" s="89">
        <v>0</v>
      </c>
      <c r="CZ199" s="89">
        <v>1244160.9086000014</v>
      </c>
      <c r="DA199" s="89">
        <v>0</v>
      </c>
      <c r="DB199" s="89">
        <v>0</v>
      </c>
      <c r="DC199" s="89">
        <v>0</v>
      </c>
      <c r="DD199" s="89">
        <v>764410.90859999985</v>
      </c>
      <c r="DE199" s="89">
        <v>0</v>
      </c>
      <c r="DF199" s="89">
        <v>0</v>
      </c>
      <c r="DG199" s="89">
        <v>247550</v>
      </c>
      <c r="DH199" s="89">
        <v>232200</v>
      </c>
      <c r="DI199" s="89">
        <v>0</v>
      </c>
      <c r="DJ199" s="89">
        <v>0</v>
      </c>
      <c r="DK199" s="89">
        <v>0</v>
      </c>
      <c r="DL199" s="89">
        <v>0</v>
      </c>
      <c r="DM199" s="89">
        <v>0</v>
      </c>
    </row>
    <row r="200" spans="1:117" s="5" customFormat="1" x14ac:dyDescent="0.25">
      <c r="A200" s="17">
        <f t="shared" si="121"/>
        <v>189</v>
      </c>
      <c r="B200" s="15" t="s">
        <v>238</v>
      </c>
      <c r="C200" s="31"/>
      <c r="D200" s="31"/>
      <c r="E200" s="31"/>
      <c r="F200" s="31"/>
      <c r="G200" s="31"/>
      <c r="H200" s="31"/>
      <c r="I200" s="31"/>
      <c r="J200" s="31">
        <v>0</v>
      </c>
      <c r="K200" s="31">
        <v>0</v>
      </c>
      <c r="L200" s="31">
        <v>0</v>
      </c>
      <c r="M200" s="31">
        <v>0</v>
      </c>
      <c r="N200" s="31">
        <v>0</v>
      </c>
      <c r="O200" s="31">
        <v>0</v>
      </c>
      <c r="P200" s="31">
        <v>0</v>
      </c>
      <c r="Q200" s="31">
        <v>0</v>
      </c>
      <c r="R200" s="31">
        <v>0</v>
      </c>
      <c r="S200" s="31">
        <v>0</v>
      </c>
      <c r="T200" s="31">
        <v>0</v>
      </c>
      <c r="U200" s="31">
        <v>0</v>
      </c>
      <c r="V200" s="31">
        <v>0</v>
      </c>
      <c r="W200" s="31">
        <v>0</v>
      </c>
      <c r="X200" s="31">
        <v>0</v>
      </c>
      <c r="Y200" s="31">
        <v>0</v>
      </c>
      <c r="Z200" s="31">
        <v>0</v>
      </c>
      <c r="AA200" s="31">
        <v>0</v>
      </c>
      <c r="AB200" s="31">
        <v>0</v>
      </c>
      <c r="AC200" s="31">
        <v>0</v>
      </c>
      <c r="AD200" s="31">
        <v>0</v>
      </c>
      <c r="AE200" s="31">
        <v>0</v>
      </c>
      <c r="AF200" s="31">
        <v>0</v>
      </c>
      <c r="AG200" s="31">
        <v>0</v>
      </c>
      <c r="AH200" s="31">
        <v>0</v>
      </c>
      <c r="AI200" s="31">
        <v>0</v>
      </c>
      <c r="AJ200" s="31">
        <v>0</v>
      </c>
      <c r="AK200" s="31">
        <v>0</v>
      </c>
      <c r="AL200" s="31"/>
      <c r="AM200" s="31"/>
      <c r="AN200" s="31">
        <v>0</v>
      </c>
      <c r="AO200" s="31">
        <v>0</v>
      </c>
      <c r="AP200" s="31">
        <v>0</v>
      </c>
      <c r="AQ200" s="31">
        <v>0</v>
      </c>
      <c r="AR200" s="31">
        <v>0</v>
      </c>
      <c r="AS200" s="31">
        <v>0</v>
      </c>
      <c r="AT200" s="31">
        <v>0</v>
      </c>
      <c r="AU200" s="31">
        <v>0</v>
      </c>
      <c r="AV200" s="31">
        <v>52644602.879999995</v>
      </c>
      <c r="AW200" s="31"/>
      <c r="AX200" s="43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>
        <v>52644602.879999995</v>
      </c>
      <c r="BJ200" s="31">
        <v>13161150.720000001</v>
      </c>
      <c r="BK200" s="31">
        <v>0</v>
      </c>
      <c r="BL200" s="31">
        <v>0</v>
      </c>
      <c r="BM200" s="31">
        <v>0</v>
      </c>
      <c r="BN200" s="31">
        <v>0</v>
      </c>
      <c r="BO200" s="31">
        <v>0</v>
      </c>
      <c r="BP200" s="31">
        <v>0</v>
      </c>
      <c r="BQ200" s="31">
        <v>0</v>
      </c>
      <c r="BR200" s="31">
        <v>0</v>
      </c>
      <c r="BS200" s="31">
        <v>0</v>
      </c>
      <c r="BT200" s="31">
        <v>0</v>
      </c>
      <c r="BU200" s="31">
        <v>0</v>
      </c>
      <c r="BV200" s="31">
        <v>0</v>
      </c>
      <c r="BW200" s="31">
        <v>13161150.720000001</v>
      </c>
      <c r="BX200" s="89">
        <v>13161150.720000001</v>
      </c>
      <c r="BY200" s="89">
        <v>0</v>
      </c>
      <c r="BZ200" s="89">
        <v>0</v>
      </c>
      <c r="CA200" s="89">
        <v>0</v>
      </c>
      <c r="CB200" s="89">
        <v>0</v>
      </c>
      <c r="CC200" s="89">
        <v>0</v>
      </c>
      <c r="CD200" s="89">
        <v>0</v>
      </c>
      <c r="CE200" s="89">
        <v>0</v>
      </c>
      <c r="CF200" s="89">
        <v>0</v>
      </c>
      <c r="CG200" s="89">
        <v>0</v>
      </c>
      <c r="CH200" s="89">
        <v>0</v>
      </c>
      <c r="CI200" s="89">
        <v>0</v>
      </c>
      <c r="CJ200" s="89">
        <v>0</v>
      </c>
      <c r="CK200" s="89">
        <v>13161150.720000001</v>
      </c>
      <c r="CL200" s="89">
        <v>13161150.720000001</v>
      </c>
      <c r="CM200" s="89">
        <v>0</v>
      </c>
      <c r="CN200" s="89">
        <v>0</v>
      </c>
      <c r="CO200" s="89">
        <v>0</v>
      </c>
      <c r="CP200" s="89">
        <v>0</v>
      </c>
      <c r="CQ200" s="89">
        <v>0</v>
      </c>
      <c r="CR200" s="89">
        <v>0</v>
      </c>
      <c r="CS200" s="89">
        <v>0</v>
      </c>
      <c r="CT200" s="89">
        <v>0</v>
      </c>
      <c r="CU200" s="89">
        <v>0</v>
      </c>
      <c r="CV200" s="89">
        <v>0</v>
      </c>
      <c r="CW200" s="89">
        <v>0</v>
      </c>
      <c r="CX200" s="89">
        <v>0</v>
      </c>
      <c r="CY200" s="89">
        <v>13161150.720000001</v>
      </c>
      <c r="CZ200" s="89">
        <v>13161150.719999997</v>
      </c>
      <c r="DA200" s="89">
        <v>0</v>
      </c>
      <c r="DB200" s="89">
        <v>0</v>
      </c>
      <c r="DC200" s="89">
        <v>0</v>
      </c>
      <c r="DD200" s="89">
        <v>0</v>
      </c>
      <c r="DE200" s="89">
        <v>0</v>
      </c>
      <c r="DF200" s="89">
        <v>0</v>
      </c>
      <c r="DG200" s="89">
        <v>0</v>
      </c>
      <c r="DH200" s="89">
        <v>0</v>
      </c>
      <c r="DI200" s="89">
        <v>0</v>
      </c>
      <c r="DJ200" s="89">
        <v>0</v>
      </c>
      <c r="DK200" s="89">
        <v>0</v>
      </c>
      <c r="DL200" s="89">
        <v>0</v>
      </c>
      <c r="DM200" s="89">
        <v>13161150.719999997</v>
      </c>
    </row>
    <row r="201" spans="1:117" s="5" customFormat="1" ht="37.5" x14ac:dyDescent="0.25">
      <c r="A201" s="17">
        <f t="shared" si="121"/>
        <v>190</v>
      </c>
      <c r="B201" s="15" t="s">
        <v>239</v>
      </c>
      <c r="C201" s="31"/>
      <c r="D201" s="31"/>
      <c r="E201" s="31"/>
      <c r="F201" s="31"/>
      <c r="G201" s="31"/>
      <c r="H201" s="31"/>
      <c r="I201" s="31"/>
      <c r="J201" s="31">
        <v>0</v>
      </c>
      <c r="K201" s="31">
        <v>0</v>
      </c>
      <c r="L201" s="31">
        <v>0</v>
      </c>
      <c r="M201" s="31">
        <v>0</v>
      </c>
      <c r="N201" s="31">
        <v>0</v>
      </c>
      <c r="O201" s="31">
        <v>0</v>
      </c>
      <c r="P201" s="31">
        <v>0</v>
      </c>
      <c r="Q201" s="31">
        <v>0</v>
      </c>
      <c r="R201" s="31">
        <v>0</v>
      </c>
      <c r="S201" s="31">
        <v>0</v>
      </c>
      <c r="T201" s="31">
        <v>0</v>
      </c>
      <c r="U201" s="31">
        <v>0</v>
      </c>
      <c r="V201" s="31">
        <v>0</v>
      </c>
      <c r="W201" s="31">
        <v>0</v>
      </c>
      <c r="X201" s="31">
        <v>0</v>
      </c>
      <c r="Y201" s="31">
        <v>0</v>
      </c>
      <c r="Z201" s="31">
        <v>0</v>
      </c>
      <c r="AA201" s="31">
        <v>0</v>
      </c>
      <c r="AB201" s="31">
        <v>0</v>
      </c>
      <c r="AC201" s="31">
        <v>0</v>
      </c>
      <c r="AD201" s="31">
        <v>0</v>
      </c>
      <c r="AE201" s="31">
        <v>0</v>
      </c>
      <c r="AF201" s="31">
        <v>0</v>
      </c>
      <c r="AG201" s="31">
        <v>0</v>
      </c>
      <c r="AH201" s="31">
        <v>0</v>
      </c>
      <c r="AI201" s="31">
        <v>0</v>
      </c>
      <c r="AJ201" s="31">
        <v>0</v>
      </c>
      <c r="AK201" s="31">
        <v>0</v>
      </c>
      <c r="AL201" s="31"/>
      <c r="AM201" s="31"/>
      <c r="AN201" s="31">
        <v>0</v>
      </c>
      <c r="AO201" s="31">
        <v>0</v>
      </c>
      <c r="AP201" s="31">
        <v>0</v>
      </c>
      <c r="AQ201" s="31">
        <v>0</v>
      </c>
      <c r="AR201" s="31">
        <v>0</v>
      </c>
      <c r="AS201" s="31">
        <v>0</v>
      </c>
      <c r="AT201" s="31">
        <v>0</v>
      </c>
      <c r="AU201" s="31">
        <v>0</v>
      </c>
      <c r="AV201" s="31"/>
      <c r="AW201" s="31"/>
      <c r="AX201" s="43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>
        <v>0</v>
      </c>
      <c r="BK201" s="31">
        <v>0</v>
      </c>
      <c r="BL201" s="31">
        <v>0</v>
      </c>
      <c r="BM201" s="31">
        <v>0</v>
      </c>
      <c r="BN201" s="31">
        <v>0</v>
      </c>
      <c r="BO201" s="31">
        <v>0</v>
      </c>
      <c r="BP201" s="31">
        <v>0</v>
      </c>
      <c r="BQ201" s="31">
        <v>0</v>
      </c>
      <c r="BR201" s="31">
        <v>0</v>
      </c>
      <c r="BS201" s="31">
        <v>0</v>
      </c>
      <c r="BT201" s="31">
        <v>0</v>
      </c>
      <c r="BU201" s="31">
        <v>0</v>
      </c>
      <c r="BV201" s="31">
        <v>0</v>
      </c>
      <c r="BW201" s="31">
        <v>0</v>
      </c>
      <c r="BX201" s="89">
        <v>0</v>
      </c>
      <c r="BY201" s="89">
        <v>0</v>
      </c>
      <c r="BZ201" s="89">
        <v>0</v>
      </c>
      <c r="CA201" s="89">
        <v>0</v>
      </c>
      <c r="CB201" s="89">
        <v>0</v>
      </c>
      <c r="CC201" s="89">
        <v>0</v>
      </c>
      <c r="CD201" s="89">
        <v>0</v>
      </c>
      <c r="CE201" s="89">
        <v>0</v>
      </c>
      <c r="CF201" s="89">
        <v>0</v>
      </c>
      <c r="CG201" s="89">
        <v>0</v>
      </c>
      <c r="CH201" s="89">
        <v>0</v>
      </c>
      <c r="CI201" s="89">
        <v>0</v>
      </c>
      <c r="CJ201" s="89">
        <v>0</v>
      </c>
      <c r="CK201" s="89">
        <v>0</v>
      </c>
      <c r="CL201" s="89">
        <v>0</v>
      </c>
      <c r="CM201" s="89">
        <v>0</v>
      </c>
      <c r="CN201" s="89">
        <v>0</v>
      </c>
      <c r="CO201" s="89">
        <v>0</v>
      </c>
      <c r="CP201" s="89">
        <v>0</v>
      </c>
      <c r="CQ201" s="89">
        <v>0</v>
      </c>
      <c r="CR201" s="89">
        <v>0</v>
      </c>
      <c r="CS201" s="89">
        <v>0</v>
      </c>
      <c r="CT201" s="89">
        <v>0</v>
      </c>
      <c r="CU201" s="89">
        <v>0</v>
      </c>
      <c r="CV201" s="89">
        <v>0</v>
      </c>
      <c r="CW201" s="89">
        <v>0</v>
      </c>
      <c r="CX201" s="89">
        <v>0</v>
      </c>
      <c r="CY201" s="89">
        <v>0</v>
      </c>
      <c r="CZ201" s="89">
        <v>0</v>
      </c>
      <c r="DA201" s="89">
        <v>0</v>
      </c>
      <c r="DB201" s="89">
        <v>0</v>
      </c>
      <c r="DC201" s="89">
        <v>0</v>
      </c>
      <c r="DD201" s="89">
        <v>0</v>
      </c>
      <c r="DE201" s="89">
        <v>0</v>
      </c>
      <c r="DF201" s="89">
        <v>0</v>
      </c>
      <c r="DG201" s="89">
        <v>0</v>
      </c>
      <c r="DH201" s="89">
        <v>0</v>
      </c>
      <c r="DI201" s="89">
        <v>0</v>
      </c>
      <c r="DJ201" s="89">
        <v>0</v>
      </c>
      <c r="DK201" s="89">
        <v>0</v>
      </c>
      <c r="DL201" s="89">
        <v>0</v>
      </c>
      <c r="DM201" s="89">
        <v>0</v>
      </c>
    </row>
    <row r="202" spans="1:117" s="5" customFormat="1" x14ac:dyDescent="0.25">
      <c r="A202" s="17">
        <f t="shared" si="121"/>
        <v>191</v>
      </c>
      <c r="B202" s="15" t="s">
        <v>240</v>
      </c>
      <c r="C202" s="31"/>
      <c r="D202" s="31"/>
      <c r="E202" s="31"/>
      <c r="F202" s="31"/>
      <c r="G202" s="31"/>
      <c r="H202" s="31"/>
      <c r="I202" s="31"/>
      <c r="J202" s="31">
        <v>0</v>
      </c>
      <c r="K202" s="31">
        <v>0</v>
      </c>
      <c r="L202" s="31">
        <v>0</v>
      </c>
      <c r="M202" s="31">
        <v>0</v>
      </c>
      <c r="N202" s="31">
        <v>0</v>
      </c>
      <c r="O202" s="31">
        <v>0</v>
      </c>
      <c r="P202" s="31">
        <v>0</v>
      </c>
      <c r="Q202" s="31">
        <v>0</v>
      </c>
      <c r="R202" s="31">
        <v>0</v>
      </c>
      <c r="S202" s="31">
        <v>0</v>
      </c>
      <c r="T202" s="31">
        <v>0</v>
      </c>
      <c r="U202" s="31">
        <v>0</v>
      </c>
      <c r="V202" s="31">
        <v>0</v>
      </c>
      <c r="W202" s="31">
        <v>0</v>
      </c>
      <c r="X202" s="31">
        <v>0</v>
      </c>
      <c r="Y202" s="31">
        <v>0</v>
      </c>
      <c r="Z202" s="31">
        <v>0</v>
      </c>
      <c r="AA202" s="31">
        <v>0</v>
      </c>
      <c r="AB202" s="31">
        <v>0</v>
      </c>
      <c r="AC202" s="31">
        <v>0</v>
      </c>
      <c r="AD202" s="31">
        <v>0</v>
      </c>
      <c r="AE202" s="31">
        <v>0</v>
      </c>
      <c r="AF202" s="31">
        <v>0</v>
      </c>
      <c r="AG202" s="31">
        <v>0</v>
      </c>
      <c r="AH202" s="31">
        <v>0</v>
      </c>
      <c r="AI202" s="31">
        <v>0</v>
      </c>
      <c r="AJ202" s="31">
        <v>0</v>
      </c>
      <c r="AK202" s="31">
        <v>0</v>
      </c>
      <c r="AL202" s="31"/>
      <c r="AM202" s="31"/>
      <c r="AN202" s="31">
        <v>0</v>
      </c>
      <c r="AO202" s="31">
        <v>0</v>
      </c>
      <c r="AP202" s="31">
        <v>0</v>
      </c>
      <c r="AQ202" s="31">
        <v>0</v>
      </c>
      <c r="AR202" s="31">
        <v>0</v>
      </c>
      <c r="AS202" s="31">
        <v>0</v>
      </c>
      <c r="AT202" s="31">
        <v>0</v>
      </c>
      <c r="AU202" s="31">
        <v>0</v>
      </c>
      <c r="AV202" s="31">
        <v>1782360</v>
      </c>
      <c r="AW202" s="31"/>
      <c r="AX202" s="43"/>
      <c r="AY202" s="31"/>
      <c r="AZ202" s="31"/>
      <c r="BA202" s="31"/>
      <c r="BB202" s="31"/>
      <c r="BC202" s="31">
        <v>1782360</v>
      </c>
      <c r="BD202" s="31"/>
      <c r="BE202" s="31"/>
      <c r="BF202" s="31"/>
      <c r="BG202" s="31"/>
      <c r="BH202" s="31"/>
      <c r="BI202" s="31"/>
      <c r="BJ202" s="31">
        <v>445590</v>
      </c>
      <c r="BK202" s="31">
        <v>0</v>
      </c>
      <c r="BL202" s="31">
        <v>0</v>
      </c>
      <c r="BM202" s="31">
        <v>0</v>
      </c>
      <c r="BN202" s="31">
        <v>0</v>
      </c>
      <c r="BO202" s="31">
        <v>0</v>
      </c>
      <c r="BP202" s="31">
        <v>0</v>
      </c>
      <c r="BQ202" s="31">
        <v>445590</v>
      </c>
      <c r="BR202" s="31">
        <v>0</v>
      </c>
      <c r="BS202" s="31">
        <v>0</v>
      </c>
      <c r="BT202" s="31">
        <v>0</v>
      </c>
      <c r="BU202" s="31">
        <v>0</v>
      </c>
      <c r="BV202" s="31">
        <v>0</v>
      </c>
      <c r="BW202" s="31">
        <v>0</v>
      </c>
      <c r="BX202" s="89">
        <v>445590</v>
      </c>
      <c r="BY202" s="89">
        <v>0</v>
      </c>
      <c r="BZ202" s="89">
        <v>0</v>
      </c>
      <c r="CA202" s="89">
        <v>0</v>
      </c>
      <c r="CB202" s="89">
        <v>0</v>
      </c>
      <c r="CC202" s="89">
        <v>0</v>
      </c>
      <c r="CD202" s="89">
        <v>0</v>
      </c>
      <c r="CE202" s="89">
        <v>445590</v>
      </c>
      <c r="CF202" s="89">
        <v>0</v>
      </c>
      <c r="CG202" s="89">
        <v>0</v>
      </c>
      <c r="CH202" s="89">
        <v>0</v>
      </c>
      <c r="CI202" s="89">
        <v>0</v>
      </c>
      <c r="CJ202" s="89">
        <v>0</v>
      </c>
      <c r="CK202" s="89">
        <v>0</v>
      </c>
      <c r="CL202" s="89">
        <v>445590</v>
      </c>
      <c r="CM202" s="89">
        <v>0</v>
      </c>
      <c r="CN202" s="89">
        <v>0</v>
      </c>
      <c r="CO202" s="89">
        <v>0</v>
      </c>
      <c r="CP202" s="89">
        <v>0</v>
      </c>
      <c r="CQ202" s="89">
        <v>0</v>
      </c>
      <c r="CR202" s="89">
        <v>0</v>
      </c>
      <c r="CS202" s="89">
        <v>445590</v>
      </c>
      <c r="CT202" s="89">
        <v>0</v>
      </c>
      <c r="CU202" s="89">
        <v>0</v>
      </c>
      <c r="CV202" s="89">
        <v>0</v>
      </c>
      <c r="CW202" s="89">
        <v>0</v>
      </c>
      <c r="CX202" s="89">
        <v>0</v>
      </c>
      <c r="CY202" s="89">
        <v>0</v>
      </c>
      <c r="CZ202" s="89">
        <v>445590</v>
      </c>
      <c r="DA202" s="89">
        <v>0</v>
      </c>
      <c r="DB202" s="89">
        <v>0</v>
      </c>
      <c r="DC202" s="89">
        <v>0</v>
      </c>
      <c r="DD202" s="89">
        <v>0</v>
      </c>
      <c r="DE202" s="89">
        <v>0</v>
      </c>
      <c r="DF202" s="89">
        <v>0</v>
      </c>
      <c r="DG202" s="89">
        <v>445590</v>
      </c>
      <c r="DH202" s="89">
        <v>0</v>
      </c>
      <c r="DI202" s="89">
        <v>0</v>
      </c>
      <c r="DJ202" s="89">
        <v>0</v>
      </c>
      <c r="DK202" s="89">
        <v>0</v>
      </c>
      <c r="DL202" s="89">
        <v>0</v>
      </c>
      <c r="DM202" s="89">
        <v>0</v>
      </c>
    </row>
    <row r="203" spans="1:117" s="5" customFormat="1" x14ac:dyDescent="0.25">
      <c r="A203" s="17">
        <f t="shared" si="121"/>
        <v>192</v>
      </c>
      <c r="B203" s="15" t="s">
        <v>241</v>
      </c>
      <c r="C203" s="31"/>
      <c r="D203" s="31"/>
      <c r="E203" s="31"/>
      <c r="F203" s="31"/>
      <c r="G203" s="31"/>
      <c r="H203" s="31"/>
      <c r="I203" s="31"/>
      <c r="J203" s="31">
        <v>0</v>
      </c>
      <c r="K203" s="31">
        <v>0</v>
      </c>
      <c r="L203" s="31">
        <v>0</v>
      </c>
      <c r="M203" s="31">
        <v>0</v>
      </c>
      <c r="N203" s="31">
        <v>0</v>
      </c>
      <c r="O203" s="31">
        <v>0</v>
      </c>
      <c r="P203" s="31">
        <v>0</v>
      </c>
      <c r="Q203" s="31">
        <v>0</v>
      </c>
      <c r="R203" s="31">
        <v>0</v>
      </c>
      <c r="S203" s="31">
        <v>0</v>
      </c>
      <c r="T203" s="31">
        <v>0</v>
      </c>
      <c r="U203" s="31">
        <v>0</v>
      </c>
      <c r="V203" s="31">
        <v>0</v>
      </c>
      <c r="W203" s="31">
        <v>0</v>
      </c>
      <c r="X203" s="31">
        <v>0</v>
      </c>
      <c r="Y203" s="31">
        <v>0</v>
      </c>
      <c r="Z203" s="31">
        <v>0</v>
      </c>
      <c r="AA203" s="31">
        <v>0</v>
      </c>
      <c r="AB203" s="31">
        <v>0</v>
      </c>
      <c r="AC203" s="31">
        <v>0</v>
      </c>
      <c r="AD203" s="31">
        <v>0</v>
      </c>
      <c r="AE203" s="31">
        <v>0</v>
      </c>
      <c r="AF203" s="31">
        <v>0</v>
      </c>
      <c r="AG203" s="31">
        <v>0</v>
      </c>
      <c r="AH203" s="31">
        <v>0</v>
      </c>
      <c r="AI203" s="31">
        <v>0</v>
      </c>
      <c r="AJ203" s="31">
        <v>0</v>
      </c>
      <c r="AK203" s="31">
        <v>0</v>
      </c>
      <c r="AL203" s="31"/>
      <c r="AM203" s="31"/>
      <c r="AN203" s="31">
        <v>0</v>
      </c>
      <c r="AO203" s="31">
        <v>0</v>
      </c>
      <c r="AP203" s="31">
        <v>0</v>
      </c>
      <c r="AQ203" s="31">
        <v>0</v>
      </c>
      <c r="AR203" s="31">
        <v>0</v>
      </c>
      <c r="AS203" s="31">
        <v>0</v>
      </c>
      <c r="AT203" s="31">
        <v>0</v>
      </c>
      <c r="AU203" s="31">
        <v>0</v>
      </c>
      <c r="AV203" s="31">
        <v>742650</v>
      </c>
      <c r="AW203" s="31"/>
      <c r="AX203" s="43"/>
      <c r="AY203" s="31"/>
      <c r="AZ203" s="31"/>
      <c r="BA203" s="31"/>
      <c r="BB203" s="31"/>
      <c r="BC203" s="31">
        <v>742650</v>
      </c>
      <c r="BD203" s="31"/>
      <c r="BE203" s="31"/>
      <c r="BF203" s="31"/>
      <c r="BG203" s="31"/>
      <c r="BH203" s="31"/>
      <c r="BI203" s="31"/>
      <c r="BJ203" s="31">
        <v>185662.5</v>
      </c>
      <c r="BK203" s="31">
        <v>0</v>
      </c>
      <c r="BL203" s="31">
        <v>0</v>
      </c>
      <c r="BM203" s="31">
        <v>0</v>
      </c>
      <c r="BN203" s="31">
        <v>0</v>
      </c>
      <c r="BO203" s="31">
        <v>0</v>
      </c>
      <c r="BP203" s="31">
        <v>0</v>
      </c>
      <c r="BQ203" s="31">
        <v>185662.5</v>
      </c>
      <c r="BR203" s="31">
        <v>0</v>
      </c>
      <c r="BS203" s="31">
        <v>0</v>
      </c>
      <c r="BT203" s="31">
        <v>0</v>
      </c>
      <c r="BU203" s="31">
        <v>0</v>
      </c>
      <c r="BV203" s="31">
        <v>0</v>
      </c>
      <c r="BW203" s="31">
        <v>0</v>
      </c>
      <c r="BX203" s="89">
        <v>185662.5</v>
      </c>
      <c r="BY203" s="89">
        <v>0</v>
      </c>
      <c r="BZ203" s="89">
        <v>0</v>
      </c>
      <c r="CA203" s="89">
        <v>0</v>
      </c>
      <c r="CB203" s="89">
        <v>0</v>
      </c>
      <c r="CC203" s="89">
        <v>0</v>
      </c>
      <c r="CD203" s="89">
        <v>0</v>
      </c>
      <c r="CE203" s="89">
        <v>185662.5</v>
      </c>
      <c r="CF203" s="89">
        <v>0</v>
      </c>
      <c r="CG203" s="89">
        <v>0</v>
      </c>
      <c r="CH203" s="89">
        <v>0</v>
      </c>
      <c r="CI203" s="89">
        <v>0</v>
      </c>
      <c r="CJ203" s="89">
        <v>0</v>
      </c>
      <c r="CK203" s="89">
        <v>0</v>
      </c>
      <c r="CL203" s="89">
        <v>185662.5</v>
      </c>
      <c r="CM203" s="89">
        <v>0</v>
      </c>
      <c r="CN203" s="89">
        <v>0</v>
      </c>
      <c r="CO203" s="89">
        <v>0</v>
      </c>
      <c r="CP203" s="89">
        <v>0</v>
      </c>
      <c r="CQ203" s="89">
        <v>0</v>
      </c>
      <c r="CR203" s="89">
        <v>0</v>
      </c>
      <c r="CS203" s="89">
        <v>185662.5</v>
      </c>
      <c r="CT203" s="89">
        <v>0</v>
      </c>
      <c r="CU203" s="89">
        <v>0</v>
      </c>
      <c r="CV203" s="89">
        <v>0</v>
      </c>
      <c r="CW203" s="89">
        <v>0</v>
      </c>
      <c r="CX203" s="89">
        <v>0</v>
      </c>
      <c r="CY203" s="89">
        <v>0</v>
      </c>
      <c r="CZ203" s="89">
        <v>185662.5</v>
      </c>
      <c r="DA203" s="89">
        <v>0</v>
      </c>
      <c r="DB203" s="89">
        <v>0</v>
      </c>
      <c r="DC203" s="89">
        <v>0</v>
      </c>
      <c r="DD203" s="89">
        <v>0</v>
      </c>
      <c r="DE203" s="89">
        <v>0</v>
      </c>
      <c r="DF203" s="89">
        <v>0</v>
      </c>
      <c r="DG203" s="89">
        <v>185662.5</v>
      </c>
      <c r="DH203" s="89">
        <v>0</v>
      </c>
      <c r="DI203" s="89">
        <v>0</v>
      </c>
      <c r="DJ203" s="89">
        <v>0</v>
      </c>
      <c r="DK203" s="89">
        <v>0</v>
      </c>
      <c r="DL203" s="89">
        <v>0</v>
      </c>
      <c r="DM203" s="89">
        <v>0</v>
      </c>
    </row>
    <row r="204" spans="1:117" s="5" customFormat="1" x14ac:dyDescent="0.25">
      <c r="A204" s="17">
        <f t="shared" si="121"/>
        <v>193</v>
      </c>
      <c r="B204" s="15" t="s">
        <v>242</v>
      </c>
      <c r="C204" s="31"/>
      <c r="D204" s="31"/>
      <c r="E204" s="31"/>
      <c r="F204" s="31"/>
      <c r="G204" s="31"/>
      <c r="H204" s="31"/>
      <c r="I204" s="31"/>
      <c r="J204" s="31">
        <v>0</v>
      </c>
      <c r="K204" s="31">
        <v>0</v>
      </c>
      <c r="L204" s="31">
        <v>0</v>
      </c>
      <c r="M204" s="31">
        <v>0</v>
      </c>
      <c r="N204" s="31">
        <v>0</v>
      </c>
      <c r="O204" s="31">
        <v>0</v>
      </c>
      <c r="P204" s="31">
        <v>0</v>
      </c>
      <c r="Q204" s="31">
        <v>0</v>
      </c>
      <c r="R204" s="31">
        <v>0</v>
      </c>
      <c r="S204" s="31">
        <v>0</v>
      </c>
      <c r="T204" s="31">
        <v>0</v>
      </c>
      <c r="U204" s="31">
        <v>0</v>
      </c>
      <c r="V204" s="31">
        <v>0</v>
      </c>
      <c r="W204" s="31">
        <v>0</v>
      </c>
      <c r="X204" s="31">
        <v>0</v>
      </c>
      <c r="Y204" s="31">
        <v>0</v>
      </c>
      <c r="Z204" s="31">
        <v>0</v>
      </c>
      <c r="AA204" s="31">
        <v>0</v>
      </c>
      <c r="AB204" s="31">
        <v>0</v>
      </c>
      <c r="AC204" s="31">
        <v>0</v>
      </c>
      <c r="AD204" s="31">
        <v>0</v>
      </c>
      <c r="AE204" s="31">
        <v>0</v>
      </c>
      <c r="AF204" s="31">
        <v>0</v>
      </c>
      <c r="AG204" s="31">
        <v>0</v>
      </c>
      <c r="AH204" s="31">
        <v>0</v>
      </c>
      <c r="AI204" s="31">
        <v>0</v>
      </c>
      <c r="AJ204" s="31">
        <v>0</v>
      </c>
      <c r="AK204" s="31">
        <v>0</v>
      </c>
      <c r="AL204" s="31"/>
      <c r="AM204" s="31"/>
      <c r="AN204" s="31">
        <v>0</v>
      </c>
      <c r="AO204" s="31">
        <v>0</v>
      </c>
      <c r="AP204" s="31">
        <v>0</v>
      </c>
      <c r="AQ204" s="31">
        <v>0</v>
      </c>
      <c r="AR204" s="31">
        <v>0</v>
      </c>
      <c r="AS204" s="31">
        <v>0</v>
      </c>
      <c r="AT204" s="31">
        <v>0</v>
      </c>
      <c r="AU204" s="31">
        <v>0</v>
      </c>
      <c r="AV204" s="31">
        <v>29098892.900000002</v>
      </c>
      <c r="AW204" s="31"/>
      <c r="AX204" s="43"/>
      <c r="AY204" s="31"/>
      <c r="AZ204" s="31"/>
      <c r="BA204" s="31"/>
      <c r="BB204" s="31"/>
      <c r="BC204" s="31"/>
      <c r="BD204" s="31"/>
      <c r="BE204" s="31"/>
      <c r="BF204" s="31"/>
      <c r="BG204" s="31">
        <v>29098892.900000002</v>
      </c>
      <c r="BH204" s="31"/>
      <c r="BI204" s="31"/>
      <c r="BJ204" s="31">
        <v>7274723.2300000004</v>
      </c>
      <c r="BK204" s="31">
        <v>0</v>
      </c>
      <c r="BL204" s="31">
        <v>0</v>
      </c>
      <c r="BM204" s="31">
        <v>0</v>
      </c>
      <c r="BN204" s="31">
        <v>0</v>
      </c>
      <c r="BO204" s="31">
        <v>0</v>
      </c>
      <c r="BP204" s="31">
        <v>0</v>
      </c>
      <c r="BQ204" s="31">
        <v>0</v>
      </c>
      <c r="BR204" s="31">
        <v>0</v>
      </c>
      <c r="BS204" s="31">
        <v>0</v>
      </c>
      <c r="BT204" s="31">
        <v>0</v>
      </c>
      <c r="BU204" s="31">
        <v>7274723.2300000004</v>
      </c>
      <c r="BV204" s="31">
        <v>0</v>
      </c>
      <c r="BW204" s="31">
        <v>0</v>
      </c>
      <c r="BX204" s="89">
        <v>7274723.2300000004</v>
      </c>
      <c r="BY204" s="89">
        <v>0</v>
      </c>
      <c r="BZ204" s="89">
        <v>0</v>
      </c>
      <c r="CA204" s="89">
        <v>0</v>
      </c>
      <c r="CB204" s="89">
        <v>0</v>
      </c>
      <c r="CC204" s="89">
        <v>0</v>
      </c>
      <c r="CD204" s="89">
        <v>0</v>
      </c>
      <c r="CE204" s="89">
        <v>0</v>
      </c>
      <c r="CF204" s="89">
        <v>0</v>
      </c>
      <c r="CG204" s="89">
        <v>0</v>
      </c>
      <c r="CH204" s="89">
        <v>0</v>
      </c>
      <c r="CI204" s="89">
        <v>7274723.2300000004</v>
      </c>
      <c r="CJ204" s="89">
        <v>0</v>
      </c>
      <c r="CK204" s="89">
        <v>0</v>
      </c>
      <c r="CL204" s="89">
        <v>7274723.2300000004</v>
      </c>
      <c r="CM204" s="89">
        <v>0</v>
      </c>
      <c r="CN204" s="89">
        <v>0</v>
      </c>
      <c r="CO204" s="89">
        <v>0</v>
      </c>
      <c r="CP204" s="89">
        <v>0</v>
      </c>
      <c r="CQ204" s="89">
        <v>0</v>
      </c>
      <c r="CR204" s="89">
        <v>0</v>
      </c>
      <c r="CS204" s="89">
        <v>0</v>
      </c>
      <c r="CT204" s="89">
        <v>0</v>
      </c>
      <c r="CU204" s="89">
        <v>0</v>
      </c>
      <c r="CV204" s="89">
        <v>0</v>
      </c>
      <c r="CW204" s="89">
        <v>7274723.2300000004</v>
      </c>
      <c r="CX204" s="89">
        <v>0</v>
      </c>
      <c r="CY204" s="89">
        <v>0</v>
      </c>
      <c r="CZ204" s="89">
        <v>7274723.2100000009</v>
      </c>
      <c r="DA204" s="89">
        <v>0</v>
      </c>
      <c r="DB204" s="89">
        <v>0</v>
      </c>
      <c r="DC204" s="89">
        <v>0</v>
      </c>
      <c r="DD204" s="89">
        <v>0</v>
      </c>
      <c r="DE204" s="89">
        <v>0</v>
      </c>
      <c r="DF204" s="89">
        <v>0</v>
      </c>
      <c r="DG204" s="89">
        <v>0</v>
      </c>
      <c r="DH204" s="89">
        <v>0</v>
      </c>
      <c r="DI204" s="89">
        <v>0</v>
      </c>
      <c r="DJ204" s="89">
        <v>0</v>
      </c>
      <c r="DK204" s="89">
        <v>7274723.2100000009</v>
      </c>
      <c r="DL204" s="89">
        <v>0</v>
      </c>
      <c r="DM204" s="89">
        <v>0</v>
      </c>
    </row>
    <row r="205" spans="1:117" s="5" customFormat="1" x14ac:dyDescent="0.25">
      <c r="A205" s="17">
        <f t="shared" si="121"/>
        <v>194</v>
      </c>
      <c r="B205" s="15" t="s">
        <v>243</v>
      </c>
      <c r="C205" s="31">
        <v>922806.43200000015</v>
      </c>
      <c r="D205" s="31"/>
      <c r="E205" s="31"/>
      <c r="F205" s="31"/>
      <c r="G205" s="31"/>
      <c r="H205" s="31">
        <v>922806.43200000015</v>
      </c>
      <c r="I205" s="31"/>
      <c r="J205" s="31">
        <v>230701.61</v>
      </c>
      <c r="K205" s="31">
        <v>0</v>
      </c>
      <c r="L205" s="31">
        <v>0</v>
      </c>
      <c r="M205" s="31">
        <v>0</v>
      </c>
      <c r="N205" s="31">
        <v>0</v>
      </c>
      <c r="O205" s="31">
        <v>230701.61</v>
      </c>
      <c r="P205" s="31">
        <v>0</v>
      </c>
      <c r="Q205" s="31">
        <v>230701.61</v>
      </c>
      <c r="R205" s="31">
        <v>0</v>
      </c>
      <c r="S205" s="31">
        <v>0</v>
      </c>
      <c r="T205" s="31">
        <v>0</v>
      </c>
      <c r="U205" s="31">
        <v>0</v>
      </c>
      <c r="V205" s="31">
        <v>230701.61</v>
      </c>
      <c r="W205" s="31">
        <v>0</v>
      </c>
      <c r="X205" s="31">
        <v>230701.61</v>
      </c>
      <c r="Y205" s="31">
        <v>0</v>
      </c>
      <c r="Z205" s="31">
        <v>0</v>
      </c>
      <c r="AA205" s="31">
        <v>0</v>
      </c>
      <c r="AB205" s="31">
        <v>0</v>
      </c>
      <c r="AC205" s="31">
        <v>230701.61</v>
      </c>
      <c r="AD205" s="31">
        <v>0</v>
      </c>
      <c r="AE205" s="31">
        <v>230701.60200000019</v>
      </c>
      <c r="AF205" s="31">
        <v>0</v>
      </c>
      <c r="AG205" s="31">
        <v>0</v>
      </c>
      <c r="AH205" s="31">
        <v>0</v>
      </c>
      <c r="AI205" s="31">
        <v>0</v>
      </c>
      <c r="AJ205" s="31">
        <v>230701.60200000019</v>
      </c>
      <c r="AK205" s="31">
        <v>0</v>
      </c>
      <c r="AL205" s="31"/>
      <c r="AM205" s="31"/>
      <c r="AN205" s="31">
        <v>0</v>
      </c>
      <c r="AO205" s="31">
        <v>0</v>
      </c>
      <c r="AP205" s="31">
        <v>0</v>
      </c>
      <c r="AQ205" s="31">
        <v>0</v>
      </c>
      <c r="AR205" s="31">
        <v>0</v>
      </c>
      <c r="AS205" s="31">
        <v>0</v>
      </c>
      <c r="AT205" s="31">
        <v>0</v>
      </c>
      <c r="AU205" s="31">
        <v>0</v>
      </c>
      <c r="AV205" s="31">
        <v>22147354.368000001</v>
      </c>
      <c r="AW205" s="31"/>
      <c r="AX205" s="43"/>
      <c r="AY205" s="31">
        <v>22147354.368000001</v>
      </c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>
        <v>5536838.5899999999</v>
      </c>
      <c r="BK205" s="31">
        <v>0</v>
      </c>
      <c r="BL205" s="31">
        <v>0</v>
      </c>
      <c r="BM205" s="31">
        <v>5536838.5899999999</v>
      </c>
      <c r="BN205" s="31">
        <v>0</v>
      </c>
      <c r="BO205" s="31">
        <v>0</v>
      </c>
      <c r="BP205" s="31">
        <v>0</v>
      </c>
      <c r="BQ205" s="31">
        <v>0</v>
      </c>
      <c r="BR205" s="31">
        <v>0</v>
      </c>
      <c r="BS205" s="31">
        <v>0</v>
      </c>
      <c r="BT205" s="31">
        <v>0</v>
      </c>
      <c r="BU205" s="31">
        <v>0</v>
      </c>
      <c r="BV205" s="31">
        <v>0</v>
      </c>
      <c r="BW205" s="31">
        <v>0</v>
      </c>
      <c r="BX205" s="89">
        <v>5536838.5899999999</v>
      </c>
      <c r="BY205" s="89">
        <v>0</v>
      </c>
      <c r="BZ205" s="89">
        <v>0</v>
      </c>
      <c r="CA205" s="89">
        <v>5536838.5899999999</v>
      </c>
      <c r="CB205" s="89">
        <v>0</v>
      </c>
      <c r="CC205" s="89">
        <v>0</v>
      </c>
      <c r="CD205" s="89">
        <v>0</v>
      </c>
      <c r="CE205" s="89">
        <v>0</v>
      </c>
      <c r="CF205" s="89">
        <v>0</v>
      </c>
      <c r="CG205" s="89">
        <v>0</v>
      </c>
      <c r="CH205" s="89">
        <v>0</v>
      </c>
      <c r="CI205" s="89">
        <v>0</v>
      </c>
      <c r="CJ205" s="89">
        <v>0</v>
      </c>
      <c r="CK205" s="89">
        <v>0</v>
      </c>
      <c r="CL205" s="89">
        <v>5536838.5899999999</v>
      </c>
      <c r="CM205" s="89">
        <v>0</v>
      </c>
      <c r="CN205" s="89">
        <v>0</v>
      </c>
      <c r="CO205" s="89">
        <v>5536838.5899999999</v>
      </c>
      <c r="CP205" s="89">
        <v>0</v>
      </c>
      <c r="CQ205" s="89">
        <v>0</v>
      </c>
      <c r="CR205" s="89">
        <v>0</v>
      </c>
      <c r="CS205" s="89">
        <v>0</v>
      </c>
      <c r="CT205" s="89">
        <v>0</v>
      </c>
      <c r="CU205" s="89">
        <v>0</v>
      </c>
      <c r="CV205" s="89">
        <v>0</v>
      </c>
      <c r="CW205" s="89">
        <v>0</v>
      </c>
      <c r="CX205" s="89">
        <v>0</v>
      </c>
      <c r="CY205" s="89">
        <v>0</v>
      </c>
      <c r="CZ205" s="89">
        <v>5536838.5980000012</v>
      </c>
      <c r="DA205" s="89">
        <v>0</v>
      </c>
      <c r="DB205" s="89">
        <v>0</v>
      </c>
      <c r="DC205" s="89">
        <v>5536838.5980000012</v>
      </c>
      <c r="DD205" s="89">
        <v>0</v>
      </c>
      <c r="DE205" s="89">
        <v>0</v>
      </c>
      <c r="DF205" s="89">
        <v>0</v>
      </c>
      <c r="DG205" s="89">
        <v>0</v>
      </c>
      <c r="DH205" s="89">
        <v>0</v>
      </c>
      <c r="DI205" s="89">
        <v>0</v>
      </c>
      <c r="DJ205" s="89">
        <v>0</v>
      </c>
      <c r="DK205" s="89">
        <v>0</v>
      </c>
      <c r="DL205" s="89">
        <v>0</v>
      </c>
      <c r="DM205" s="89">
        <v>0</v>
      </c>
    </row>
    <row r="206" spans="1:117" s="5" customFormat="1" ht="37.5" x14ac:dyDescent="0.25">
      <c r="A206" s="17">
        <f t="shared" si="121"/>
        <v>195</v>
      </c>
      <c r="B206" s="15" t="s">
        <v>244</v>
      </c>
      <c r="C206" s="31"/>
      <c r="D206" s="31"/>
      <c r="E206" s="31"/>
      <c r="F206" s="31"/>
      <c r="G206" s="31"/>
      <c r="H206" s="31"/>
      <c r="I206" s="31"/>
      <c r="J206" s="31">
        <v>0</v>
      </c>
      <c r="K206" s="31">
        <v>0</v>
      </c>
      <c r="L206" s="31">
        <v>0</v>
      </c>
      <c r="M206" s="31">
        <v>0</v>
      </c>
      <c r="N206" s="31">
        <v>0</v>
      </c>
      <c r="O206" s="31">
        <v>0</v>
      </c>
      <c r="P206" s="31">
        <v>0</v>
      </c>
      <c r="Q206" s="31">
        <v>0</v>
      </c>
      <c r="R206" s="31">
        <v>0</v>
      </c>
      <c r="S206" s="31">
        <v>0</v>
      </c>
      <c r="T206" s="31">
        <v>0</v>
      </c>
      <c r="U206" s="31">
        <v>0</v>
      </c>
      <c r="V206" s="31">
        <v>0</v>
      </c>
      <c r="W206" s="31">
        <v>0</v>
      </c>
      <c r="X206" s="31">
        <v>0</v>
      </c>
      <c r="Y206" s="31">
        <v>0</v>
      </c>
      <c r="Z206" s="31">
        <v>0</v>
      </c>
      <c r="AA206" s="31">
        <v>0</v>
      </c>
      <c r="AB206" s="31">
        <v>0</v>
      </c>
      <c r="AC206" s="31">
        <v>0</v>
      </c>
      <c r="AD206" s="31">
        <v>0</v>
      </c>
      <c r="AE206" s="31">
        <v>0</v>
      </c>
      <c r="AF206" s="31">
        <v>0</v>
      </c>
      <c r="AG206" s="31">
        <v>0</v>
      </c>
      <c r="AH206" s="31">
        <v>0</v>
      </c>
      <c r="AI206" s="31">
        <v>0</v>
      </c>
      <c r="AJ206" s="31">
        <v>0</v>
      </c>
      <c r="AK206" s="31">
        <v>0</v>
      </c>
      <c r="AL206" s="31"/>
      <c r="AM206" s="31"/>
      <c r="AN206" s="31">
        <v>0</v>
      </c>
      <c r="AO206" s="31">
        <v>0</v>
      </c>
      <c r="AP206" s="31">
        <v>0</v>
      </c>
      <c r="AQ206" s="31">
        <v>0</v>
      </c>
      <c r="AR206" s="31">
        <v>0</v>
      </c>
      <c r="AS206" s="31">
        <v>0</v>
      </c>
      <c r="AT206" s="31">
        <v>0</v>
      </c>
      <c r="AU206" s="31">
        <v>0</v>
      </c>
      <c r="AV206" s="31"/>
      <c r="AW206" s="31"/>
      <c r="AX206" s="43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>
        <v>0</v>
      </c>
      <c r="BK206" s="31">
        <v>0</v>
      </c>
      <c r="BL206" s="31">
        <v>0</v>
      </c>
      <c r="BM206" s="31">
        <v>0</v>
      </c>
      <c r="BN206" s="31">
        <v>0</v>
      </c>
      <c r="BO206" s="31">
        <v>0</v>
      </c>
      <c r="BP206" s="31">
        <v>0</v>
      </c>
      <c r="BQ206" s="31">
        <v>0</v>
      </c>
      <c r="BR206" s="31">
        <v>0</v>
      </c>
      <c r="BS206" s="31">
        <v>0</v>
      </c>
      <c r="BT206" s="31">
        <v>0</v>
      </c>
      <c r="BU206" s="31">
        <v>0</v>
      </c>
      <c r="BV206" s="31">
        <v>0</v>
      </c>
      <c r="BW206" s="31">
        <v>0</v>
      </c>
      <c r="BX206" s="89">
        <v>0</v>
      </c>
      <c r="BY206" s="89">
        <v>0</v>
      </c>
      <c r="BZ206" s="89">
        <v>0</v>
      </c>
      <c r="CA206" s="89">
        <v>0</v>
      </c>
      <c r="CB206" s="89">
        <v>0</v>
      </c>
      <c r="CC206" s="89">
        <v>0</v>
      </c>
      <c r="CD206" s="89">
        <v>0</v>
      </c>
      <c r="CE206" s="89">
        <v>0</v>
      </c>
      <c r="CF206" s="89">
        <v>0</v>
      </c>
      <c r="CG206" s="89">
        <v>0</v>
      </c>
      <c r="CH206" s="89">
        <v>0</v>
      </c>
      <c r="CI206" s="89">
        <v>0</v>
      </c>
      <c r="CJ206" s="89">
        <v>0</v>
      </c>
      <c r="CK206" s="89">
        <v>0</v>
      </c>
      <c r="CL206" s="89">
        <v>0</v>
      </c>
      <c r="CM206" s="89">
        <v>0</v>
      </c>
      <c r="CN206" s="89">
        <v>0</v>
      </c>
      <c r="CO206" s="89">
        <v>0</v>
      </c>
      <c r="CP206" s="89">
        <v>0</v>
      </c>
      <c r="CQ206" s="89">
        <v>0</v>
      </c>
      <c r="CR206" s="89">
        <v>0</v>
      </c>
      <c r="CS206" s="89">
        <v>0</v>
      </c>
      <c r="CT206" s="89">
        <v>0</v>
      </c>
      <c r="CU206" s="89">
        <v>0</v>
      </c>
      <c r="CV206" s="89">
        <v>0</v>
      </c>
      <c r="CW206" s="89">
        <v>0</v>
      </c>
      <c r="CX206" s="89">
        <v>0</v>
      </c>
      <c r="CY206" s="89">
        <v>0</v>
      </c>
      <c r="CZ206" s="89">
        <v>0</v>
      </c>
      <c r="DA206" s="89">
        <v>0</v>
      </c>
      <c r="DB206" s="89">
        <v>0</v>
      </c>
      <c r="DC206" s="89">
        <v>0</v>
      </c>
      <c r="DD206" s="89">
        <v>0</v>
      </c>
      <c r="DE206" s="89">
        <v>0</v>
      </c>
      <c r="DF206" s="89">
        <v>0</v>
      </c>
      <c r="DG206" s="89">
        <v>0</v>
      </c>
      <c r="DH206" s="89">
        <v>0</v>
      </c>
      <c r="DI206" s="89">
        <v>0</v>
      </c>
      <c r="DJ206" s="89">
        <v>0</v>
      </c>
      <c r="DK206" s="89">
        <v>0</v>
      </c>
      <c r="DL206" s="89">
        <v>0</v>
      </c>
      <c r="DM206" s="89">
        <v>0</v>
      </c>
    </row>
    <row r="207" spans="1:117" s="5" customFormat="1" ht="37.5" x14ac:dyDescent="0.25">
      <c r="A207" s="17">
        <f t="shared" si="121"/>
        <v>196</v>
      </c>
      <c r="B207" s="26" t="s">
        <v>245</v>
      </c>
      <c r="C207" s="31">
        <v>515067.174</v>
      </c>
      <c r="D207" s="31"/>
      <c r="E207" s="31"/>
      <c r="F207" s="31"/>
      <c r="G207" s="31"/>
      <c r="H207" s="31">
        <v>76900.536000000007</v>
      </c>
      <c r="I207" s="31">
        <v>438166.63799999998</v>
      </c>
      <c r="J207" s="31">
        <v>128766.79</v>
      </c>
      <c r="K207" s="31">
        <v>0</v>
      </c>
      <c r="L207" s="31">
        <v>0</v>
      </c>
      <c r="M207" s="31">
        <v>0</v>
      </c>
      <c r="N207" s="31">
        <v>0</v>
      </c>
      <c r="O207" s="31">
        <v>19225.13</v>
      </c>
      <c r="P207" s="31">
        <v>109541.66</v>
      </c>
      <c r="Q207" s="31">
        <v>128766.79</v>
      </c>
      <c r="R207" s="31">
        <v>0</v>
      </c>
      <c r="S207" s="31">
        <v>0</v>
      </c>
      <c r="T207" s="31">
        <v>0</v>
      </c>
      <c r="U207" s="31">
        <v>0</v>
      </c>
      <c r="V207" s="31">
        <v>19225.13</v>
      </c>
      <c r="W207" s="31">
        <v>109541.66</v>
      </c>
      <c r="X207" s="31">
        <v>128766.79</v>
      </c>
      <c r="Y207" s="31">
        <v>0</v>
      </c>
      <c r="Z207" s="31">
        <v>0</v>
      </c>
      <c r="AA207" s="31">
        <v>0</v>
      </c>
      <c r="AB207" s="31">
        <v>0</v>
      </c>
      <c r="AC207" s="31">
        <v>19225.13</v>
      </c>
      <c r="AD207" s="31">
        <v>109541.66</v>
      </c>
      <c r="AE207" s="31">
        <v>128766.80400000005</v>
      </c>
      <c r="AF207" s="31">
        <v>0</v>
      </c>
      <c r="AG207" s="31">
        <v>0</v>
      </c>
      <c r="AH207" s="31">
        <v>0</v>
      </c>
      <c r="AI207" s="31">
        <v>0</v>
      </c>
      <c r="AJ207" s="31">
        <v>19225.145999999997</v>
      </c>
      <c r="AK207" s="31">
        <v>109541.658</v>
      </c>
      <c r="AL207" s="31">
        <v>1015970</v>
      </c>
      <c r="AM207" s="31"/>
      <c r="AN207" s="31">
        <v>253992.5</v>
      </c>
      <c r="AO207" s="31">
        <v>0</v>
      </c>
      <c r="AP207" s="31">
        <v>253992.5</v>
      </c>
      <c r="AQ207" s="31">
        <v>0</v>
      </c>
      <c r="AR207" s="31">
        <v>253992.5</v>
      </c>
      <c r="AS207" s="31">
        <v>0</v>
      </c>
      <c r="AT207" s="31">
        <v>253992.5</v>
      </c>
      <c r="AU207" s="31">
        <v>0</v>
      </c>
      <c r="AV207" s="31">
        <v>5829434.6533000004</v>
      </c>
      <c r="AW207" s="31"/>
      <c r="AX207" s="43"/>
      <c r="AY207" s="31">
        <v>1845612.8640000001</v>
      </c>
      <c r="AZ207" s="31">
        <v>1528821.7893000001</v>
      </c>
      <c r="BA207" s="31">
        <v>1278650</v>
      </c>
      <c r="BB207" s="31"/>
      <c r="BC207" s="31">
        <v>247550</v>
      </c>
      <c r="BD207" s="31">
        <v>928800</v>
      </c>
      <c r="BE207" s="31"/>
      <c r="BF207" s="31"/>
      <c r="BG207" s="31"/>
      <c r="BH207" s="31"/>
      <c r="BI207" s="31"/>
      <c r="BJ207" s="31">
        <v>1457358.66</v>
      </c>
      <c r="BK207" s="31">
        <v>0</v>
      </c>
      <c r="BL207" s="31">
        <v>0</v>
      </c>
      <c r="BM207" s="31">
        <v>461403.22</v>
      </c>
      <c r="BN207" s="31">
        <v>382205.45</v>
      </c>
      <c r="BO207" s="31">
        <v>319662.5</v>
      </c>
      <c r="BP207" s="31">
        <v>0</v>
      </c>
      <c r="BQ207" s="31">
        <v>61887.5</v>
      </c>
      <c r="BR207" s="31">
        <v>232200</v>
      </c>
      <c r="BS207" s="31">
        <v>0</v>
      </c>
      <c r="BT207" s="31">
        <v>0</v>
      </c>
      <c r="BU207" s="31">
        <v>0</v>
      </c>
      <c r="BV207" s="31">
        <v>0</v>
      </c>
      <c r="BW207" s="31">
        <v>0</v>
      </c>
      <c r="BX207" s="89">
        <v>1457358.66</v>
      </c>
      <c r="BY207" s="89">
        <v>0</v>
      </c>
      <c r="BZ207" s="89">
        <v>0</v>
      </c>
      <c r="CA207" s="89">
        <v>461403.22</v>
      </c>
      <c r="CB207" s="89">
        <v>382205.45</v>
      </c>
      <c r="CC207" s="89">
        <v>319662.5</v>
      </c>
      <c r="CD207" s="89">
        <v>0</v>
      </c>
      <c r="CE207" s="89">
        <v>61887.5</v>
      </c>
      <c r="CF207" s="89">
        <v>232200</v>
      </c>
      <c r="CG207" s="89">
        <v>0</v>
      </c>
      <c r="CH207" s="89">
        <v>0</v>
      </c>
      <c r="CI207" s="89">
        <v>0</v>
      </c>
      <c r="CJ207" s="89">
        <v>0</v>
      </c>
      <c r="CK207" s="89">
        <v>0</v>
      </c>
      <c r="CL207" s="89">
        <v>1457358.66</v>
      </c>
      <c r="CM207" s="89">
        <v>0</v>
      </c>
      <c r="CN207" s="89">
        <v>0</v>
      </c>
      <c r="CO207" s="89">
        <v>461403.22</v>
      </c>
      <c r="CP207" s="89">
        <v>382205.45</v>
      </c>
      <c r="CQ207" s="89">
        <v>319662.5</v>
      </c>
      <c r="CR207" s="89">
        <v>0</v>
      </c>
      <c r="CS207" s="89">
        <v>61887.5</v>
      </c>
      <c r="CT207" s="89">
        <v>232200</v>
      </c>
      <c r="CU207" s="89">
        <v>0</v>
      </c>
      <c r="CV207" s="89">
        <v>0</v>
      </c>
      <c r="CW207" s="89">
        <v>0</v>
      </c>
      <c r="CX207" s="89">
        <v>0</v>
      </c>
      <c r="CY207" s="89">
        <v>0</v>
      </c>
      <c r="CZ207" s="89">
        <v>1457358.6733000001</v>
      </c>
      <c r="DA207" s="89">
        <v>0</v>
      </c>
      <c r="DB207" s="89">
        <v>0</v>
      </c>
      <c r="DC207" s="89">
        <v>461403.20400000014</v>
      </c>
      <c r="DD207" s="89">
        <v>382205.43930000014</v>
      </c>
      <c r="DE207" s="89">
        <v>319662.5</v>
      </c>
      <c r="DF207" s="89">
        <v>0</v>
      </c>
      <c r="DG207" s="89">
        <v>61887.5</v>
      </c>
      <c r="DH207" s="89">
        <v>232200</v>
      </c>
      <c r="DI207" s="89">
        <v>0</v>
      </c>
      <c r="DJ207" s="89">
        <v>0</v>
      </c>
      <c r="DK207" s="89">
        <v>0</v>
      </c>
      <c r="DL207" s="89">
        <v>0</v>
      </c>
      <c r="DM207" s="89">
        <v>0</v>
      </c>
    </row>
    <row r="208" spans="1:117" s="5" customFormat="1" x14ac:dyDescent="0.25">
      <c r="A208" s="17">
        <f t="shared" si="121"/>
        <v>197</v>
      </c>
      <c r="B208" s="26" t="s">
        <v>246</v>
      </c>
      <c r="C208" s="31">
        <v>745768.78200000001</v>
      </c>
      <c r="D208" s="31"/>
      <c r="E208" s="31"/>
      <c r="F208" s="31"/>
      <c r="G208" s="31"/>
      <c r="H208" s="31">
        <v>307602.14400000003</v>
      </c>
      <c r="I208" s="31">
        <v>438166.63799999998</v>
      </c>
      <c r="J208" s="31">
        <v>186442.2</v>
      </c>
      <c r="K208" s="31">
        <v>0</v>
      </c>
      <c r="L208" s="31">
        <v>0</v>
      </c>
      <c r="M208" s="31">
        <v>0</v>
      </c>
      <c r="N208" s="31">
        <v>0</v>
      </c>
      <c r="O208" s="31">
        <v>76900.539999999994</v>
      </c>
      <c r="P208" s="31">
        <v>109541.66</v>
      </c>
      <c r="Q208" s="31">
        <v>186442.2</v>
      </c>
      <c r="R208" s="31">
        <v>0</v>
      </c>
      <c r="S208" s="31">
        <v>0</v>
      </c>
      <c r="T208" s="31">
        <v>0</v>
      </c>
      <c r="U208" s="31">
        <v>0</v>
      </c>
      <c r="V208" s="31">
        <v>76900.539999999994</v>
      </c>
      <c r="W208" s="31">
        <v>109541.66</v>
      </c>
      <c r="X208" s="31">
        <v>186442.2</v>
      </c>
      <c r="Y208" s="31">
        <v>0</v>
      </c>
      <c r="Z208" s="31">
        <v>0</v>
      </c>
      <c r="AA208" s="31">
        <v>0</v>
      </c>
      <c r="AB208" s="31">
        <v>0</v>
      </c>
      <c r="AC208" s="31">
        <v>76900.539999999994</v>
      </c>
      <c r="AD208" s="31">
        <v>109541.66</v>
      </c>
      <c r="AE208" s="31">
        <v>186442.18199999991</v>
      </c>
      <c r="AF208" s="31">
        <v>0</v>
      </c>
      <c r="AG208" s="31">
        <v>0</v>
      </c>
      <c r="AH208" s="31">
        <v>0</v>
      </c>
      <c r="AI208" s="31">
        <v>0</v>
      </c>
      <c r="AJ208" s="31">
        <v>76900.524000000078</v>
      </c>
      <c r="AK208" s="31">
        <v>109541.658</v>
      </c>
      <c r="AL208" s="31"/>
      <c r="AM208" s="31"/>
      <c r="AN208" s="31">
        <v>0</v>
      </c>
      <c r="AO208" s="31">
        <v>0</v>
      </c>
      <c r="AP208" s="31">
        <v>0</v>
      </c>
      <c r="AQ208" s="31">
        <v>0</v>
      </c>
      <c r="AR208" s="31">
        <v>0</v>
      </c>
      <c r="AS208" s="31">
        <v>0</v>
      </c>
      <c r="AT208" s="31">
        <v>0</v>
      </c>
      <c r="AU208" s="31">
        <v>0</v>
      </c>
      <c r="AV208" s="31">
        <v>8911273.2453000005</v>
      </c>
      <c r="AW208" s="31"/>
      <c r="AX208" s="43"/>
      <c r="AY208" s="31">
        <v>7382451.4560000002</v>
      </c>
      <c r="AZ208" s="31">
        <v>1528821.7893000001</v>
      </c>
      <c r="BA208" s="31"/>
      <c r="BB208" s="31"/>
      <c r="BC208" s="31"/>
      <c r="BD208" s="31"/>
      <c r="BE208" s="31"/>
      <c r="BF208" s="31"/>
      <c r="BG208" s="31"/>
      <c r="BH208" s="31"/>
      <c r="BI208" s="31"/>
      <c r="BJ208" s="31">
        <v>2227818.31</v>
      </c>
      <c r="BK208" s="31">
        <v>0</v>
      </c>
      <c r="BL208" s="31">
        <v>0</v>
      </c>
      <c r="BM208" s="31">
        <v>1845612.86</v>
      </c>
      <c r="BN208" s="31">
        <v>382205.45</v>
      </c>
      <c r="BO208" s="31">
        <v>0</v>
      </c>
      <c r="BP208" s="31">
        <v>0</v>
      </c>
      <c r="BQ208" s="31">
        <v>0</v>
      </c>
      <c r="BR208" s="31">
        <v>0</v>
      </c>
      <c r="BS208" s="31">
        <v>0</v>
      </c>
      <c r="BT208" s="31">
        <v>0</v>
      </c>
      <c r="BU208" s="31">
        <v>0</v>
      </c>
      <c r="BV208" s="31">
        <v>0</v>
      </c>
      <c r="BW208" s="31">
        <v>0</v>
      </c>
      <c r="BX208" s="89">
        <v>2227818.31</v>
      </c>
      <c r="BY208" s="89">
        <v>0</v>
      </c>
      <c r="BZ208" s="89">
        <v>0</v>
      </c>
      <c r="CA208" s="89">
        <v>1845612.86</v>
      </c>
      <c r="CB208" s="89">
        <v>382205.45</v>
      </c>
      <c r="CC208" s="89">
        <v>0</v>
      </c>
      <c r="CD208" s="89">
        <v>0</v>
      </c>
      <c r="CE208" s="89">
        <v>0</v>
      </c>
      <c r="CF208" s="89">
        <v>0</v>
      </c>
      <c r="CG208" s="89">
        <v>0</v>
      </c>
      <c r="CH208" s="89">
        <v>0</v>
      </c>
      <c r="CI208" s="89">
        <v>0</v>
      </c>
      <c r="CJ208" s="89">
        <v>0</v>
      </c>
      <c r="CK208" s="89">
        <v>0</v>
      </c>
      <c r="CL208" s="89">
        <v>2227818.31</v>
      </c>
      <c r="CM208" s="89">
        <v>0</v>
      </c>
      <c r="CN208" s="89">
        <v>0</v>
      </c>
      <c r="CO208" s="89">
        <v>1845612.86</v>
      </c>
      <c r="CP208" s="89">
        <v>382205.45</v>
      </c>
      <c r="CQ208" s="89">
        <v>0</v>
      </c>
      <c r="CR208" s="89">
        <v>0</v>
      </c>
      <c r="CS208" s="89">
        <v>0</v>
      </c>
      <c r="CT208" s="89">
        <v>0</v>
      </c>
      <c r="CU208" s="89">
        <v>0</v>
      </c>
      <c r="CV208" s="89">
        <v>0</v>
      </c>
      <c r="CW208" s="89">
        <v>0</v>
      </c>
      <c r="CX208" s="89">
        <v>0</v>
      </c>
      <c r="CY208" s="89">
        <v>0</v>
      </c>
      <c r="CZ208" s="89">
        <v>2227818.3152999994</v>
      </c>
      <c r="DA208" s="89">
        <v>0</v>
      </c>
      <c r="DB208" s="89">
        <v>0</v>
      </c>
      <c r="DC208" s="89">
        <v>1845612.8759999995</v>
      </c>
      <c r="DD208" s="89">
        <v>382205.43930000014</v>
      </c>
      <c r="DE208" s="89">
        <v>0</v>
      </c>
      <c r="DF208" s="89">
        <v>0</v>
      </c>
      <c r="DG208" s="89">
        <v>0</v>
      </c>
      <c r="DH208" s="89">
        <v>0</v>
      </c>
      <c r="DI208" s="89">
        <v>0</v>
      </c>
      <c r="DJ208" s="89">
        <v>0</v>
      </c>
      <c r="DK208" s="89">
        <v>0</v>
      </c>
      <c r="DL208" s="89">
        <v>0</v>
      </c>
      <c r="DM208" s="89">
        <v>0</v>
      </c>
    </row>
    <row r="209" spans="1:117" s="5" customFormat="1" x14ac:dyDescent="0.25">
      <c r="A209" s="17">
        <f t="shared" si="121"/>
        <v>198</v>
      </c>
      <c r="B209" s="26" t="s">
        <v>247</v>
      </c>
      <c r="C209" s="31">
        <v>307602.14400000003</v>
      </c>
      <c r="D209" s="31"/>
      <c r="E209" s="31"/>
      <c r="F209" s="31"/>
      <c r="G209" s="31"/>
      <c r="H209" s="31">
        <v>307602.14400000003</v>
      </c>
      <c r="I209" s="31"/>
      <c r="J209" s="31">
        <v>76900.539999999994</v>
      </c>
      <c r="K209" s="31">
        <v>0</v>
      </c>
      <c r="L209" s="31">
        <v>0</v>
      </c>
      <c r="M209" s="31">
        <v>0</v>
      </c>
      <c r="N209" s="31">
        <v>0</v>
      </c>
      <c r="O209" s="31">
        <v>76900.539999999994</v>
      </c>
      <c r="P209" s="31">
        <v>0</v>
      </c>
      <c r="Q209" s="31">
        <v>76900.539999999994</v>
      </c>
      <c r="R209" s="31">
        <v>0</v>
      </c>
      <c r="S209" s="31">
        <v>0</v>
      </c>
      <c r="T209" s="31">
        <v>0</v>
      </c>
      <c r="U209" s="31">
        <v>0</v>
      </c>
      <c r="V209" s="31">
        <v>76900.539999999994</v>
      </c>
      <c r="W209" s="31">
        <v>0</v>
      </c>
      <c r="X209" s="31">
        <v>76900.539999999994</v>
      </c>
      <c r="Y209" s="31">
        <v>0</v>
      </c>
      <c r="Z209" s="31">
        <v>0</v>
      </c>
      <c r="AA209" s="31">
        <v>0</v>
      </c>
      <c r="AB209" s="31">
        <v>0</v>
      </c>
      <c r="AC209" s="31">
        <v>76900.539999999994</v>
      </c>
      <c r="AD209" s="31">
        <v>0</v>
      </c>
      <c r="AE209" s="31">
        <v>76900.524000000078</v>
      </c>
      <c r="AF209" s="31">
        <v>0</v>
      </c>
      <c r="AG209" s="31">
        <v>0</v>
      </c>
      <c r="AH209" s="31">
        <v>0</v>
      </c>
      <c r="AI209" s="31">
        <v>0</v>
      </c>
      <c r="AJ209" s="31">
        <v>76900.524000000078</v>
      </c>
      <c r="AK209" s="31">
        <v>0</v>
      </c>
      <c r="AL209" s="31"/>
      <c r="AM209" s="31"/>
      <c r="AN209" s="31">
        <v>0</v>
      </c>
      <c r="AO209" s="31">
        <v>0</v>
      </c>
      <c r="AP209" s="31">
        <v>0</v>
      </c>
      <c r="AQ209" s="31">
        <v>0</v>
      </c>
      <c r="AR209" s="31">
        <v>0</v>
      </c>
      <c r="AS209" s="31">
        <v>0</v>
      </c>
      <c r="AT209" s="31">
        <v>0</v>
      </c>
      <c r="AU209" s="31">
        <v>0</v>
      </c>
      <c r="AV209" s="31">
        <v>7382451.4560000002</v>
      </c>
      <c r="AW209" s="31"/>
      <c r="AX209" s="43"/>
      <c r="AY209" s="31">
        <v>7382451.4560000002</v>
      </c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>
        <v>1845612.86</v>
      </c>
      <c r="BK209" s="31">
        <v>0</v>
      </c>
      <c r="BL209" s="31">
        <v>0</v>
      </c>
      <c r="BM209" s="31">
        <v>1845612.86</v>
      </c>
      <c r="BN209" s="31">
        <v>0</v>
      </c>
      <c r="BO209" s="31">
        <v>0</v>
      </c>
      <c r="BP209" s="31">
        <v>0</v>
      </c>
      <c r="BQ209" s="31">
        <v>0</v>
      </c>
      <c r="BR209" s="31">
        <v>0</v>
      </c>
      <c r="BS209" s="31">
        <v>0</v>
      </c>
      <c r="BT209" s="31">
        <v>0</v>
      </c>
      <c r="BU209" s="31">
        <v>0</v>
      </c>
      <c r="BV209" s="31">
        <v>0</v>
      </c>
      <c r="BW209" s="31">
        <v>0</v>
      </c>
      <c r="BX209" s="89">
        <v>1845612.86</v>
      </c>
      <c r="BY209" s="89">
        <v>0</v>
      </c>
      <c r="BZ209" s="89">
        <v>0</v>
      </c>
      <c r="CA209" s="89">
        <v>1845612.86</v>
      </c>
      <c r="CB209" s="89">
        <v>0</v>
      </c>
      <c r="CC209" s="89">
        <v>0</v>
      </c>
      <c r="CD209" s="89">
        <v>0</v>
      </c>
      <c r="CE209" s="89">
        <v>0</v>
      </c>
      <c r="CF209" s="89">
        <v>0</v>
      </c>
      <c r="CG209" s="89">
        <v>0</v>
      </c>
      <c r="CH209" s="89">
        <v>0</v>
      </c>
      <c r="CI209" s="89">
        <v>0</v>
      </c>
      <c r="CJ209" s="89">
        <v>0</v>
      </c>
      <c r="CK209" s="89">
        <v>0</v>
      </c>
      <c r="CL209" s="89">
        <v>1845612.86</v>
      </c>
      <c r="CM209" s="89">
        <v>0</v>
      </c>
      <c r="CN209" s="89">
        <v>0</v>
      </c>
      <c r="CO209" s="89">
        <v>1845612.86</v>
      </c>
      <c r="CP209" s="89">
        <v>0</v>
      </c>
      <c r="CQ209" s="89">
        <v>0</v>
      </c>
      <c r="CR209" s="89">
        <v>0</v>
      </c>
      <c r="CS209" s="89">
        <v>0</v>
      </c>
      <c r="CT209" s="89">
        <v>0</v>
      </c>
      <c r="CU209" s="89">
        <v>0</v>
      </c>
      <c r="CV209" s="89">
        <v>0</v>
      </c>
      <c r="CW209" s="89">
        <v>0</v>
      </c>
      <c r="CX209" s="89">
        <v>0</v>
      </c>
      <c r="CY209" s="89">
        <v>0</v>
      </c>
      <c r="CZ209" s="89">
        <v>1845612.8759999995</v>
      </c>
      <c r="DA209" s="89">
        <v>0</v>
      </c>
      <c r="DB209" s="89">
        <v>0</v>
      </c>
      <c r="DC209" s="89">
        <v>1845612.8759999995</v>
      </c>
      <c r="DD209" s="89">
        <v>0</v>
      </c>
      <c r="DE209" s="89">
        <v>0</v>
      </c>
      <c r="DF209" s="89">
        <v>0</v>
      </c>
      <c r="DG209" s="89">
        <v>0</v>
      </c>
      <c r="DH209" s="89">
        <v>0</v>
      </c>
      <c r="DI209" s="89">
        <v>0</v>
      </c>
      <c r="DJ209" s="89">
        <v>0</v>
      </c>
      <c r="DK209" s="89">
        <v>0</v>
      </c>
      <c r="DL209" s="89">
        <v>0</v>
      </c>
      <c r="DM209" s="89">
        <v>0</v>
      </c>
    </row>
    <row r="210" spans="1:117" s="5" customFormat="1" x14ac:dyDescent="0.25">
      <c r="A210" s="17">
        <f t="shared" si="121"/>
        <v>199</v>
      </c>
      <c r="B210" s="26" t="s">
        <v>248</v>
      </c>
      <c r="C210" s="31">
        <v>230701.60800000004</v>
      </c>
      <c r="D210" s="31"/>
      <c r="E210" s="31"/>
      <c r="F210" s="31"/>
      <c r="G210" s="31"/>
      <c r="H210" s="31">
        <v>230701.60800000004</v>
      </c>
      <c r="I210" s="31"/>
      <c r="J210" s="31">
        <v>57675.4</v>
      </c>
      <c r="K210" s="31">
        <v>0</v>
      </c>
      <c r="L210" s="31">
        <v>0</v>
      </c>
      <c r="M210" s="31">
        <v>0</v>
      </c>
      <c r="N210" s="31">
        <v>0</v>
      </c>
      <c r="O210" s="31">
        <v>57675.4</v>
      </c>
      <c r="P210" s="31">
        <v>0</v>
      </c>
      <c r="Q210" s="31">
        <v>57675.4</v>
      </c>
      <c r="R210" s="31">
        <v>0</v>
      </c>
      <c r="S210" s="31">
        <v>0</v>
      </c>
      <c r="T210" s="31">
        <v>0</v>
      </c>
      <c r="U210" s="31">
        <v>0</v>
      </c>
      <c r="V210" s="31">
        <v>57675.4</v>
      </c>
      <c r="W210" s="31">
        <v>0</v>
      </c>
      <c r="X210" s="31">
        <v>57675.4</v>
      </c>
      <c r="Y210" s="31">
        <v>0</v>
      </c>
      <c r="Z210" s="31">
        <v>0</v>
      </c>
      <c r="AA210" s="31">
        <v>0</v>
      </c>
      <c r="AB210" s="31">
        <v>0</v>
      </c>
      <c r="AC210" s="31">
        <v>57675.4</v>
      </c>
      <c r="AD210" s="31">
        <v>0</v>
      </c>
      <c r="AE210" s="31">
        <v>57675.408000000047</v>
      </c>
      <c r="AF210" s="31">
        <v>0</v>
      </c>
      <c r="AG210" s="31">
        <v>0</v>
      </c>
      <c r="AH210" s="31">
        <v>0</v>
      </c>
      <c r="AI210" s="31">
        <v>0</v>
      </c>
      <c r="AJ210" s="31">
        <v>57675.408000000047</v>
      </c>
      <c r="AK210" s="31">
        <v>0</v>
      </c>
      <c r="AL210" s="31"/>
      <c r="AM210" s="31"/>
      <c r="AN210" s="31">
        <v>0</v>
      </c>
      <c r="AO210" s="31">
        <v>0</v>
      </c>
      <c r="AP210" s="31">
        <v>0</v>
      </c>
      <c r="AQ210" s="31">
        <v>0</v>
      </c>
      <c r="AR210" s="31">
        <v>0</v>
      </c>
      <c r="AS210" s="31">
        <v>0</v>
      </c>
      <c r="AT210" s="31">
        <v>0</v>
      </c>
      <c r="AU210" s="31">
        <v>0</v>
      </c>
      <c r="AV210" s="31">
        <v>5536838.5920000002</v>
      </c>
      <c r="AW210" s="31"/>
      <c r="AX210" s="43"/>
      <c r="AY210" s="31">
        <v>5536838.5920000002</v>
      </c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>
        <v>1384209.65</v>
      </c>
      <c r="BK210" s="31">
        <v>0</v>
      </c>
      <c r="BL210" s="31">
        <v>0</v>
      </c>
      <c r="BM210" s="31">
        <v>1384209.65</v>
      </c>
      <c r="BN210" s="31">
        <v>0</v>
      </c>
      <c r="BO210" s="31">
        <v>0</v>
      </c>
      <c r="BP210" s="31">
        <v>0</v>
      </c>
      <c r="BQ210" s="31">
        <v>0</v>
      </c>
      <c r="BR210" s="31">
        <v>0</v>
      </c>
      <c r="BS210" s="31">
        <v>0</v>
      </c>
      <c r="BT210" s="31">
        <v>0</v>
      </c>
      <c r="BU210" s="31">
        <v>0</v>
      </c>
      <c r="BV210" s="31">
        <v>0</v>
      </c>
      <c r="BW210" s="31">
        <v>0</v>
      </c>
      <c r="BX210" s="89">
        <v>1384209.65</v>
      </c>
      <c r="BY210" s="89">
        <v>0</v>
      </c>
      <c r="BZ210" s="89">
        <v>0</v>
      </c>
      <c r="CA210" s="89">
        <v>1384209.65</v>
      </c>
      <c r="CB210" s="89">
        <v>0</v>
      </c>
      <c r="CC210" s="89">
        <v>0</v>
      </c>
      <c r="CD210" s="89">
        <v>0</v>
      </c>
      <c r="CE210" s="89">
        <v>0</v>
      </c>
      <c r="CF210" s="89">
        <v>0</v>
      </c>
      <c r="CG210" s="89">
        <v>0</v>
      </c>
      <c r="CH210" s="89">
        <v>0</v>
      </c>
      <c r="CI210" s="89">
        <v>0</v>
      </c>
      <c r="CJ210" s="89">
        <v>0</v>
      </c>
      <c r="CK210" s="89">
        <v>0</v>
      </c>
      <c r="CL210" s="89">
        <v>1384209.65</v>
      </c>
      <c r="CM210" s="89">
        <v>0</v>
      </c>
      <c r="CN210" s="89">
        <v>0</v>
      </c>
      <c r="CO210" s="89">
        <v>1384209.65</v>
      </c>
      <c r="CP210" s="89">
        <v>0</v>
      </c>
      <c r="CQ210" s="89">
        <v>0</v>
      </c>
      <c r="CR210" s="89">
        <v>0</v>
      </c>
      <c r="CS210" s="89">
        <v>0</v>
      </c>
      <c r="CT210" s="89">
        <v>0</v>
      </c>
      <c r="CU210" s="89">
        <v>0</v>
      </c>
      <c r="CV210" s="89">
        <v>0</v>
      </c>
      <c r="CW210" s="89">
        <v>0</v>
      </c>
      <c r="CX210" s="89">
        <v>0</v>
      </c>
      <c r="CY210" s="89">
        <v>0</v>
      </c>
      <c r="CZ210" s="89">
        <v>1384209.6420000005</v>
      </c>
      <c r="DA210" s="89">
        <v>0</v>
      </c>
      <c r="DB210" s="89">
        <v>0</v>
      </c>
      <c r="DC210" s="89">
        <v>1384209.6420000005</v>
      </c>
      <c r="DD210" s="89">
        <v>0</v>
      </c>
      <c r="DE210" s="89">
        <v>0</v>
      </c>
      <c r="DF210" s="89">
        <v>0</v>
      </c>
      <c r="DG210" s="89">
        <v>0</v>
      </c>
      <c r="DH210" s="89">
        <v>0</v>
      </c>
      <c r="DI210" s="89">
        <v>0</v>
      </c>
      <c r="DJ210" s="89">
        <v>0</v>
      </c>
      <c r="DK210" s="89">
        <v>0</v>
      </c>
      <c r="DL210" s="89">
        <v>0</v>
      </c>
      <c r="DM210" s="89">
        <v>0</v>
      </c>
    </row>
    <row r="211" spans="1:117" s="5" customFormat="1" ht="37.5" x14ac:dyDescent="0.25">
      <c r="A211" s="17">
        <f t="shared" si="121"/>
        <v>200</v>
      </c>
      <c r="B211" s="26" t="s">
        <v>249</v>
      </c>
      <c r="C211" s="31">
        <v>461403.21600000007</v>
      </c>
      <c r="D211" s="31"/>
      <c r="E211" s="31"/>
      <c r="F211" s="31"/>
      <c r="G211" s="31"/>
      <c r="H211" s="31">
        <v>461403.21600000007</v>
      </c>
      <c r="I211" s="31"/>
      <c r="J211" s="31">
        <v>115350.8</v>
      </c>
      <c r="K211" s="31">
        <v>0</v>
      </c>
      <c r="L211" s="31">
        <v>0</v>
      </c>
      <c r="M211" s="31">
        <v>0</v>
      </c>
      <c r="N211" s="31">
        <v>0</v>
      </c>
      <c r="O211" s="31">
        <v>115350.8</v>
      </c>
      <c r="P211" s="31">
        <v>0</v>
      </c>
      <c r="Q211" s="31">
        <v>115350.8</v>
      </c>
      <c r="R211" s="31">
        <v>0</v>
      </c>
      <c r="S211" s="31">
        <v>0</v>
      </c>
      <c r="T211" s="31">
        <v>0</v>
      </c>
      <c r="U211" s="31">
        <v>0</v>
      </c>
      <c r="V211" s="31">
        <v>115350.8</v>
      </c>
      <c r="W211" s="31">
        <v>0</v>
      </c>
      <c r="X211" s="31">
        <v>115350.8</v>
      </c>
      <c r="Y211" s="31">
        <v>0</v>
      </c>
      <c r="Z211" s="31">
        <v>0</v>
      </c>
      <c r="AA211" s="31">
        <v>0</v>
      </c>
      <c r="AB211" s="31">
        <v>0</v>
      </c>
      <c r="AC211" s="31">
        <v>115350.8</v>
      </c>
      <c r="AD211" s="31">
        <v>0</v>
      </c>
      <c r="AE211" s="31">
        <v>115350.81600000009</v>
      </c>
      <c r="AF211" s="31">
        <v>0</v>
      </c>
      <c r="AG211" s="31">
        <v>0</v>
      </c>
      <c r="AH211" s="31">
        <v>0</v>
      </c>
      <c r="AI211" s="31">
        <v>0</v>
      </c>
      <c r="AJ211" s="31">
        <v>115350.81600000009</v>
      </c>
      <c r="AK211" s="31">
        <v>0</v>
      </c>
      <c r="AL211" s="31"/>
      <c r="AM211" s="31"/>
      <c r="AN211" s="31">
        <v>0</v>
      </c>
      <c r="AO211" s="31">
        <v>0</v>
      </c>
      <c r="AP211" s="31">
        <v>0</v>
      </c>
      <c r="AQ211" s="31">
        <v>0</v>
      </c>
      <c r="AR211" s="31">
        <v>0</v>
      </c>
      <c r="AS211" s="31">
        <v>0</v>
      </c>
      <c r="AT211" s="31">
        <v>0</v>
      </c>
      <c r="AU211" s="31">
        <v>0</v>
      </c>
      <c r="AV211" s="31">
        <v>11073677.184</v>
      </c>
      <c r="AW211" s="31"/>
      <c r="AX211" s="43"/>
      <c r="AY211" s="31">
        <v>11073677.184</v>
      </c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>
        <v>2768419.3</v>
      </c>
      <c r="BK211" s="31">
        <v>0</v>
      </c>
      <c r="BL211" s="31">
        <v>0</v>
      </c>
      <c r="BM211" s="31">
        <v>2768419.3</v>
      </c>
      <c r="BN211" s="31">
        <v>0</v>
      </c>
      <c r="BO211" s="31">
        <v>0</v>
      </c>
      <c r="BP211" s="31">
        <v>0</v>
      </c>
      <c r="BQ211" s="31">
        <v>0</v>
      </c>
      <c r="BR211" s="31">
        <v>0</v>
      </c>
      <c r="BS211" s="31">
        <v>0</v>
      </c>
      <c r="BT211" s="31">
        <v>0</v>
      </c>
      <c r="BU211" s="31">
        <v>0</v>
      </c>
      <c r="BV211" s="31">
        <v>0</v>
      </c>
      <c r="BW211" s="31">
        <v>0</v>
      </c>
      <c r="BX211" s="89">
        <v>2768419.3</v>
      </c>
      <c r="BY211" s="89">
        <v>0</v>
      </c>
      <c r="BZ211" s="89">
        <v>0</v>
      </c>
      <c r="CA211" s="89">
        <v>2768419.3</v>
      </c>
      <c r="CB211" s="89">
        <v>0</v>
      </c>
      <c r="CC211" s="89">
        <v>0</v>
      </c>
      <c r="CD211" s="89">
        <v>0</v>
      </c>
      <c r="CE211" s="89">
        <v>0</v>
      </c>
      <c r="CF211" s="89">
        <v>0</v>
      </c>
      <c r="CG211" s="89">
        <v>0</v>
      </c>
      <c r="CH211" s="89">
        <v>0</v>
      </c>
      <c r="CI211" s="89">
        <v>0</v>
      </c>
      <c r="CJ211" s="89">
        <v>0</v>
      </c>
      <c r="CK211" s="89">
        <v>0</v>
      </c>
      <c r="CL211" s="89">
        <v>2768419.3</v>
      </c>
      <c r="CM211" s="89">
        <v>0</v>
      </c>
      <c r="CN211" s="89">
        <v>0</v>
      </c>
      <c r="CO211" s="89">
        <v>2768419.3</v>
      </c>
      <c r="CP211" s="89">
        <v>0</v>
      </c>
      <c r="CQ211" s="89">
        <v>0</v>
      </c>
      <c r="CR211" s="89">
        <v>0</v>
      </c>
      <c r="CS211" s="89">
        <v>0</v>
      </c>
      <c r="CT211" s="89">
        <v>0</v>
      </c>
      <c r="CU211" s="89">
        <v>0</v>
      </c>
      <c r="CV211" s="89">
        <v>0</v>
      </c>
      <c r="CW211" s="89">
        <v>0</v>
      </c>
      <c r="CX211" s="89">
        <v>0</v>
      </c>
      <c r="CY211" s="89">
        <v>0</v>
      </c>
      <c r="CZ211" s="89">
        <v>2768419.2840000009</v>
      </c>
      <c r="DA211" s="89">
        <v>0</v>
      </c>
      <c r="DB211" s="89">
        <v>0</v>
      </c>
      <c r="DC211" s="89">
        <v>2768419.2840000009</v>
      </c>
      <c r="DD211" s="89">
        <v>0</v>
      </c>
      <c r="DE211" s="89">
        <v>0</v>
      </c>
      <c r="DF211" s="89">
        <v>0</v>
      </c>
      <c r="DG211" s="89">
        <v>0</v>
      </c>
      <c r="DH211" s="89">
        <v>0</v>
      </c>
      <c r="DI211" s="89">
        <v>0</v>
      </c>
      <c r="DJ211" s="89">
        <v>0</v>
      </c>
      <c r="DK211" s="89">
        <v>0</v>
      </c>
      <c r="DL211" s="89">
        <v>0</v>
      </c>
      <c r="DM211" s="89">
        <v>0</v>
      </c>
    </row>
    <row r="212" spans="1:117" s="5" customFormat="1" ht="37.5" x14ac:dyDescent="0.25">
      <c r="A212" s="17">
        <f t="shared" si="121"/>
        <v>201</v>
      </c>
      <c r="B212" s="26" t="s">
        <v>250</v>
      </c>
      <c r="C212" s="31">
        <v>438166.63799999998</v>
      </c>
      <c r="D212" s="31"/>
      <c r="E212" s="31"/>
      <c r="F212" s="31"/>
      <c r="G212" s="31"/>
      <c r="H212" s="31"/>
      <c r="I212" s="31">
        <v>438166.63799999998</v>
      </c>
      <c r="J212" s="31">
        <v>109541.66</v>
      </c>
      <c r="K212" s="31">
        <v>0</v>
      </c>
      <c r="L212" s="31">
        <v>0</v>
      </c>
      <c r="M212" s="31">
        <v>0</v>
      </c>
      <c r="N212" s="31">
        <v>0</v>
      </c>
      <c r="O212" s="31">
        <v>0</v>
      </c>
      <c r="P212" s="31">
        <v>109541.66</v>
      </c>
      <c r="Q212" s="31">
        <v>109541.66</v>
      </c>
      <c r="R212" s="31">
        <v>0</v>
      </c>
      <c r="S212" s="31">
        <v>0</v>
      </c>
      <c r="T212" s="31">
        <v>0</v>
      </c>
      <c r="U212" s="31">
        <v>0</v>
      </c>
      <c r="V212" s="31">
        <v>0</v>
      </c>
      <c r="W212" s="31">
        <v>109541.66</v>
      </c>
      <c r="X212" s="31">
        <v>109541.66</v>
      </c>
      <c r="Y212" s="31">
        <v>0</v>
      </c>
      <c r="Z212" s="31">
        <v>0</v>
      </c>
      <c r="AA212" s="31">
        <v>0</v>
      </c>
      <c r="AB212" s="31">
        <v>0</v>
      </c>
      <c r="AC212" s="31">
        <v>0</v>
      </c>
      <c r="AD212" s="31">
        <v>109541.66</v>
      </c>
      <c r="AE212" s="31">
        <v>109541.658</v>
      </c>
      <c r="AF212" s="31">
        <v>0</v>
      </c>
      <c r="AG212" s="31">
        <v>0</v>
      </c>
      <c r="AH212" s="31">
        <v>0</v>
      </c>
      <c r="AI212" s="31">
        <v>0</v>
      </c>
      <c r="AJ212" s="31">
        <v>0</v>
      </c>
      <c r="AK212" s="31">
        <v>109541.658</v>
      </c>
      <c r="AL212" s="31"/>
      <c r="AM212" s="31"/>
      <c r="AN212" s="31">
        <v>0</v>
      </c>
      <c r="AO212" s="31">
        <v>0</v>
      </c>
      <c r="AP212" s="31">
        <v>0</v>
      </c>
      <c r="AQ212" s="31">
        <v>0</v>
      </c>
      <c r="AR212" s="31">
        <v>0</v>
      </c>
      <c r="AS212" s="31">
        <v>0</v>
      </c>
      <c r="AT212" s="31">
        <v>0</v>
      </c>
      <c r="AU212" s="31">
        <v>0</v>
      </c>
      <c r="AV212" s="31">
        <v>1627841.7893000001</v>
      </c>
      <c r="AW212" s="31"/>
      <c r="AX212" s="43"/>
      <c r="AY212" s="31"/>
      <c r="AZ212" s="31">
        <v>1528821.7893000001</v>
      </c>
      <c r="BA212" s="31"/>
      <c r="BB212" s="31"/>
      <c r="BC212" s="31">
        <v>99020</v>
      </c>
      <c r="BD212" s="31"/>
      <c r="BE212" s="31"/>
      <c r="BF212" s="31"/>
      <c r="BG212" s="31"/>
      <c r="BH212" s="31"/>
      <c r="BI212" s="31"/>
      <c r="BJ212" s="31">
        <v>406960.45</v>
      </c>
      <c r="BK212" s="31">
        <v>0</v>
      </c>
      <c r="BL212" s="31">
        <v>0</v>
      </c>
      <c r="BM212" s="31">
        <v>0</v>
      </c>
      <c r="BN212" s="31">
        <v>382205.45</v>
      </c>
      <c r="BO212" s="31">
        <v>0</v>
      </c>
      <c r="BP212" s="31">
        <v>0</v>
      </c>
      <c r="BQ212" s="31">
        <v>24755</v>
      </c>
      <c r="BR212" s="31">
        <v>0</v>
      </c>
      <c r="BS212" s="31">
        <v>0</v>
      </c>
      <c r="BT212" s="31">
        <v>0</v>
      </c>
      <c r="BU212" s="31">
        <v>0</v>
      </c>
      <c r="BV212" s="31">
        <v>0</v>
      </c>
      <c r="BW212" s="31">
        <v>0</v>
      </c>
      <c r="BX212" s="89">
        <v>406960.45</v>
      </c>
      <c r="BY212" s="89">
        <v>0</v>
      </c>
      <c r="BZ212" s="89">
        <v>0</v>
      </c>
      <c r="CA212" s="89">
        <v>0</v>
      </c>
      <c r="CB212" s="89">
        <v>382205.45</v>
      </c>
      <c r="CC212" s="89">
        <v>0</v>
      </c>
      <c r="CD212" s="89">
        <v>0</v>
      </c>
      <c r="CE212" s="89">
        <v>24755</v>
      </c>
      <c r="CF212" s="89">
        <v>0</v>
      </c>
      <c r="CG212" s="89">
        <v>0</v>
      </c>
      <c r="CH212" s="89">
        <v>0</v>
      </c>
      <c r="CI212" s="89">
        <v>0</v>
      </c>
      <c r="CJ212" s="89">
        <v>0</v>
      </c>
      <c r="CK212" s="89">
        <v>0</v>
      </c>
      <c r="CL212" s="89">
        <v>406960.45</v>
      </c>
      <c r="CM212" s="89">
        <v>0</v>
      </c>
      <c r="CN212" s="89">
        <v>0</v>
      </c>
      <c r="CO212" s="89">
        <v>0</v>
      </c>
      <c r="CP212" s="89">
        <v>382205.45</v>
      </c>
      <c r="CQ212" s="89">
        <v>0</v>
      </c>
      <c r="CR212" s="89">
        <v>0</v>
      </c>
      <c r="CS212" s="89">
        <v>24755</v>
      </c>
      <c r="CT212" s="89">
        <v>0</v>
      </c>
      <c r="CU212" s="89">
        <v>0</v>
      </c>
      <c r="CV212" s="89">
        <v>0</v>
      </c>
      <c r="CW212" s="89">
        <v>0</v>
      </c>
      <c r="CX212" s="89">
        <v>0</v>
      </c>
      <c r="CY212" s="89">
        <v>0</v>
      </c>
      <c r="CZ212" s="89">
        <v>406960.43930000014</v>
      </c>
      <c r="DA212" s="89">
        <v>0</v>
      </c>
      <c r="DB212" s="89">
        <v>0</v>
      </c>
      <c r="DC212" s="89">
        <v>0</v>
      </c>
      <c r="DD212" s="89">
        <v>382205.43930000014</v>
      </c>
      <c r="DE212" s="89">
        <v>0</v>
      </c>
      <c r="DF212" s="89">
        <v>0</v>
      </c>
      <c r="DG212" s="89">
        <v>24755</v>
      </c>
      <c r="DH212" s="89">
        <v>0</v>
      </c>
      <c r="DI212" s="89">
        <v>0</v>
      </c>
      <c r="DJ212" s="89">
        <v>0</v>
      </c>
      <c r="DK212" s="89">
        <v>0</v>
      </c>
      <c r="DL212" s="89">
        <v>0</v>
      </c>
      <c r="DM212" s="89">
        <v>0</v>
      </c>
    </row>
    <row r="213" spans="1:117" s="5" customFormat="1" ht="56.25" x14ac:dyDescent="0.25">
      <c r="A213" s="17">
        <f t="shared" si="121"/>
        <v>202</v>
      </c>
      <c r="B213" s="26" t="s">
        <v>331</v>
      </c>
      <c r="C213" s="31">
        <v>591967.71</v>
      </c>
      <c r="D213" s="31"/>
      <c r="E213" s="31"/>
      <c r="F213" s="31"/>
      <c r="G213" s="31"/>
      <c r="H213" s="31">
        <v>153801.07200000001</v>
      </c>
      <c r="I213" s="31">
        <v>438166.63799999998</v>
      </c>
      <c r="J213" s="31">
        <v>147991.93</v>
      </c>
      <c r="K213" s="31">
        <v>0</v>
      </c>
      <c r="L213" s="31">
        <v>0</v>
      </c>
      <c r="M213" s="31">
        <v>0</v>
      </c>
      <c r="N213" s="31">
        <v>0</v>
      </c>
      <c r="O213" s="31">
        <v>38450.269999999997</v>
      </c>
      <c r="P213" s="31">
        <v>109541.66</v>
      </c>
      <c r="Q213" s="31">
        <v>147991.93</v>
      </c>
      <c r="R213" s="31">
        <v>0</v>
      </c>
      <c r="S213" s="31">
        <v>0</v>
      </c>
      <c r="T213" s="31">
        <v>0</v>
      </c>
      <c r="U213" s="31">
        <v>0</v>
      </c>
      <c r="V213" s="31">
        <v>38450.269999999997</v>
      </c>
      <c r="W213" s="31">
        <v>109541.66</v>
      </c>
      <c r="X213" s="31">
        <v>147991.93</v>
      </c>
      <c r="Y213" s="31">
        <v>0</v>
      </c>
      <c r="Z213" s="31">
        <v>0</v>
      </c>
      <c r="AA213" s="31">
        <v>0</v>
      </c>
      <c r="AB213" s="31">
        <v>0</v>
      </c>
      <c r="AC213" s="31">
        <v>38450.269999999997</v>
      </c>
      <c r="AD213" s="31">
        <v>109541.66</v>
      </c>
      <c r="AE213" s="31">
        <v>147991.91999999998</v>
      </c>
      <c r="AF213" s="31">
        <v>0</v>
      </c>
      <c r="AG213" s="31">
        <v>0</v>
      </c>
      <c r="AH213" s="31">
        <v>0</v>
      </c>
      <c r="AI213" s="31">
        <v>0</v>
      </c>
      <c r="AJ213" s="31">
        <v>38450.262000000039</v>
      </c>
      <c r="AK213" s="31">
        <v>109541.658</v>
      </c>
      <c r="AL213" s="31"/>
      <c r="AM213" s="31"/>
      <c r="AN213" s="31">
        <v>0</v>
      </c>
      <c r="AO213" s="31">
        <v>0</v>
      </c>
      <c r="AP213" s="31">
        <v>0</v>
      </c>
      <c r="AQ213" s="31">
        <v>0</v>
      </c>
      <c r="AR213" s="31">
        <v>0</v>
      </c>
      <c r="AS213" s="31">
        <v>0</v>
      </c>
      <c r="AT213" s="31">
        <v>0</v>
      </c>
      <c r="AU213" s="31">
        <v>0</v>
      </c>
      <c r="AV213" s="31">
        <v>19590332.417300001</v>
      </c>
      <c r="AW213" s="31"/>
      <c r="AX213" s="43"/>
      <c r="AY213" s="31">
        <v>3691225.7280000001</v>
      </c>
      <c r="AZ213" s="31">
        <v>1528821.7893000001</v>
      </c>
      <c r="BA213" s="31">
        <v>5659304.9000000004</v>
      </c>
      <c r="BB213" s="31"/>
      <c r="BC213" s="31">
        <v>99020</v>
      </c>
      <c r="BD213" s="31"/>
      <c r="BE213" s="31">
        <v>6578560.0000000009</v>
      </c>
      <c r="BF213" s="31">
        <v>2033400</v>
      </c>
      <c r="BG213" s="31"/>
      <c r="BH213" s="31"/>
      <c r="BI213" s="31"/>
      <c r="BJ213" s="31">
        <v>4897583.0999999996</v>
      </c>
      <c r="BK213" s="31">
        <v>0</v>
      </c>
      <c r="BL213" s="31">
        <v>0</v>
      </c>
      <c r="BM213" s="31">
        <v>922806.43</v>
      </c>
      <c r="BN213" s="31">
        <v>382205.45</v>
      </c>
      <c r="BO213" s="31">
        <v>1414826.23</v>
      </c>
      <c r="BP213" s="31">
        <v>0</v>
      </c>
      <c r="BQ213" s="31">
        <v>24755</v>
      </c>
      <c r="BR213" s="31">
        <v>0</v>
      </c>
      <c r="BS213" s="31">
        <v>1644640</v>
      </c>
      <c r="BT213" s="31">
        <v>508350</v>
      </c>
      <c r="BU213" s="31">
        <v>0</v>
      </c>
      <c r="BV213" s="31">
        <v>0</v>
      </c>
      <c r="BW213" s="31">
        <v>0</v>
      </c>
      <c r="BX213" s="89">
        <v>4897583.0999999996</v>
      </c>
      <c r="BY213" s="89">
        <v>0</v>
      </c>
      <c r="BZ213" s="89">
        <v>0</v>
      </c>
      <c r="CA213" s="89">
        <v>922806.43</v>
      </c>
      <c r="CB213" s="89">
        <v>382205.45</v>
      </c>
      <c r="CC213" s="89">
        <v>1414826.23</v>
      </c>
      <c r="CD213" s="89">
        <v>0</v>
      </c>
      <c r="CE213" s="89">
        <v>24755</v>
      </c>
      <c r="CF213" s="89">
        <v>0</v>
      </c>
      <c r="CG213" s="89">
        <v>1644640</v>
      </c>
      <c r="CH213" s="89">
        <v>508350</v>
      </c>
      <c r="CI213" s="89">
        <v>0</v>
      </c>
      <c r="CJ213" s="89">
        <v>0</v>
      </c>
      <c r="CK213" s="89">
        <v>0</v>
      </c>
      <c r="CL213" s="89">
        <v>4897583.0999999996</v>
      </c>
      <c r="CM213" s="89">
        <v>0</v>
      </c>
      <c r="CN213" s="89">
        <v>0</v>
      </c>
      <c r="CO213" s="89">
        <v>922806.43</v>
      </c>
      <c r="CP213" s="89">
        <v>382205.45</v>
      </c>
      <c r="CQ213" s="89">
        <v>1414826.23</v>
      </c>
      <c r="CR213" s="89">
        <v>0</v>
      </c>
      <c r="CS213" s="89">
        <v>24755</v>
      </c>
      <c r="CT213" s="89">
        <v>0</v>
      </c>
      <c r="CU213" s="89">
        <v>1644640</v>
      </c>
      <c r="CV213" s="89">
        <v>508350</v>
      </c>
      <c r="CW213" s="89">
        <v>0</v>
      </c>
      <c r="CX213" s="89">
        <v>0</v>
      </c>
      <c r="CY213" s="89">
        <v>0</v>
      </c>
      <c r="CZ213" s="89">
        <v>4897583.1173000019</v>
      </c>
      <c r="DA213" s="89">
        <v>0</v>
      </c>
      <c r="DB213" s="89">
        <v>0</v>
      </c>
      <c r="DC213" s="89">
        <v>922806.43799999973</v>
      </c>
      <c r="DD213" s="89">
        <v>382205.43930000014</v>
      </c>
      <c r="DE213" s="89">
        <v>1414826.21</v>
      </c>
      <c r="DF213" s="89">
        <v>0</v>
      </c>
      <c r="DG213" s="89">
        <v>24755</v>
      </c>
      <c r="DH213" s="89">
        <v>0</v>
      </c>
      <c r="DI213" s="89">
        <v>1644640.0000000009</v>
      </c>
      <c r="DJ213" s="89">
        <v>508350</v>
      </c>
      <c r="DK213" s="89">
        <v>0</v>
      </c>
      <c r="DL213" s="89">
        <v>0</v>
      </c>
      <c r="DM213" s="89">
        <v>0</v>
      </c>
    </row>
    <row r="214" spans="1:117" s="5" customFormat="1" x14ac:dyDescent="0.25">
      <c r="A214" s="17">
        <f t="shared" si="121"/>
        <v>203</v>
      </c>
      <c r="B214" s="26" t="s">
        <v>251</v>
      </c>
      <c r="C214" s="31"/>
      <c r="D214" s="31"/>
      <c r="E214" s="31"/>
      <c r="F214" s="31"/>
      <c r="G214" s="31"/>
      <c r="H214" s="31"/>
      <c r="I214" s="31"/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1">
        <v>0</v>
      </c>
      <c r="U214" s="31">
        <v>0</v>
      </c>
      <c r="V214" s="31">
        <v>0</v>
      </c>
      <c r="W214" s="31">
        <v>0</v>
      </c>
      <c r="X214" s="31">
        <v>0</v>
      </c>
      <c r="Y214" s="31">
        <v>0</v>
      </c>
      <c r="Z214" s="31">
        <v>0</v>
      </c>
      <c r="AA214" s="31">
        <v>0</v>
      </c>
      <c r="AB214" s="31">
        <v>0</v>
      </c>
      <c r="AC214" s="31">
        <v>0</v>
      </c>
      <c r="AD214" s="31">
        <v>0</v>
      </c>
      <c r="AE214" s="31">
        <v>0</v>
      </c>
      <c r="AF214" s="31">
        <v>0</v>
      </c>
      <c r="AG214" s="31">
        <v>0</v>
      </c>
      <c r="AH214" s="31">
        <v>0</v>
      </c>
      <c r="AI214" s="31">
        <v>0</v>
      </c>
      <c r="AJ214" s="31">
        <v>0</v>
      </c>
      <c r="AK214" s="31">
        <v>0</v>
      </c>
      <c r="AL214" s="31"/>
      <c r="AM214" s="31"/>
      <c r="AN214" s="31">
        <v>0</v>
      </c>
      <c r="AO214" s="31">
        <v>0</v>
      </c>
      <c r="AP214" s="31">
        <v>0</v>
      </c>
      <c r="AQ214" s="31">
        <v>0</v>
      </c>
      <c r="AR214" s="31">
        <v>0</v>
      </c>
      <c r="AS214" s="31">
        <v>0</v>
      </c>
      <c r="AT214" s="31">
        <v>0</v>
      </c>
      <c r="AU214" s="31">
        <v>0</v>
      </c>
      <c r="AV214" s="31"/>
      <c r="AW214" s="31"/>
      <c r="AX214" s="43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>
        <v>0</v>
      </c>
      <c r="BK214" s="31">
        <v>0</v>
      </c>
      <c r="BL214" s="31">
        <v>0</v>
      </c>
      <c r="BM214" s="31">
        <v>0</v>
      </c>
      <c r="BN214" s="31">
        <v>0</v>
      </c>
      <c r="BO214" s="31">
        <v>0</v>
      </c>
      <c r="BP214" s="31">
        <v>0</v>
      </c>
      <c r="BQ214" s="31">
        <v>0</v>
      </c>
      <c r="BR214" s="31">
        <v>0</v>
      </c>
      <c r="BS214" s="31">
        <v>0</v>
      </c>
      <c r="BT214" s="31">
        <v>0</v>
      </c>
      <c r="BU214" s="31">
        <v>0</v>
      </c>
      <c r="BV214" s="31">
        <v>0</v>
      </c>
      <c r="BW214" s="31">
        <v>0</v>
      </c>
      <c r="BX214" s="89">
        <v>0</v>
      </c>
      <c r="BY214" s="89">
        <v>0</v>
      </c>
      <c r="BZ214" s="89">
        <v>0</v>
      </c>
      <c r="CA214" s="89">
        <v>0</v>
      </c>
      <c r="CB214" s="89">
        <v>0</v>
      </c>
      <c r="CC214" s="89">
        <v>0</v>
      </c>
      <c r="CD214" s="89">
        <v>0</v>
      </c>
      <c r="CE214" s="89">
        <v>0</v>
      </c>
      <c r="CF214" s="89">
        <v>0</v>
      </c>
      <c r="CG214" s="89">
        <v>0</v>
      </c>
      <c r="CH214" s="89">
        <v>0</v>
      </c>
      <c r="CI214" s="89">
        <v>0</v>
      </c>
      <c r="CJ214" s="89">
        <v>0</v>
      </c>
      <c r="CK214" s="89">
        <v>0</v>
      </c>
      <c r="CL214" s="89">
        <v>0</v>
      </c>
      <c r="CM214" s="89">
        <v>0</v>
      </c>
      <c r="CN214" s="89">
        <v>0</v>
      </c>
      <c r="CO214" s="89">
        <v>0</v>
      </c>
      <c r="CP214" s="89">
        <v>0</v>
      </c>
      <c r="CQ214" s="89">
        <v>0</v>
      </c>
      <c r="CR214" s="89">
        <v>0</v>
      </c>
      <c r="CS214" s="89">
        <v>0</v>
      </c>
      <c r="CT214" s="89">
        <v>0</v>
      </c>
      <c r="CU214" s="89">
        <v>0</v>
      </c>
      <c r="CV214" s="89">
        <v>0</v>
      </c>
      <c r="CW214" s="89">
        <v>0</v>
      </c>
      <c r="CX214" s="89">
        <v>0</v>
      </c>
      <c r="CY214" s="89">
        <v>0</v>
      </c>
      <c r="CZ214" s="89">
        <v>0</v>
      </c>
      <c r="DA214" s="89">
        <v>0</v>
      </c>
      <c r="DB214" s="89">
        <v>0</v>
      </c>
      <c r="DC214" s="89">
        <v>0</v>
      </c>
      <c r="DD214" s="89">
        <v>0</v>
      </c>
      <c r="DE214" s="89">
        <v>0</v>
      </c>
      <c r="DF214" s="89">
        <v>0</v>
      </c>
      <c r="DG214" s="89">
        <v>0</v>
      </c>
      <c r="DH214" s="89">
        <v>0</v>
      </c>
      <c r="DI214" s="89">
        <v>0</v>
      </c>
      <c r="DJ214" s="89">
        <v>0</v>
      </c>
      <c r="DK214" s="89">
        <v>0</v>
      </c>
      <c r="DL214" s="89">
        <v>0</v>
      </c>
      <c r="DM214" s="89">
        <v>0</v>
      </c>
    </row>
    <row r="215" spans="1:117" s="5" customFormat="1" ht="37.5" x14ac:dyDescent="0.25">
      <c r="A215" s="17">
        <f t="shared" si="121"/>
        <v>204</v>
      </c>
      <c r="B215" s="26" t="s">
        <v>252</v>
      </c>
      <c r="C215" s="31">
        <v>76900.536000000007</v>
      </c>
      <c r="D215" s="31"/>
      <c r="E215" s="31"/>
      <c r="F215" s="31"/>
      <c r="G215" s="31"/>
      <c r="H215" s="31">
        <v>76900.536000000007</v>
      </c>
      <c r="I215" s="31"/>
      <c r="J215" s="31">
        <v>19225.13</v>
      </c>
      <c r="K215" s="31">
        <v>0</v>
      </c>
      <c r="L215" s="31">
        <v>0</v>
      </c>
      <c r="M215" s="31">
        <v>0</v>
      </c>
      <c r="N215" s="31">
        <v>0</v>
      </c>
      <c r="O215" s="31">
        <v>19225.13</v>
      </c>
      <c r="P215" s="31">
        <v>0</v>
      </c>
      <c r="Q215" s="31">
        <v>19225.13</v>
      </c>
      <c r="R215" s="31">
        <v>0</v>
      </c>
      <c r="S215" s="31">
        <v>0</v>
      </c>
      <c r="T215" s="31">
        <v>0</v>
      </c>
      <c r="U215" s="31">
        <v>0</v>
      </c>
      <c r="V215" s="31">
        <v>19225.13</v>
      </c>
      <c r="W215" s="31">
        <v>0</v>
      </c>
      <c r="X215" s="31">
        <v>19225.13</v>
      </c>
      <c r="Y215" s="31">
        <v>0</v>
      </c>
      <c r="Z215" s="31">
        <v>0</v>
      </c>
      <c r="AA215" s="31">
        <v>0</v>
      </c>
      <c r="AB215" s="31">
        <v>0</v>
      </c>
      <c r="AC215" s="31">
        <v>19225.13</v>
      </c>
      <c r="AD215" s="31">
        <v>0</v>
      </c>
      <c r="AE215" s="31">
        <v>19225.145999999997</v>
      </c>
      <c r="AF215" s="31">
        <v>0</v>
      </c>
      <c r="AG215" s="31">
        <v>0</v>
      </c>
      <c r="AH215" s="31">
        <v>0</v>
      </c>
      <c r="AI215" s="31">
        <v>0</v>
      </c>
      <c r="AJ215" s="31">
        <v>19225.145999999997</v>
      </c>
      <c r="AK215" s="31">
        <v>0</v>
      </c>
      <c r="AL215" s="31"/>
      <c r="AM215" s="31"/>
      <c r="AN215" s="31">
        <v>0</v>
      </c>
      <c r="AO215" s="31">
        <v>0</v>
      </c>
      <c r="AP215" s="31">
        <v>0</v>
      </c>
      <c r="AQ215" s="31">
        <v>0</v>
      </c>
      <c r="AR215" s="31">
        <v>0</v>
      </c>
      <c r="AS215" s="31">
        <v>0</v>
      </c>
      <c r="AT215" s="31">
        <v>0</v>
      </c>
      <c r="AU215" s="31">
        <v>0</v>
      </c>
      <c r="AV215" s="31">
        <v>1845612.8640000001</v>
      </c>
      <c r="AW215" s="31"/>
      <c r="AX215" s="43"/>
      <c r="AY215" s="31">
        <v>1845612.8640000001</v>
      </c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>
        <v>461403.22</v>
      </c>
      <c r="BK215" s="31">
        <v>0</v>
      </c>
      <c r="BL215" s="31">
        <v>0</v>
      </c>
      <c r="BM215" s="31">
        <v>461403.22</v>
      </c>
      <c r="BN215" s="31">
        <v>0</v>
      </c>
      <c r="BO215" s="31">
        <v>0</v>
      </c>
      <c r="BP215" s="31">
        <v>0</v>
      </c>
      <c r="BQ215" s="31">
        <v>0</v>
      </c>
      <c r="BR215" s="31">
        <v>0</v>
      </c>
      <c r="BS215" s="31">
        <v>0</v>
      </c>
      <c r="BT215" s="31">
        <v>0</v>
      </c>
      <c r="BU215" s="31">
        <v>0</v>
      </c>
      <c r="BV215" s="31">
        <v>0</v>
      </c>
      <c r="BW215" s="31">
        <v>0</v>
      </c>
      <c r="BX215" s="89">
        <v>461403.22</v>
      </c>
      <c r="BY215" s="89">
        <v>0</v>
      </c>
      <c r="BZ215" s="89">
        <v>0</v>
      </c>
      <c r="CA215" s="89">
        <v>461403.22</v>
      </c>
      <c r="CB215" s="89">
        <v>0</v>
      </c>
      <c r="CC215" s="89">
        <v>0</v>
      </c>
      <c r="CD215" s="89">
        <v>0</v>
      </c>
      <c r="CE215" s="89">
        <v>0</v>
      </c>
      <c r="CF215" s="89">
        <v>0</v>
      </c>
      <c r="CG215" s="89">
        <v>0</v>
      </c>
      <c r="CH215" s="89">
        <v>0</v>
      </c>
      <c r="CI215" s="89">
        <v>0</v>
      </c>
      <c r="CJ215" s="89">
        <v>0</v>
      </c>
      <c r="CK215" s="89">
        <v>0</v>
      </c>
      <c r="CL215" s="89">
        <v>461403.22</v>
      </c>
      <c r="CM215" s="89">
        <v>0</v>
      </c>
      <c r="CN215" s="89">
        <v>0</v>
      </c>
      <c r="CO215" s="89">
        <v>461403.22</v>
      </c>
      <c r="CP215" s="89">
        <v>0</v>
      </c>
      <c r="CQ215" s="89">
        <v>0</v>
      </c>
      <c r="CR215" s="89">
        <v>0</v>
      </c>
      <c r="CS215" s="89">
        <v>0</v>
      </c>
      <c r="CT215" s="89">
        <v>0</v>
      </c>
      <c r="CU215" s="89">
        <v>0</v>
      </c>
      <c r="CV215" s="89">
        <v>0</v>
      </c>
      <c r="CW215" s="89">
        <v>0</v>
      </c>
      <c r="CX215" s="89">
        <v>0</v>
      </c>
      <c r="CY215" s="89">
        <v>0</v>
      </c>
      <c r="CZ215" s="89">
        <v>461403.20400000014</v>
      </c>
      <c r="DA215" s="89">
        <v>0</v>
      </c>
      <c r="DB215" s="89">
        <v>0</v>
      </c>
      <c r="DC215" s="89">
        <v>461403.20400000014</v>
      </c>
      <c r="DD215" s="89">
        <v>0</v>
      </c>
      <c r="DE215" s="89">
        <v>0</v>
      </c>
      <c r="DF215" s="89">
        <v>0</v>
      </c>
      <c r="DG215" s="89">
        <v>0</v>
      </c>
      <c r="DH215" s="89">
        <v>0</v>
      </c>
      <c r="DI215" s="89">
        <v>0</v>
      </c>
      <c r="DJ215" s="89">
        <v>0</v>
      </c>
      <c r="DK215" s="89">
        <v>0</v>
      </c>
      <c r="DL215" s="89">
        <v>0</v>
      </c>
      <c r="DM215" s="89">
        <v>0</v>
      </c>
    </row>
    <row r="216" spans="1:117" s="5" customFormat="1" x14ac:dyDescent="0.25">
      <c r="A216" s="17">
        <f t="shared" si="121"/>
        <v>205</v>
      </c>
      <c r="B216" s="26" t="s">
        <v>253</v>
      </c>
      <c r="C216" s="31"/>
      <c r="D216" s="31"/>
      <c r="E216" s="31"/>
      <c r="F216" s="31"/>
      <c r="G216" s="31"/>
      <c r="H216" s="31"/>
      <c r="I216" s="31"/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31">
        <v>0</v>
      </c>
      <c r="T216" s="31">
        <v>0</v>
      </c>
      <c r="U216" s="31">
        <v>0</v>
      </c>
      <c r="V216" s="31">
        <v>0</v>
      </c>
      <c r="W216" s="31">
        <v>0</v>
      </c>
      <c r="X216" s="31">
        <v>0</v>
      </c>
      <c r="Y216" s="31">
        <v>0</v>
      </c>
      <c r="Z216" s="31">
        <v>0</v>
      </c>
      <c r="AA216" s="31">
        <v>0</v>
      </c>
      <c r="AB216" s="31">
        <v>0</v>
      </c>
      <c r="AC216" s="31">
        <v>0</v>
      </c>
      <c r="AD216" s="31">
        <v>0</v>
      </c>
      <c r="AE216" s="31">
        <v>0</v>
      </c>
      <c r="AF216" s="31">
        <v>0</v>
      </c>
      <c r="AG216" s="31">
        <v>0</v>
      </c>
      <c r="AH216" s="31">
        <v>0</v>
      </c>
      <c r="AI216" s="31">
        <v>0</v>
      </c>
      <c r="AJ216" s="31">
        <v>0</v>
      </c>
      <c r="AK216" s="31">
        <v>0</v>
      </c>
      <c r="AL216" s="31"/>
      <c r="AM216" s="31"/>
      <c r="AN216" s="31">
        <v>0</v>
      </c>
      <c r="AO216" s="31">
        <v>0</v>
      </c>
      <c r="AP216" s="31">
        <v>0</v>
      </c>
      <c r="AQ216" s="31">
        <v>0</v>
      </c>
      <c r="AR216" s="31">
        <v>0</v>
      </c>
      <c r="AS216" s="31">
        <v>0</v>
      </c>
      <c r="AT216" s="31">
        <v>0</v>
      </c>
      <c r="AU216" s="31">
        <v>0</v>
      </c>
      <c r="AV216" s="31"/>
      <c r="AW216" s="31"/>
      <c r="AX216" s="43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>
        <v>0</v>
      </c>
      <c r="BK216" s="31">
        <v>0</v>
      </c>
      <c r="BL216" s="31">
        <v>0</v>
      </c>
      <c r="BM216" s="31">
        <v>0</v>
      </c>
      <c r="BN216" s="31">
        <v>0</v>
      </c>
      <c r="BO216" s="31">
        <v>0</v>
      </c>
      <c r="BP216" s="31">
        <v>0</v>
      </c>
      <c r="BQ216" s="31">
        <v>0</v>
      </c>
      <c r="BR216" s="31">
        <v>0</v>
      </c>
      <c r="BS216" s="31">
        <v>0</v>
      </c>
      <c r="BT216" s="31">
        <v>0</v>
      </c>
      <c r="BU216" s="31">
        <v>0</v>
      </c>
      <c r="BV216" s="31">
        <v>0</v>
      </c>
      <c r="BW216" s="31">
        <v>0</v>
      </c>
      <c r="BX216" s="89">
        <v>0</v>
      </c>
      <c r="BY216" s="89">
        <v>0</v>
      </c>
      <c r="BZ216" s="89">
        <v>0</v>
      </c>
      <c r="CA216" s="89">
        <v>0</v>
      </c>
      <c r="CB216" s="89">
        <v>0</v>
      </c>
      <c r="CC216" s="89">
        <v>0</v>
      </c>
      <c r="CD216" s="89">
        <v>0</v>
      </c>
      <c r="CE216" s="89">
        <v>0</v>
      </c>
      <c r="CF216" s="89">
        <v>0</v>
      </c>
      <c r="CG216" s="89">
        <v>0</v>
      </c>
      <c r="CH216" s="89">
        <v>0</v>
      </c>
      <c r="CI216" s="89">
        <v>0</v>
      </c>
      <c r="CJ216" s="89">
        <v>0</v>
      </c>
      <c r="CK216" s="89">
        <v>0</v>
      </c>
      <c r="CL216" s="89">
        <v>0</v>
      </c>
      <c r="CM216" s="89">
        <v>0</v>
      </c>
      <c r="CN216" s="89">
        <v>0</v>
      </c>
      <c r="CO216" s="89">
        <v>0</v>
      </c>
      <c r="CP216" s="89">
        <v>0</v>
      </c>
      <c r="CQ216" s="89">
        <v>0</v>
      </c>
      <c r="CR216" s="89">
        <v>0</v>
      </c>
      <c r="CS216" s="89">
        <v>0</v>
      </c>
      <c r="CT216" s="89">
        <v>0</v>
      </c>
      <c r="CU216" s="89">
        <v>0</v>
      </c>
      <c r="CV216" s="89">
        <v>0</v>
      </c>
      <c r="CW216" s="89">
        <v>0</v>
      </c>
      <c r="CX216" s="89">
        <v>0</v>
      </c>
      <c r="CY216" s="89">
        <v>0</v>
      </c>
      <c r="CZ216" s="89">
        <v>0</v>
      </c>
      <c r="DA216" s="89">
        <v>0</v>
      </c>
      <c r="DB216" s="89">
        <v>0</v>
      </c>
      <c r="DC216" s="89">
        <v>0</v>
      </c>
      <c r="DD216" s="89">
        <v>0</v>
      </c>
      <c r="DE216" s="89">
        <v>0</v>
      </c>
      <c r="DF216" s="89">
        <v>0</v>
      </c>
      <c r="DG216" s="89">
        <v>0</v>
      </c>
      <c r="DH216" s="89">
        <v>0</v>
      </c>
      <c r="DI216" s="89">
        <v>0</v>
      </c>
      <c r="DJ216" s="89">
        <v>0</v>
      </c>
      <c r="DK216" s="89">
        <v>0</v>
      </c>
      <c r="DL216" s="89">
        <v>0</v>
      </c>
      <c r="DM216" s="89">
        <v>0</v>
      </c>
    </row>
    <row r="217" spans="1:117" s="5" customFormat="1" x14ac:dyDescent="0.25">
      <c r="A217" s="17">
        <f t="shared" si="121"/>
        <v>206</v>
      </c>
      <c r="B217" s="26" t="s">
        <v>254</v>
      </c>
      <c r="C217" s="31">
        <v>438166.63799999998</v>
      </c>
      <c r="D217" s="31"/>
      <c r="E217" s="31"/>
      <c r="F217" s="31"/>
      <c r="G217" s="31"/>
      <c r="H217" s="31"/>
      <c r="I217" s="31">
        <v>438166.63799999998</v>
      </c>
      <c r="J217" s="31">
        <v>109541.66</v>
      </c>
      <c r="K217" s="31">
        <v>0</v>
      </c>
      <c r="L217" s="31">
        <v>0</v>
      </c>
      <c r="M217" s="31">
        <v>0</v>
      </c>
      <c r="N217" s="31">
        <v>0</v>
      </c>
      <c r="O217" s="31">
        <v>0</v>
      </c>
      <c r="P217" s="31">
        <v>109541.66</v>
      </c>
      <c r="Q217" s="31">
        <v>109541.66</v>
      </c>
      <c r="R217" s="31">
        <v>0</v>
      </c>
      <c r="S217" s="31">
        <v>0</v>
      </c>
      <c r="T217" s="31">
        <v>0</v>
      </c>
      <c r="U217" s="31">
        <v>0</v>
      </c>
      <c r="V217" s="31">
        <v>0</v>
      </c>
      <c r="W217" s="31">
        <v>109541.66</v>
      </c>
      <c r="X217" s="31">
        <v>109541.66</v>
      </c>
      <c r="Y217" s="31">
        <v>0</v>
      </c>
      <c r="Z217" s="31">
        <v>0</v>
      </c>
      <c r="AA217" s="31">
        <v>0</v>
      </c>
      <c r="AB217" s="31">
        <v>0</v>
      </c>
      <c r="AC217" s="31">
        <v>0</v>
      </c>
      <c r="AD217" s="31">
        <v>109541.66</v>
      </c>
      <c r="AE217" s="31">
        <v>109541.658</v>
      </c>
      <c r="AF217" s="31">
        <v>0</v>
      </c>
      <c r="AG217" s="31">
        <v>0</v>
      </c>
      <c r="AH217" s="31">
        <v>0</v>
      </c>
      <c r="AI217" s="31">
        <v>0</v>
      </c>
      <c r="AJ217" s="31">
        <v>0</v>
      </c>
      <c r="AK217" s="31">
        <v>109541.658</v>
      </c>
      <c r="AL217" s="31"/>
      <c r="AM217" s="31"/>
      <c r="AN217" s="31">
        <v>0</v>
      </c>
      <c r="AO217" s="31">
        <v>0</v>
      </c>
      <c r="AP217" s="31">
        <v>0</v>
      </c>
      <c r="AQ217" s="31">
        <v>0</v>
      </c>
      <c r="AR217" s="31">
        <v>0</v>
      </c>
      <c r="AS217" s="31">
        <v>0</v>
      </c>
      <c r="AT217" s="31">
        <v>0</v>
      </c>
      <c r="AU217" s="31">
        <v>0</v>
      </c>
      <c r="AV217" s="31">
        <v>1528821.7893000001</v>
      </c>
      <c r="AW217" s="31"/>
      <c r="AX217" s="43"/>
      <c r="AY217" s="31"/>
      <c r="AZ217" s="31">
        <v>1528821.7893000001</v>
      </c>
      <c r="BA217" s="31"/>
      <c r="BB217" s="31"/>
      <c r="BC217" s="31"/>
      <c r="BD217" s="31"/>
      <c r="BE217" s="31"/>
      <c r="BF217" s="31"/>
      <c r="BG217" s="31"/>
      <c r="BH217" s="31"/>
      <c r="BI217" s="31"/>
      <c r="BJ217" s="31">
        <v>382205.45</v>
      </c>
      <c r="BK217" s="31">
        <v>0</v>
      </c>
      <c r="BL217" s="31">
        <v>0</v>
      </c>
      <c r="BM217" s="31">
        <v>0</v>
      </c>
      <c r="BN217" s="31">
        <v>382205.45</v>
      </c>
      <c r="BO217" s="31">
        <v>0</v>
      </c>
      <c r="BP217" s="31">
        <v>0</v>
      </c>
      <c r="BQ217" s="31">
        <v>0</v>
      </c>
      <c r="BR217" s="31">
        <v>0</v>
      </c>
      <c r="BS217" s="31">
        <v>0</v>
      </c>
      <c r="BT217" s="31">
        <v>0</v>
      </c>
      <c r="BU217" s="31">
        <v>0</v>
      </c>
      <c r="BV217" s="31">
        <v>0</v>
      </c>
      <c r="BW217" s="31">
        <v>0</v>
      </c>
      <c r="BX217" s="89">
        <v>382205.45</v>
      </c>
      <c r="BY217" s="89">
        <v>0</v>
      </c>
      <c r="BZ217" s="89">
        <v>0</v>
      </c>
      <c r="CA217" s="89">
        <v>0</v>
      </c>
      <c r="CB217" s="89">
        <v>382205.45</v>
      </c>
      <c r="CC217" s="89">
        <v>0</v>
      </c>
      <c r="CD217" s="89">
        <v>0</v>
      </c>
      <c r="CE217" s="89">
        <v>0</v>
      </c>
      <c r="CF217" s="89">
        <v>0</v>
      </c>
      <c r="CG217" s="89">
        <v>0</v>
      </c>
      <c r="CH217" s="89">
        <v>0</v>
      </c>
      <c r="CI217" s="89">
        <v>0</v>
      </c>
      <c r="CJ217" s="89">
        <v>0</v>
      </c>
      <c r="CK217" s="89">
        <v>0</v>
      </c>
      <c r="CL217" s="89">
        <v>382205.45</v>
      </c>
      <c r="CM217" s="89">
        <v>0</v>
      </c>
      <c r="CN217" s="89">
        <v>0</v>
      </c>
      <c r="CO217" s="89">
        <v>0</v>
      </c>
      <c r="CP217" s="89">
        <v>382205.45</v>
      </c>
      <c r="CQ217" s="89">
        <v>0</v>
      </c>
      <c r="CR217" s="89">
        <v>0</v>
      </c>
      <c r="CS217" s="89">
        <v>0</v>
      </c>
      <c r="CT217" s="89">
        <v>0</v>
      </c>
      <c r="CU217" s="89">
        <v>0</v>
      </c>
      <c r="CV217" s="89">
        <v>0</v>
      </c>
      <c r="CW217" s="89">
        <v>0</v>
      </c>
      <c r="CX217" s="89">
        <v>0</v>
      </c>
      <c r="CY217" s="89">
        <v>0</v>
      </c>
      <c r="CZ217" s="89">
        <v>382205.43930000014</v>
      </c>
      <c r="DA217" s="89">
        <v>0</v>
      </c>
      <c r="DB217" s="89">
        <v>0</v>
      </c>
      <c r="DC217" s="89">
        <v>0</v>
      </c>
      <c r="DD217" s="89">
        <v>382205.43930000014</v>
      </c>
      <c r="DE217" s="89">
        <v>0</v>
      </c>
      <c r="DF217" s="89">
        <v>0</v>
      </c>
      <c r="DG217" s="89">
        <v>0</v>
      </c>
      <c r="DH217" s="89">
        <v>0</v>
      </c>
      <c r="DI217" s="89">
        <v>0</v>
      </c>
      <c r="DJ217" s="89">
        <v>0</v>
      </c>
      <c r="DK217" s="89">
        <v>0</v>
      </c>
      <c r="DL217" s="89">
        <v>0</v>
      </c>
      <c r="DM217" s="89">
        <v>0</v>
      </c>
    </row>
    <row r="218" spans="1:117" s="5" customFormat="1" ht="56.25" x14ac:dyDescent="0.25">
      <c r="A218" s="17">
        <f t="shared" si="121"/>
        <v>207</v>
      </c>
      <c r="B218" s="26" t="s">
        <v>255</v>
      </c>
      <c r="C218" s="31">
        <v>515067.174</v>
      </c>
      <c r="D218" s="31"/>
      <c r="E218" s="31"/>
      <c r="F218" s="31"/>
      <c r="G218" s="31"/>
      <c r="H218" s="31">
        <v>76900.536000000007</v>
      </c>
      <c r="I218" s="31">
        <v>438166.63799999998</v>
      </c>
      <c r="J218" s="31">
        <v>128766.79</v>
      </c>
      <c r="K218" s="31">
        <v>0</v>
      </c>
      <c r="L218" s="31">
        <v>0</v>
      </c>
      <c r="M218" s="31">
        <v>0</v>
      </c>
      <c r="N218" s="31">
        <v>0</v>
      </c>
      <c r="O218" s="31">
        <v>19225.13</v>
      </c>
      <c r="P218" s="31">
        <v>109541.66</v>
      </c>
      <c r="Q218" s="31">
        <v>128766.79</v>
      </c>
      <c r="R218" s="31">
        <v>0</v>
      </c>
      <c r="S218" s="31">
        <v>0</v>
      </c>
      <c r="T218" s="31">
        <v>0</v>
      </c>
      <c r="U218" s="31">
        <v>0</v>
      </c>
      <c r="V218" s="31">
        <v>19225.13</v>
      </c>
      <c r="W218" s="31">
        <v>109541.66</v>
      </c>
      <c r="X218" s="31">
        <v>128766.79</v>
      </c>
      <c r="Y218" s="31">
        <v>0</v>
      </c>
      <c r="Z218" s="31">
        <v>0</v>
      </c>
      <c r="AA218" s="31">
        <v>0</v>
      </c>
      <c r="AB218" s="31">
        <v>0</v>
      </c>
      <c r="AC218" s="31">
        <v>19225.13</v>
      </c>
      <c r="AD218" s="31">
        <v>109541.66</v>
      </c>
      <c r="AE218" s="31">
        <v>128766.80400000005</v>
      </c>
      <c r="AF218" s="31">
        <v>0</v>
      </c>
      <c r="AG218" s="31">
        <v>0</v>
      </c>
      <c r="AH218" s="31">
        <v>0</v>
      </c>
      <c r="AI218" s="31">
        <v>0</v>
      </c>
      <c r="AJ218" s="31">
        <v>19225.145999999997</v>
      </c>
      <c r="AK218" s="31">
        <v>109541.658</v>
      </c>
      <c r="AL218" s="31"/>
      <c r="AM218" s="31"/>
      <c r="AN218" s="31">
        <v>0</v>
      </c>
      <c r="AO218" s="31">
        <v>0</v>
      </c>
      <c r="AP218" s="31">
        <v>0</v>
      </c>
      <c r="AQ218" s="31">
        <v>0</v>
      </c>
      <c r="AR218" s="31">
        <v>0</v>
      </c>
      <c r="AS218" s="31">
        <v>0</v>
      </c>
      <c r="AT218" s="31">
        <v>0</v>
      </c>
      <c r="AU218" s="31">
        <v>0</v>
      </c>
      <c r="AV218" s="31">
        <v>3473454.6533000004</v>
      </c>
      <c r="AW218" s="31"/>
      <c r="AX218" s="43"/>
      <c r="AY218" s="31">
        <v>1845612.8640000001</v>
      </c>
      <c r="AZ218" s="31">
        <v>1528821.7893000001</v>
      </c>
      <c r="BA218" s="31"/>
      <c r="BB218" s="31"/>
      <c r="BC218" s="31">
        <v>99020</v>
      </c>
      <c r="BD218" s="31"/>
      <c r="BE218" s="31"/>
      <c r="BF218" s="31"/>
      <c r="BG218" s="31"/>
      <c r="BH218" s="31"/>
      <c r="BI218" s="31"/>
      <c r="BJ218" s="31">
        <v>868363.66</v>
      </c>
      <c r="BK218" s="31">
        <v>0</v>
      </c>
      <c r="BL218" s="31">
        <v>0</v>
      </c>
      <c r="BM218" s="31">
        <v>461403.22</v>
      </c>
      <c r="BN218" s="31">
        <v>382205.45</v>
      </c>
      <c r="BO218" s="31">
        <v>0</v>
      </c>
      <c r="BP218" s="31">
        <v>0</v>
      </c>
      <c r="BQ218" s="31">
        <v>24755</v>
      </c>
      <c r="BR218" s="31">
        <v>0</v>
      </c>
      <c r="BS218" s="31">
        <v>0</v>
      </c>
      <c r="BT218" s="31">
        <v>0</v>
      </c>
      <c r="BU218" s="31">
        <v>0</v>
      </c>
      <c r="BV218" s="31">
        <v>0</v>
      </c>
      <c r="BW218" s="31">
        <v>0</v>
      </c>
      <c r="BX218" s="89">
        <v>868363.66</v>
      </c>
      <c r="BY218" s="89">
        <v>0</v>
      </c>
      <c r="BZ218" s="89">
        <v>0</v>
      </c>
      <c r="CA218" s="89">
        <v>461403.22</v>
      </c>
      <c r="CB218" s="89">
        <v>382205.45</v>
      </c>
      <c r="CC218" s="89">
        <v>0</v>
      </c>
      <c r="CD218" s="89">
        <v>0</v>
      </c>
      <c r="CE218" s="89">
        <v>24755</v>
      </c>
      <c r="CF218" s="89">
        <v>0</v>
      </c>
      <c r="CG218" s="89">
        <v>0</v>
      </c>
      <c r="CH218" s="89">
        <v>0</v>
      </c>
      <c r="CI218" s="89">
        <v>0</v>
      </c>
      <c r="CJ218" s="89">
        <v>0</v>
      </c>
      <c r="CK218" s="89">
        <v>0</v>
      </c>
      <c r="CL218" s="89">
        <v>868363.66</v>
      </c>
      <c r="CM218" s="89">
        <v>0</v>
      </c>
      <c r="CN218" s="89">
        <v>0</v>
      </c>
      <c r="CO218" s="89">
        <v>461403.22</v>
      </c>
      <c r="CP218" s="89">
        <v>382205.45</v>
      </c>
      <c r="CQ218" s="89">
        <v>0</v>
      </c>
      <c r="CR218" s="89">
        <v>0</v>
      </c>
      <c r="CS218" s="89">
        <v>24755</v>
      </c>
      <c r="CT218" s="89">
        <v>0</v>
      </c>
      <c r="CU218" s="89">
        <v>0</v>
      </c>
      <c r="CV218" s="89">
        <v>0</v>
      </c>
      <c r="CW218" s="89">
        <v>0</v>
      </c>
      <c r="CX218" s="89">
        <v>0</v>
      </c>
      <c r="CY218" s="89">
        <v>0</v>
      </c>
      <c r="CZ218" s="89">
        <v>868363.67330000002</v>
      </c>
      <c r="DA218" s="89">
        <v>0</v>
      </c>
      <c r="DB218" s="89">
        <v>0</v>
      </c>
      <c r="DC218" s="89">
        <v>461403.20400000014</v>
      </c>
      <c r="DD218" s="89">
        <v>382205.43930000014</v>
      </c>
      <c r="DE218" s="89">
        <v>0</v>
      </c>
      <c r="DF218" s="89">
        <v>0</v>
      </c>
      <c r="DG218" s="89">
        <v>24755</v>
      </c>
      <c r="DH218" s="89">
        <v>0</v>
      </c>
      <c r="DI218" s="89">
        <v>0</v>
      </c>
      <c r="DJ218" s="89">
        <v>0</v>
      </c>
      <c r="DK218" s="89">
        <v>0</v>
      </c>
      <c r="DL218" s="89">
        <v>0</v>
      </c>
      <c r="DM218" s="89">
        <v>0</v>
      </c>
    </row>
    <row r="219" spans="1:117" s="5" customFormat="1" x14ac:dyDescent="0.25">
      <c r="A219" s="17">
        <f t="shared" si="121"/>
        <v>208</v>
      </c>
      <c r="B219" s="26" t="s">
        <v>256</v>
      </c>
      <c r="C219" s="31">
        <v>230701.60800000004</v>
      </c>
      <c r="D219" s="31"/>
      <c r="E219" s="31"/>
      <c r="F219" s="31"/>
      <c r="G219" s="31"/>
      <c r="H219" s="31">
        <v>230701.60800000004</v>
      </c>
      <c r="I219" s="31"/>
      <c r="J219" s="31">
        <v>57675.4</v>
      </c>
      <c r="K219" s="31">
        <v>0</v>
      </c>
      <c r="L219" s="31">
        <v>0</v>
      </c>
      <c r="M219" s="31">
        <v>0</v>
      </c>
      <c r="N219" s="31">
        <v>0</v>
      </c>
      <c r="O219" s="31">
        <v>57675.4</v>
      </c>
      <c r="P219" s="31">
        <v>0</v>
      </c>
      <c r="Q219" s="31">
        <v>57675.4</v>
      </c>
      <c r="R219" s="31">
        <v>0</v>
      </c>
      <c r="S219" s="31">
        <v>0</v>
      </c>
      <c r="T219" s="31">
        <v>0</v>
      </c>
      <c r="U219" s="31">
        <v>0</v>
      </c>
      <c r="V219" s="31">
        <v>57675.4</v>
      </c>
      <c r="W219" s="31">
        <v>0</v>
      </c>
      <c r="X219" s="31">
        <v>57675.4</v>
      </c>
      <c r="Y219" s="31">
        <v>0</v>
      </c>
      <c r="Z219" s="31">
        <v>0</v>
      </c>
      <c r="AA219" s="31">
        <v>0</v>
      </c>
      <c r="AB219" s="31">
        <v>0</v>
      </c>
      <c r="AC219" s="31">
        <v>57675.4</v>
      </c>
      <c r="AD219" s="31">
        <v>0</v>
      </c>
      <c r="AE219" s="31">
        <v>57675.408000000047</v>
      </c>
      <c r="AF219" s="31">
        <v>0</v>
      </c>
      <c r="AG219" s="31">
        <v>0</v>
      </c>
      <c r="AH219" s="31">
        <v>0</v>
      </c>
      <c r="AI219" s="31">
        <v>0</v>
      </c>
      <c r="AJ219" s="31">
        <v>57675.408000000047</v>
      </c>
      <c r="AK219" s="31">
        <v>0</v>
      </c>
      <c r="AL219" s="31"/>
      <c r="AM219" s="31"/>
      <c r="AN219" s="31">
        <v>0</v>
      </c>
      <c r="AO219" s="31">
        <v>0</v>
      </c>
      <c r="AP219" s="31">
        <v>0</v>
      </c>
      <c r="AQ219" s="31">
        <v>0</v>
      </c>
      <c r="AR219" s="31">
        <v>0</v>
      </c>
      <c r="AS219" s="31">
        <v>0</v>
      </c>
      <c r="AT219" s="31">
        <v>0</v>
      </c>
      <c r="AU219" s="31">
        <v>0</v>
      </c>
      <c r="AV219" s="31">
        <v>5536838.5920000002</v>
      </c>
      <c r="AW219" s="31"/>
      <c r="AX219" s="43"/>
      <c r="AY219" s="31">
        <v>5536838.5920000002</v>
      </c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>
        <v>1384209.65</v>
      </c>
      <c r="BK219" s="31">
        <v>0</v>
      </c>
      <c r="BL219" s="31">
        <v>0</v>
      </c>
      <c r="BM219" s="31">
        <v>1384209.65</v>
      </c>
      <c r="BN219" s="31">
        <v>0</v>
      </c>
      <c r="BO219" s="31">
        <v>0</v>
      </c>
      <c r="BP219" s="31">
        <v>0</v>
      </c>
      <c r="BQ219" s="31">
        <v>0</v>
      </c>
      <c r="BR219" s="31">
        <v>0</v>
      </c>
      <c r="BS219" s="31">
        <v>0</v>
      </c>
      <c r="BT219" s="31">
        <v>0</v>
      </c>
      <c r="BU219" s="31">
        <v>0</v>
      </c>
      <c r="BV219" s="31">
        <v>0</v>
      </c>
      <c r="BW219" s="31">
        <v>0</v>
      </c>
      <c r="BX219" s="89">
        <v>1384209.65</v>
      </c>
      <c r="BY219" s="89">
        <v>0</v>
      </c>
      <c r="BZ219" s="89">
        <v>0</v>
      </c>
      <c r="CA219" s="89">
        <v>1384209.65</v>
      </c>
      <c r="CB219" s="89">
        <v>0</v>
      </c>
      <c r="CC219" s="89">
        <v>0</v>
      </c>
      <c r="CD219" s="89">
        <v>0</v>
      </c>
      <c r="CE219" s="89">
        <v>0</v>
      </c>
      <c r="CF219" s="89">
        <v>0</v>
      </c>
      <c r="CG219" s="89">
        <v>0</v>
      </c>
      <c r="CH219" s="89">
        <v>0</v>
      </c>
      <c r="CI219" s="89">
        <v>0</v>
      </c>
      <c r="CJ219" s="89">
        <v>0</v>
      </c>
      <c r="CK219" s="89">
        <v>0</v>
      </c>
      <c r="CL219" s="89">
        <v>1384209.65</v>
      </c>
      <c r="CM219" s="89">
        <v>0</v>
      </c>
      <c r="CN219" s="89">
        <v>0</v>
      </c>
      <c r="CO219" s="89">
        <v>1384209.65</v>
      </c>
      <c r="CP219" s="89">
        <v>0</v>
      </c>
      <c r="CQ219" s="89">
        <v>0</v>
      </c>
      <c r="CR219" s="89">
        <v>0</v>
      </c>
      <c r="CS219" s="89">
        <v>0</v>
      </c>
      <c r="CT219" s="89">
        <v>0</v>
      </c>
      <c r="CU219" s="89">
        <v>0</v>
      </c>
      <c r="CV219" s="89">
        <v>0</v>
      </c>
      <c r="CW219" s="89">
        <v>0</v>
      </c>
      <c r="CX219" s="89">
        <v>0</v>
      </c>
      <c r="CY219" s="89">
        <v>0</v>
      </c>
      <c r="CZ219" s="89">
        <v>1384209.6420000005</v>
      </c>
      <c r="DA219" s="89">
        <v>0</v>
      </c>
      <c r="DB219" s="89">
        <v>0</v>
      </c>
      <c r="DC219" s="89">
        <v>1384209.6420000005</v>
      </c>
      <c r="DD219" s="89">
        <v>0</v>
      </c>
      <c r="DE219" s="89">
        <v>0</v>
      </c>
      <c r="DF219" s="89">
        <v>0</v>
      </c>
      <c r="DG219" s="89">
        <v>0</v>
      </c>
      <c r="DH219" s="89">
        <v>0</v>
      </c>
      <c r="DI219" s="89">
        <v>0</v>
      </c>
      <c r="DJ219" s="89">
        <v>0</v>
      </c>
      <c r="DK219" s="89">
        <v>0</v>
      </c>
      <c r="DL219" s="89">
        <v>0</v>
      </c>
      <c r="DM219" s="89">
        <v>0</v>
      </c>
    </row>
    <row r="220" spans="1:117" s="5" customFormat="1" x14ac:dyDescent="0.25">
      <c r="A220" s="17">
        <f t="shared" si="121"/>
        <v>209</v>
      </c>
      <c r="B220" s="26" t="s">
        <v>257</v>
      </c>
      <c r="C220" s="31">
        <v>173026.20600000001</v>
      </c>
      <c r="D220" s="31"/>
      <c r="E220" s="31"/>
      <c r="F220" s="31"/>
      <c r="G220" s="31"/>
      <c r="H220" s="31">
        <v>173026.20600000001</v>
      </c>
      <c r="I220" s="31"/>
      <c r="J220" s="31">
        <v>43256.55</v>
      </c>
      <c r="K220" s="31">
        <v>0</v>
      </c>
      <c r="L220" s="31">
        <v>0</v>
      </c>
      <c r="M220" s="31">
        <v>0</v>
      </c>
      <c r="N220" s="31">
        <v>0</v>
      </c>
      <c r="O220" s="31">
        <v>43256.55</v>
      </c>
      <c r="P220" s="31">
        <v>0</v>
      </c>
      <c r="Q220" s="31">
        <v>43256.55</v>
      </c>
      <c r="R220" s="31">
        <v>0</v>
      </c>
      <c r="S220" s="31">
        <v>0</v>
      </c>
      <c r="T220" s="31">
        <v>0</v>
      </c>
      <c r="U220" s="31">
        <v>0</v>
      </c>
      <c r="V220" s="31">
        <v>43256.55</v>
      </c>
      <c r="W220" s="31">
        <v>0</v>
      </c>
      <c r="X220" s="31">
        <v>43256.55</v>
      </c>
      <c r="Y220" s="31">
        <v>0</v>
      </c>
      <c r="Z220" s="31">
        <v>0</v>
      </c>
      <c r="AA220" s="31">
        <v>0</v>
      </c>
      <c r="AB220" s="31">
        <v>0</v>
      </c>
      <c r="AC220" s="31">
        <v>43256.55</v>
      </c>
      <c r="AD220" s="31">
        <v>0</v>
      </c>
      <c r="AE220" s="31">
        <v>43256.555999999997</v>
      </c>
      <c r="AF220" s="31">
        <v>0</v>
      </c>
      <c r="AG220" s="31">
        <v>0</v>
      </c>
      <c r="AH220" s="31">
        <v>0</v>
      </c>
      <c r="AI220" s="31">
        <v>0</v>
      </c>
      <c r="AJ220" s="31">
        <v>43256.555999999997</v>
      </c>
      <c r="AK220" s="31">
        <v>0</v>
      </c>
      <c r="AL220" s="31"/>
      <c r="AM220" s="31"/>
      <c r="AN220" s="31">
        <v>0</v>
      </c>
      <c r="AO220" s="31">
        <v>0</v>
      </c>
      <c r="AP220" s="31">
        <v>0</v>
      </c>
      <c r="AQ220" s="31">
        <v>0</v>
      </c>
      <c r="AR220" s="31">
        <v>0</v>
      </c>
      <c r="AS220" s="31">
        <v>0</v>
      </c>
      <c r="AT220" s="31">
        <v>0</v>
      </c>
      <c r="AU220" s="31">
        <v>0</v>
      </c>
      <c r="AV220" s="31">
        <v>4152628.9440000001</v>
      </c>
      <c r="AW220" s="31"/>
      <c r="AX220" s="43"/>
      <c r="AY220" s="31">
        <v>4152628.9440000001</v>
      </c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>
        <v>1038157.24</v>
      </c>
      <c r="BK220" s="31">
        <v>0</v>
      </c>
      <c r="BL220" s="31">
        <v>0</v>
      </c>
      <c r="BM220" s="31">
        <v>1038157.24</v>
      </c>
      <c r="BN220" s="31">
        <v>0</v>
      </c>
      <c r="BO220" s="31">
        <v>0</v>
      </c>
      <c r="BP220" s="31">
        <v>0</v>
      </c>
      <c r="BQ220" s="31">
        <v>0</v>
      </c>
      <c r="BR220" s="31">
        <v>0</v>
      </c>
      <c r="BS220" s="31">
        <v>0</v>
      </c>
      <c r="BT220" s="31">
        <v>0</v>
      </c>
      <c r="BU220" s="31">
        <v>0</v>
      </c>
      <c r="BV220" s="31">
        <v>0</v>
      </c>
      <c r="BW220" s="31">
        <v>0</v>
      </c>
      <c r="BX220" s="89">
        <v>1038157.24</v>
      </c>
      <c r="BY220" s="89">
        <v>0</v>
      </c>
      <c r="BZ220" s="89">
        <v>0</v>
      </c>
      <c r="CA220" s="89">
        <v>1038157.24</v>
      </c>
      <c r="CB220" s="89">
        <v>0</v>
      </c>
      <c r="CC220" s="89">
        <v>0</v>
      </c>
      <c r="CD220" s="89">
        <v>0</v>
      </c>
      <c r="CE220" s="89">
        <v>0</v>
      </c>
      <c r="CF220" s="89">
        <v>0</v>
      </c>
      <c r="CG220" s="89">
        <v>0</v>
      </c>
      <c r="CH220" s="89">
        <v>0</v>
      </c>
      <c r="CI220" s="89">
        <v>0</v>
      </c>
      <c r="CJ220" s="89">
        <v>0</v>
      </c>
      <c r="CK220" s="89">
        <v>0</v>
      </c>
      <c r="CL220" s="89">
        <v>1038157.24</v>
      </c>
      <c r="CM220" s="89">
        <v>0</v>
      </c>
      <c r="CN220" s="89">
        <v>0</v>
      </c>
      <c r="CO220" s="89">
        <v>1038157.24</v>
      </c>
      <c r="CP220" s="89">
        <v>0</v>
      </c>
      <c r="CQ220" s="89">
        <v>0</v>
      </c>
      <c r="CR220" s="89">
        <v>0</v>
      </c>
      <c r="CS220" s="89">
        <v>0</v>
      </c>
      <c r="CT220" s="89">
        <v>0</v>
      </c>
      <c r="CU220" s="89">
        <v>0</v>
      </c>
      <c r="CV220" s="89">
        <v>0</v>
      </c>
      <c r="CW220" s="89">
        <v>0</v>
      </c>
      <c r="CX220" s="89">
        <v>0</v>
      </c>
      <c r="CY220" s="89">
        <v>0</v>
      </c>
      <c r="CZ220" s="89">
        <v>1038157.2239999999</v>
      </c>
      <c r="DA220" s="89">
        <v>0</v>
      </c>
      <c r="DB220" s="89">
        <v>0</v>
      </c>
      <c r="DC220" s="89">
        <v>1038157.2239999999</v>
      </c>
      <c r="DD220" s="89">
        <v>0</v>
      </c>
      <c r="DE220" s="89">
        <v>0</v>
      </c>
      <c r="DF220" s="89">
        <v>0</v>
      </c>
      <c r="DG220" s="89">
        <v>0</v>
      </c>
      <c r="DH220" s="89">
        <v>0</v>
      </c>
      <c r="DI220" s="89">
        <v>0</v>
      </c>
      <c r="DJ220" s="89">
        <v>0</v>
      </c>
      <c r="DK220" s="89">
        <v>0</v>
      </c>
      <c r="DL220" s="89">
        <v>0</v>
      </c>
      <c r="DM220" s="89">
        <v>0</v>
      </c>
    </row>
    <row r="221" spans="1:117" s="5" customFormat="1" ht="37.5" x14ac:dyDescent="0.25">
      <c r="A221" s="17">
        <f t="shared" si="121"/>
        <v>210</v>
      </c>
      <c r="B221" s="26" t="s">
        <v>258</v>
      </c>
      <c r="C221" s="31"/>
      <c r="D221" s="31"/>
      <c r="E221" s="31"/>
      <c r="F221" s="31"/>
      <c r="G221" s="31"/>
      <c r="H221" s="31"/>
      <c r="I221" s="31"/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1">
        <v>0</v>
      </c>
      <c r="U221" s="31">
        <v>0</v>
      </c>
      <c r="V221" s="31">
        <v>0</v>
      </c>
      <c r="W221" s="31">
        <v>0</v>
      </c>
      <c r="X221" s="31">
        <v>0</v>
      </c>
      <c r="Y221" s="31">
        <v>0</v>
      </c>
      <c r="Z221" s="31">
        <v>0</v>
      </c>
      <c r="AA221" s="31">
        <v>0</v>
      </c>
      <c r="AB221" s="31">
        <v>0</v>
      </c>
      <c r="AC221" s="31">
        <v>0</v>
      </c>
      <c r="AD221" s="31">
        <v>0</v>
      </c>
      <c r="AE221" s="31">
        <v>0</v>
      </c>
      <c r="AF221" s="31">
        <v>0</v>
      </c>
      <c r="AG221" s="31">
        <v>0</v>
      </c>
      <c r="AH221" s="31">
        <v>0</v>
      </c>
      <c r="AI221" s="31">
        <v>0</v>
      </c>
      <c r="AJ221" s="31">
        <v>0</v>
      </c>
      <c r="AK221" s="31">
        <v>0</v>
      </c>
      <c r="AL221" s="31"/>
      <c r="AM221" s="31"/>
      <c r="AN221" s="31">
        <v>0</v>
      </c>
      <c r="AO221" s="31">
        <v>0</v>
      </c>
      <c r="AP221" s="31">
        <v>0</v>
      </c>
      <c r="AQ221" s="31">
        <v>0</v>
      </c>
      <c r="AR221" s="31">
        <v>0</v>
      </c>
      <c r="AS221" s="31">
        <v>0</v>
      </c>
      <c r="AT221" s="31">
        <v>0</v>
      </c>
      <c r="AU221" s="31">
        <v>0</v>
      </c>
      <c r="AV221" s="31"/>
      <c r="AW221" s="31"/>
      <c r="AX221" s="43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>
        <v>0</v>
      </c>
      <c r="BK221" s="31">
        <v>0</v>
      </c>
      <c r="BL221" s="31">
        <v>0</v>
      </c>
      <c r="BM221" s="31">
        <v>0</v>
      </c>
      <c r="BN221" s="31">
        <v>0</v>
      </c>
      <c r="BO221" s="31">
        <v>0</v>
      </c>
      <c r="BP221" s="31">
        <v>0</v>
      </c>
      <c r="BQ221" s="31">
        <v>0</v>
      </c>
      <c r="BR221" s="31">
        <v>0</v>
      </c>
      <c r="BS221" s="31">
        <v>0</v>
      </c>
      <c r="BT221" s="31">
        <v>0</v>
      </c>
      <c r="BU221" s="31">
        <v>0</v>
      </c>
      <c r="BV221" s="31">
        <v>0</v>
      </c>
      <c r="BW221" s="31">
        <v>0</v>
      </c>
      <c r="BX221" s="89">
        <v>0</v>
      </c>
      <c r="BY221" s="89">
        <v>0</v>
      </c>
      <c r="BZ221" s="89">
        <v>0</v>
      </c>
      <c r="CA221" s="89">
        <v>0</v>
      </c>
      <c r="CB221" s="89">
        <v>0</v>
      </c>
      <c r="CC221" s="89">
        <v>0</v>
      </c>
      <c r="CD221" s="89">
        <v>0</v>
      </c>
      <c r="CE221" s="89">
        <v>0</v>
      </c>
      <c r="CF221" s="89">
        <v>0</v>
      </c>
      <c r="CG221" s="89">
        <v>0</v>
      </c>
      <c r="CH221" s="89">
        <v>0</v>
      </c>
      <c r="CI221" s="89">
        <v>0</v>
      </c>
      <c r="CJ221" s="89">
        <v>0</v>
      </c>
      <c r="CK221" s="89">
        <v>0</v>
      </c>
      <c r="CL221" s="89">
        <v>0</v>
      </c>
      <c r="CM221" s="89">
        <v>0</v>
      </c>
      <c r="CN221" s="89">
        <v>0</v>
      </c>
      <c r="CO221" s="89">
        <v>0</v>
      </c>
      <c r="CP221" s="89">
        <v>0</v>
      </c>
      <c r="CQ221" s="89">
        <v>0</v>
      </c>
      <c r="CR221" s="89">
        <v>0</v>
      </c>
      <c r="CS221" s="89">
        <v>0</v>
      </c>
      <c r="CT221" s="89">
        <v>0</v>
      </c>
      <c r="CU221" s="89">
        <v>0</v>
      </c>
      <c r="CV221" s="89">
        <v>0</v>
      </c>
      <c r="CW221" s="89">
        <v>0</v>
      </c>
      <c r="CX221" s="89">
        <v>0</v>
      </c>
      <c r="CY221" s="89">
        <v>0</v>
      </c>
      <c r="CZ221" s="89">
        <v>0</v>
      </c>
      <c r="DA221" s="89">
        <v>0</v>
      </c>
      <c r="DB221" s="89">
        <v>0</v>
      </c>
      <c r="DC221" s="89">
        <v>0</v>
      </c>
      <c r="DD221" s="89">
        <v>0</v>
      </c>
      <c r="DE221" s="89">
        <v>0</v>
      </c>
      <c r="DF221" s="89">
        <v>0</v>
      </c>
      <c r="DG221" s="89">
        <v>0</v>
      </c>
      <c r="DH221" s="89">
        <v>0</v>
      </c>
      <c r="DI221" s="89">
        <v>0</v>
      </c>
      <c r="DJ221" s="89">
        <v>0</v>
      </c>
      <c r="DK221" s="89">
        <v>0</v>
      </c>
      <c r="DL221" s="89">
        <v>0</v>
      </c>
      <c r="DM221" s="89">
        <v>0</v>
      </c>
    </row>
    <row r="222" spans="1:117" s="5" customFormat="1" x14ac:dyDescent="0.25">
      <c r="A222" s="17">
        <f t="shared" si="121"/>
        <v>211</v>
      </c>
      <c r="B222" s="26" t="s">
        <v>259</v>
      </c>
      <c r="C222" s="31">
        <v>230701.60800000004</v>
      </c>
      <c r="D222" s="31"/>
      <c r="E222" s="31"/>
      <c r="F222" s="31"/>
      <c r="G222" s="31"/>
      <c r="H222" s="31">
        <v>230701.60800000004</v>
      </c>
      <c r="I222" s="31"/>
      <c r="J222" s="31">
        <v>57675.4</v>
      </c>
      <c r="K222" s="31">
        <v>0</v>
      </c>
      <c r="L222" s="31">
        <v>0</v>
      </c>
      <c r="M222" s="31">
        <v>0</v>
      </c>
      <c r="N222" s="31">
        <v>0</v>
      </c>
      <c r="O222" s="31">
        <v>57675.4</v>
      </c>
      <c r="P222" s="31">
        <v>0</v>
      </c>
      <c r="Q222" s="31">
        <v>57675.4</v>
      </c>
      <c r="R222" s="31">
        <v>0</v>
      </c>
      <c r="S222" s="31">
        <v>0</v>
      </c>
      <c r="T222" s="31">
        <v>0</v>
      </c>
      <c r="U222" s="31">
        <v>0</v>
      </c>
      <c r="V222" s="31">
        <v>57675.4</v>
      </c>
      <c r="W222" s="31">
        <v>0</v>
      </c>
      <c r="X222" s="31">
        <v>57675.4</v>
      </c>
      <c r="Y222" s="31">
        <v>0</v>
      </c>
      <c r="Z222" s="31">
        <v>0</v>
      </c>
      <c r="AA222" s="31">
        <v>0</v>
      </c>
      <c r="AB222" s="31">
        <v>0</v>
      </c>
      <c r="AC222" s="31">
        <v>57675.4</v>
      </c>
      <c r="AD222" s="31">
        <v>0</v>
      </c>
      <c r="AE222" s="31">
        <v>57675.408000000047</v>
      </c>
      <c r="AF222" s="31">
        <v>0</v>
      </c>
      <c r="AG222" s="31">
        <v>0</v>
      </c>
      <c r="AH222" s="31">
        <v>0</v>
      </c>
      <c r="AI222" s="31">
        <v>0</v>
      </c>
      <c r="AJ222" s="31">
        <v>57675.408000000047</v>
      </c>
      <c r="AK222" s="31">
        <v>0</v>
      </c>
      <c r="AL222" s="31"/>
      <c r="AM222" s="31"/>
      <c r="AN222" s="31">
        <v>0</v>
      </c>
      <c r="AO222" s="31">
        <v>0</v>
      </c>
      <c r="AP222" s="31">
        <v>0</v>
      </c>
      <c r="AQ222" s="31">
        <v>0</v>
      </c>
      <c r="AR222" s="31">
        <v>0</v>
      </c>
      <c r="AS222" s="31">
        <v>0</v>
      </c>
      <c r="AT222" s="31">
        <v>0</v>
      </c>
      <c r="AU222" s="31">
        <v>0</v>
      </c>
      <c r="AV222" s="31">
        <v>5536838.5920000002</v>
      </c>
      <c r="AW222" s="31"/>
      <c r="AX222" s="43"/>
      <c r="AY222" s="31">
        <v>5536838.5920000002</v>
      </c>
      <c r="AZ222" s="31"/>
      <c r="BA222" s="31"/>
      <c r="BB222" s="31"/>
      <c r="BC222" s="31"/>
      <c r="BD222" s="31"/>
      <c r="BE222" s="31"/>
      <c r="BF222" s="31"/>
      <c r="BG222" s="31"/>
      <c r="BH222" s="31"/>
      <c r="BI222" s="31"/>
      <c r="BJ222" s="31">
        <v>1384209.65</v>
      </c>
      <c r="BK222" s="31">
        <v>0</v>
      </c>
      <c r="BL222" s="31">
        <v>0</v>
      </c>
      <c r="BM222" s="31">
        <v>1384209.65</v>
      </c>
      <c r="BN222" s="31">
        <v>0</v>
      </c>
      <c r="BO222" s="31">
        <v>0</v>
      </c>
      <c r="BP222" s="31">
        <v>0</v>
      </c>
      <c r="BQ222" s="31">
        <v>0</v>
      </c>
      <c r="BR222" s="31">
        <v>0</v>
      </c>
      <c r="BS222" s="31">
        <v>0</v>
      </c>
      <c r="BT222" s="31">
        <v>0</v>
      </c>
      <c r="BU222" s="31">
        <v>0</v>
      </c>
      <c r="BV222" s="31">
        <v>0</v>
      </c>
      <c r="BW222" s="31">
        <v>0</v>
      </c>
      <c r="BX222" s="89">
        <v>1384209.65</v>
      </c>
      <c r="BY222" s="89">
        <v>0</v>
      </c>
      <c r="BZ222" s="89">
        <v>0</v>
      </c>
      <c r="CA222" s="89">
        <v>1384209.65</v>
      </c>
      <c r="CB222" s="89">
        <v>0</v>
      </c>
      <c r="CC222" s="89">
        <v>0</v>
      </c>
      <c r="CD222" s="89">
        <v>0</v>
      </c>
      <c r="CE222" s="89">
        <v>0</v>
      </c>
      <c r="CF222" s="89">
        <v>0</v>
      </c>
      <c r="CG222" s="89">
        <v>0</v>
      </c>
      <c r="CH222" s="89">
        <v>0</v>
      </c>
      <c r="CI222" s="89">
        <v>0</v>
      </c>
      <c r="CJ222" s="89">
        <v>0</v>
      </c>
      <c r="CK222" s="89">
        <v>0</v>
      </c>
      <c r="CL222" s="89">
        <v>1384209.65</v>
      </c>
      <c r="CM222" s="89">
        <v>0</v>
      </c>
      <c r="CN222" s="89">
        <v>0</v>
      </c>
      <c r="CO222" s="89">
        <v>1384209.65</v>
      </c>
      <c r="CP222" s="89">
        <v>0</v>
      </c>
      <c r="CQ222" s="89">
        <v>0</v>
      </c>
      <c r="CR222" s="89">
        <v>0</v>
      </c>
      <c r="CS222" s="89">
        <v>0</v>
      </c>
      <c r="CT222" s="89">
        <v>0</v>
      </c>
      <c r="CU222" s="89">
        <v>0</v>
      </c>
      <c r="CV222" s="89">
        <v>0</v>
      </c>
      <c r="CW222" s="89">
        <v>0</v>
      </c>
      <c r="CX222" s="89">
        <v>0</v>
      </c>
      <c r="CY222" s="89">
        <v>0</v>
      </c>
      <c r="CZ222" s="89">
        <v>1384209.6420000005</v>
      </c>
      <c r="DA222" s="89">
        <v>0</v>
      </c>
      <c r="DB222" s="89">
        <v>0</v>
      </c>
      <c r="DC222" s="89">
        <v>1384209.6420000005</v>
      </c>
      <c r="DD222" s="89">
        <v>0</v>
      </c>
      <c r="DE222" s="89">
        <v>0</v>
      </c>
      <c r="DF222" s="89">
        <v>0</v>
      </c>
      <c r="DG222" s="89">
        <v>0</v>
      </c>
      <c r="DH222" s="89">
        <v>0</v>
      </c>
      <c r="DI222" s="89">
        <v>0</v>
      </c>
      <c r="DJ222" s="89">
        <v>0</v>
      </c>
      <c r="DK222" s="89">
        <v>0</v>
      </c>
      <c r="DL222" s="89">
        <v>0</v>
      </c>
      <c r="DM222" s="89">
        <v>0</v>
      </c>
    </row>
    <row r="223" spans="1:117" s="5" customFormat="1" ht="37.5" x14ac:dyDescent="0.25">
      <c r="A223" s="17">
        <f t="shared" si="121"/>
        <v>212</v>
      </c>
      <c r="B223" s="26" t="s">
        <v>294</v>
      </c>
      <c r="C223" s="31"/>
      <c r="D223" s="31"/>
      <c r="E223" s="31"/>
      <c r="F223" s="31"/>
      <c r="G223" s="31"/>
      <c r="H223" s="31"/>
      <c r="I223" s="31"/>
      <c r="J223" s="31">
        <v>0</v>
      </c>
      <c r="K223" s="31">
        <v>0</v>
      </c>
      <c r="L223" s="31">
        <v>0</v>
      </c>
      <c r="M223" s="31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31">
        <v>0</v>
      </c>
      <c r="T223" s="31">
        <v>0</v>
      </c>
      <c r="U223" s="31">
        <v>0</v>
      </c>
      <c r="V223" s="31">
        <v>0</v>
      </c>
      <c r="W223" s="31">
        <v>0</v>
      </c>
      <c r="X223" s="31">
        <v>0</v>
      </c>
      <c r="Y223" s="31">
        <v>0</v>
      </c>
      <c r="Z223" s="31">
        <v>0</v>
      </c>
      <c r="AA223" s="31">
        <v>0</v>
      </c>
      <c r="AB223" s="31">
        <v>0</v>
      </c>
      <c r="AC223" s="31">
        <v>0</v>
      </c>
      <c r="AD223" s="31">
        <v>0</v>
      </c>
      <c r="AE223" s="31">
        <v>0</v>
      </c>
      <c r="AF223" s="31">
        <v>0</v>
      </c>
      <c r="AG223" s="31">
        <v>0</v>
      </c>
      <c r="AH223" s="31">
        <v>0</v>
      </c>
      <c r="AI223" s="31">
        <v>0</v>
      </c>
      <c r="AJ223" s="31">
        <v>0</v>
      </c>
      <c r="AK223" s="31">
        <v>0</v>
      </c>
      <c r="AL223" s="31"/>
      <c r="AM223" s="31"/>
      <c r="AN223" s="31">
        <v>0</v>
      </c>
      <c r="AO223" s="31">
        <v>0</v>
      </c>
      <c r="AP223" s="31">
        <v>0</v>
      </c>
      <c r="AQ223" s="31">
        <v>0</v>
      </c>
      <c r="AR223" s="31">
        <v>0</v>
      </c>
      <c r="AS223" s="31">
        <v>0</v>
      </c>
      <c r="AT223" s="31">
        <v>0</v>
      </c>
      <c r="AU223" s="31">
        <v>0</v>
      </c>
      <c r="AV223" s="31">
        <v>1732850</v>
      </c>
      <c r="AW223" s="31"/>
      <c r="AX223" s="43"/>
      <c r="AY223" s="31"/>
      <c r="AZ223" s="31"/>
      <c r="BA223" s="31"/>
      <c r="BB223" s="31"/>
      <c r="BC223" s="31">
        <v>1732850</v>
      </c>
      <c r="BD223" s="31"/>
      <c r="BE223" s="31"/>
      <c r="BF223" s="31"/>
      <c r="BG223" s="31"/>
      <c r="BH223" s="31"/>
      <c r="BI223" s="31"/>
      <c r="BJ223" s="31">
        <v>433212.5</v>
      </c>
      <c r="BK223" s="31">
        <v>0</v>
      </c>
      <c r="BL223" s="31">
        <v>0</v>
      </c>
      <c r="BM223" s="31">
        <v>0</v>
      </c>
      <c r="BN223" s="31">
        <v>0</v>
      </c>
      <c r="BO223" s="31">
        <v>0</v>
      </c>
      <c r="BP223" s="31">
        <v>0</v>
      </c>
      <c r="BQ223" s="31">
        <v>433212.5</v>
      </c>
      <c r="BR223" s="31">
        <v>0</v>
      </c>
      <c r="BS223" s="31">
        <v>0</v>
      </c>
      <c r="BT223" s="31">
        <v>0</v>
      </c>
      <c r="BU223" s="31">
        <v>0</v>
      </c>
      <c r="BV223" s="31">
        <v>0</v>
      </c>
      <c r="BW223" s="31">
        <v>0</v>
      </c>
      <c r="BX223" s="89">
        <v>433212.5</v>
      </c>
      <c r="BY223" s="89">
        <v>0</v>
      </c>
      <c r="BZ223" s="89">
        <v>0</v>
      </c>
      <c r="CA223" s="89">
        <v>0</v>
      </c>
      <c r="CB223" s="89">
        <v>0</v>
      </c>
      <c r="CC223" s="89">
        <v>0</v>
      </c>
      <c r="CD223" s="89">
        <v>0</v>
      </c>
      <c r="CE223" s="89">
        <v>433212.5</v>
      </c>
      <c r="CF223" s="89">
        <v>0</v>
      </c>
      <c r="CG223" s="89">
        <v>0</v>
      </c>
      <c r="CH223" s="89">
        <v>0</v>
      </c>
      <c r="CI223" s="89">
        <v>0</v>
      </c>
      <c r="CJ223" s="89">
        <v>0</v>
      </c>
      <c r="CK223" s="89">
        <v>0</v>
      </c>
      <c r="CL223" s="89">
        <v>433212.5</v>
      </c>
      <c r="CM223" s="89">
        <v>0</v>
      </c>
      <c r="CN223" s="89">
        <v>0</v>
      </c>
      <c r="CO223" s="89">
        <v>0</v>
      </c>
      <c r="CP223" s="89">
        <v>0</v>
      </c>
      <c r="CQ223" s="89">
        <v>0</v>
      </c>
      <c r="CR223" s="89">
        <v>0</v>
      </c>
      <c r="CS223" s="89">
        <v>433212.5</v>
      </c>
      <c r="CT223" s="89">
        <v>0</v>
      </c>
      <c r="CU223" s="89">
        <v>0</v>
      </c>
      <c r="CV223" s="89">
        <v>0</v>
      </c>
      <c r="CW223" s="89">
        <v>0</v>
      </c>
      <c r="CX223" s="89">
        <v>0</v>
      </c>
      <c r="CY223" s="89">
        <v>0</v>
      </c>
      <c r="CZ223" s="89">
        <v>433212.5</v>
      </c>
      <c r="DA223" s="89">
        <v>0</v>
      </c>
      <c r="DB223" s="89">
        <v>0</v>
      </c>
      <c r="DC223" s="89">
        <v>0</v>
      </c>
      <c r="DD223" s="89">
        <v>0</v>
      </c>
      <c r="DE223" s="89">
        <v>0</v>
      </c>
      <c r="DF223" s="89">
        <v>0</v>
      </c>
      <c r="DG223" s="89">
        <v>433212.5</v>
      </c>
      <c r="DH223" s="89">
        <v>0</v>
      </c>
      <c r="DI223" s="89">
        <v>0</v>
      </c>
      <c r="DJ223" s="89">
        <v>0</v>
      </c>
      <c r="DK223" s="89">
        <v>0</v>
      </c>
      <c r="DL223" s="89">
        <v>0</v>
      </c>
      <c r="DM223" s="89">
        <v>0</v>
      </c>
    </row>
    <row r="224" spans="1:117" s="5" customFormat="1" x14ac:dyDescent="0.25">
      <c r="A224" s="17">
        <f t="shared" si="121"/>
        <v>213</v>
      </c>
      <c r="B224" s="26" t="s">
        <v>260</v>
      </c>
      <c r="C224" s="31"/>
      <c r="D224" s="31"/>
      <c r="E224" s="31"/>
      <c r="F224" s="31"/>
      <c r="G224" s="31"/>
      <c r="H224" s="31"/>
      <c r="I224" s="31"/>
      <c r="J224" s="31">
        <v>0</v>
      </c>
      <c r="K224" s="31">
        <v>0</v>
      </c>
      <c r="L224" s="31">
        <v>0</v>
      </c>
      <c r="M224" s="31">
        <v>0</v>
      </c>
      <c r="N224" s="31">
        <v>0</v>
      </c>
      <c r="O224" s="31">
        <v>0</v>
      </c>
      <c r="P224" s="31">
        <v>0</v>
      </c>
      <c r="Q224" s="31">
        <v>0</v>
      </c>
      <c r="R224" s="31">
        <v>0</v>
      </c>
      <c r="S224" s="31">
        <v>0</v>
      </c>
      <c r="T224" s="31">
        <v>0</v>
      </c>
      <c r="U224" s="31">
        <v>0</v>
      </c>
      <c r="V224" s="31">
        <v>0</v>
      </c>
      <c r="W224" s="31">
        <v>0</v>
      </c>
      <c r="X224" s="31">
        <v>0</v>
      </c>
      <c r="Y224" s="31">
        <v>0</v>
      </c>
      <c r="Z224" s="31">
        <v>0</v>
      </c>
      <c r="AA224" s="31">
        <v>0</v>
      </c>
      <c r="AB224" s="31">
        <v>0</v>
      </c>
      <c r="AC224" s="31">
        <v>0</v>
      </c>
      <c r="AD224" s="31">
        <v>0</v>
      </c>
      <c r="AE224" s="31">
        <v>0</v>
      </c>
      <c r="AF224" s="31">
        <v>0</v>
      </c>
      <c r="AG224" s="31">
        <v>0</v>
      </c>
      <c r="AH224" s="31">
        <v>0</v>
      </c>
      <c r="AI224" s="31">
        <v>0</v>
      </c>
      <c r="AJ224" s="31">
        <v>0</v>
      </c>
      <c r="AK224" s="31">
        <v>0</v>
      </c>
      <c r="AL224" s="31"/>
      <c r="AM224" s="31"/>
      <c r="AN224" s="31">
        <v>0</v>
      </c>
      <c r="AO224" s="31">
        <v>0</v>
      </c>
      <c r="AP224" s="31">
        <v>0</v>
      </c>
      <c r="AQ224" s="31">
        <v>0</v>
      </c>
      <c r="AR224" s="31">
        <v>0</v>
      </c>
      <c r="AS224" s="31">
        <v>0</v>
      </c>
      <c r="AT224" s="31">
        <v>0</v>
      </c>
      <c r="AU224" s="31">
        <v>0</v>
      </c>
      <c r="AV224" s="31">
        <v>18536832</v>
      </c>
      <c r="AW224" s="31"/>
      <c r="AX224" s="43"/>
      <c r="AY224" s="31"/>
      <c r="AZ224" s="31"/>
      <c r="BA224" s="31"/>
      <c r="BB224" s="31"/>
      <c r="BC224" s="31"/>
      <c r="BD224" s="31"/>
      <c r="BE224" s="31"/>
      <c r="BF224" s="31"/>
      <c r="BG224" s="31"/>
      <c r="BH224" s="31"/>
      <c r="BI224" s="31">
        <v>18536832</v>
      </c>
      <c r="BJ224" s="31">
        <v>4634208</v>
      </c>
      <c r="BK224" s="31">
        <v>0</v>
      </c>
      <c r="BL224" s="31">
        <v>0</v>
      </c>
      <c r="BM224" s="31">
        <v>0</v>
      </c>
      <c r="BN224" s="31">
        <v>0</v>
      </c>
      <c r="BO224" s="31">
        <v>0</v>
      </c>
      <c r="BP224" s="31">
        <v>0</v>
      </c>
      <c r="BQ224" s="31">
        <v>0</v>
      </c>
      <c r="BR224" s="31">
        <v>0</v>
      </c>
      <c r="BS224" s="31">
        <v>0</v>
      </c>
      <c r="BT224" s="31">
        <v>0</v>
      </c>
      <c r="BU224" s="31">
        <v>0</v>
      </c>
      <c r="BV224" s="31">
        <v>0</v>
      </c>
      <c r="BW224" s="31">
        <v>4634208</v>
      </c>
      <c r="BX224" s="89">
        <v>4634208</v>
      </c>
      <c r="BY224" s="89">
        <v>0</v>
      </c>
      <c r="BZ224" s="89">
        <v>0</v>
      </c>
      <c r="CA224" s="89">
        <v>0</v>
      </c>
      <c r="CB224" s="89">
        <v>0</v>
      </c>
      <c r="CC224" s="89">
        <v>0</v>
      </c>
      <c r="CD224" s="89">
        <v>0</v>
      </c>
      <c r="CE224" s="89">
        <v>0</v>
      </c>
      <c r="CF224" s="89">
        <v>0</v>
      </c>
      <c r="CG224" s="89">
        <v>0</v>
      </c>
      <c r="CH224" s="89">
        <v>0</v>
      </c>
      <c r="CI224" s="89">
        <v>0</v>
      </c>
      <c r="CJ224" s="89">
        <v>0</v>
      </c>
      <c r="CK224" s="89">
        <v>4634208</v>
      </c>
      <c r="CL224" s="89">
        <v>4634208</v>
      </c>
      <c r="CM224" s="89">
        <v>0</v>
      </c>
      <c r="CN224" s="89">
        <v>0</v>
      </c>
      <c r="CO224" s="89">
        <v>0</v>
      </c>
      <c r="CP224" s="89">
        <v>0</v>
      </c>
      <c r="CQ224" s="89">
        <v>0</v>
      </c>
      <c r="CR224" s="89">
        <v>0</v>
      </c>
      <c r="CS224" s="89">
        <v>0</v>
      </c>
      <c r="CT224" s="89">
        <v>0</v>
      </c>
      <c r="CU224" s="89">
        <v>0</v>
      </c>
      <c r="CV224" s="89">
        <v>0</v>
      </c>
      <c r="CW224" s="89">
        <v>0</v>
      </c>
      <c r="CX224" s="89">
        <v>0</v>
      </c>
      <c r="CY224" s="89">
        <v>4634208</v>
      </c>
      <c r="CZ224" s="89">
        <v>4634208</v>
      </c>
      <c r="DA224" s="89">
        <v>0</v>
      </c>
      <c r="DB224" s="89">
        <v>0</v>
      </c>
      <c r="DC224" s="89">
        <v>0</v>
      </c>
      <c r="DD224" s="89">
        <v>0</v>
      </c>
      <c r="DE224" s="89">
        <v>0</v>
      </c>
      <c r="DF224" s="89">
        <v>0</v>
      </c>
      <c r="DG224" s="89">
        <v>0</v>
      </c>
      <c r="DH224" s="89">
        <v>0</v>
      </c>
      <c r="DI224" s="89">
        <v>0</v>
      </c>
      <c r="DJ224" s="89">
        <v>0</v>
      </c>
      <c r="DK224" s="89">
        <v>0</v>
      </c>
      <c r="DL224" s="89">
        <v>0</v>
      </c>
      <c r="DM224" s="89">
        <v>4634208</v>
      </c>
    </row>
    <row r="225" spans="1:117" s="5" customFormat="1" x14ac:dyDescent="0.25">
      <c r="A225" s="17">
        <f t="shared" si="121"/>
        <v>214</v>
      </c>
      <c r="B225" s="26" t="s">
        <v>261</v>
      </c>
      <c r="C225" s="31"/>
      <c r="D225" s="31"/>
      <c r="E225" s="31"/>
      <c r="F225" s="31"/>
      <c r="G225" s="31"/>
      <c r="H225" s="31"/>
      <c r="I225" s="31"/>
      <c r="J225" s="31">
        <v>0</v>
      </c>
      <c r="K225" s="31">
        <v>0</v>
      </c>
      <c r="L225" s="31">
        <v>0</v>
      </c>
      <c r="M225" s="31">
        <v>0</v>
      </c>
      <c r="N225" s="31">
        <v>0</v>
      </c>
      <c r="O225" s="31">
        <v>0</v>
      </c>
      <c r="P225" s="31">
        <v>0</v>
      </c>
      <c r="Q225" s="31">
        <v>0</v>
      </c>
      <c r="R225" s="31">
        <v>0</v>
      </c>
      <c r="S225" s="31">
        <v>0</v>
      </c>
      <c r="T225" s="31">
        <v>0</v>
      </c>
      <c r="U225" s="31">
        <v>0</v>
      </c>
      <c r="V225" s="31">
        <v>0</v>
      </c>
      <c r="W225" s="31">
        <v>0</v>
      </c>
      <c r="X225" s="31">
        <v>0</v>
      </c>
      <c r="Y225" s="31">
        <v>0</v>
      </c>
      <c r="Z225" s="31">
        <v>0</v>
      </c>
      <c r="AA225" s="31">
        <v>0</v>
      </c>
      <c r="AB225" s="31">
        <v>0</v>
      </c>
      <c r="AC225" s="31">
        <v>0</v>
      </c>
      <c r="AD225" s="31">
        <v>0</v>
      </c>
      <c r="AE225" s="31">
        <v>0</v>
      </c>
      <c r="AF225" s="31">
        <v>0</v>
      </c>
      <c r="AG225" s="31">
        <v>0</v>
      </c>
      <c r="AH225" s="31">
        <v>0</v>
      </c>
      <c r="AI225" s="31">
        <v>0</v>
      </c>
      <c r="AJ225" s="31">
        <v>0</v>
      </c>
      <c r="AK225" s="31">
        <v>0</v>
      </c>
      <c r="AL225" s="31"/>
      <c r="AM225" s="31"/>
      <c r="AN225" s="31">
        <v>0</v>
      </c>
      <c r="AO225" s="31">
        <v>0</v>
      </c>
      <c r="AP225" s="31">
        <v>0</v>
      </c>
      <c r="AQ225" s="31">
        <v>0</v>
      </c>
      <c r="AR225" s="31">
        <v>0</v>
      </c>
      <c r="AS225" s="31">
        <v>0</v>
      </c>
      <c r="AT225" s="31">
        <v>0</v>
      </c>
      <c r="AU225" s="31">
        <v>0</v>
      </c>
      <c r="AV225" s="31">
        <v>140879923.19999999</v>
      </c>
      <c r="AW225" s="31"/>
      <c r="AX225" s="43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>
        <v>140879923.19999999</v>
      </c>
      <c r="BJ225" s="31">
        <v>35219980.799999997</v>
      </c>
      <c r="BK225" s="31">
        <v>0</v>
      </c>
      <c r="BL225" s="31">
        <v>0</v>
      </c>
      <c r="BM225" s="31">
        <v>0</v>
      </c>
      <c r="BN225" s="31">
        <v>0</v>
      </c>
      <c r="BO225" s="31">
        <v>0</v>
      </c>
      <c r="BP225" s="31">
        <v>0</v>
      </c>
      <c r="BQ225" s="31">
        <v>0</v>
      </c>
      <c r="BR225" s="31">
        <v>0</v>
      </c>
      <c r="BS225" s="31">
        <v>0</v>
      </c>
      <c r="BT225" s="31">
        <v>0</v>
      </c>
      <c r="BU225" s="31">
        <v>0</v>
      </c>
      <c r="BV225" s="31">
        <v>0</v>
      </c>
      <c r="BW225" s="31">
        <v>35219980.799999997</v>
      </c>
      <c r="BX225" s="89">
        <v>35219980.799999997</v>
      </c>
      <c r="BY225" s="89">
        <v>0</v>
      </c>
      <c r="BZ225" s="89">
        <v>0</v>
      </c>
      <c r="CA225" s="89">
        <v>0</v>
      </c>
      <c r="CB225" s="89">
        <v>0</v>
      </c>
      <c r="CC225" s="89">
        <v>0</v>
      </c>
      <c r="CD225" s="89">
        <v>0</v>
      </c>
      <c r="CE225" s="89">
        <v>0</v>
      </c>
      <c r="CF225" s="89">
        <v>0</v>
      </c>
      <c r="CG225" s="89">
        <v>0</v>
      </c>
      <c r="CH225" s="89">
        <v>0</v>
      </c>
      <c r="CI225" s="89">
        <v>0</v>
      </c>
      <c r="CJ225" s="89">
        <v>0</v>
      </c>
      <c r="CK225" s="89">
        <v>35219980.799999997</v>
      </c>
      <c r="CL225" s="89">
        <v>35219980.799999997</v>
      </c>
      <c r="CM225" s="89">
        <v>0</v>
      </c>
      <c r="CN225" s="89">
        <v>0</v>
      </c>
      <c r="CO225" s="89">
        <v>0</v>
      </c>
      <c r="CP225" s="89">
        <v>0</v>
      </c>
      <c r="CQ225" s="89">
        <v>0</v>
      </c>
      <c r="CR225" s="89">
        <v>0</v>
      </c>
      <c r="CS225" s="89">
        <v>0</v>
      </c>
      <c r="CT225" s="89">
        <v>0</v>
      </c>
      <c r="CU225" s="89">
        <v>0</v>
      </c>
      <c r="CV225" s="89">
        <v>0</v>
      </c>
      <c r="CW225" s="89">
        <v>0</v>
      </c>
      <c r="CX225" s="89">
        <v>0</v>
      </c>
      <c r="CY225" s="89">
        <v>35219980.799999997</v>
      </c>
      <c r="CZ225" s="89">
        <v>35219980.799999997</v>
      </c>
      <c r="DA225" s="89">
        <v>0</v>
      </c>
      <c r="DB225" s="89">
        <v>0</v>
      </c>
      <c r="DC225" s="89">
        <v>0</v>
      </c>
      <c r="DD225" s="89">
        <v>0</v>
      </c>
      <c r="DE225" s="89">
        <v>0</v>
      </c>
      <c r="DF225" s="89">
        <v>0</v>
      </c>
      <c r="DG225" s="89">
        <v>0</v>
      </c>
      <c r="DH225" s="89">
        <v>0</v>
      </c>
      <c r="DI225" s="89">
        <v>0</v>
      </c>
      <c r="DJ225" s="89">
        <v>0</v>
      </c>
      <c r="DK225" s="89">
        <v>0</v>
      </c>
      <c r="DL225" s="89">
        <v>0</v>
      </c>
      <c r="DM225" s="89">
        <v>35219980.799999997</v>
      </c>
    </row>
    <row r="226" spans="1:117" s="5" customFormat="1" x14ac:dyDescent="0.25">
      <c r="A226" s="17">
        <f t="shared" si="121"/>
        <v>215</v>
      </c>
      <c r="B226" s="26" t="s">
        <v>262</v>
      </c>
      <c r="C226" s="31"/>
      <c r="D226" s="31"/>
      <c r="E226" s="31"/>
      <c r="F226" s="31"/>
      <c r="G226" s="31"/>
      <c r="H226" s="31"/>
      <c r="I226" s="31"/>
      <c r="J226" s="31">
        <v>0</v>
      </c>
      <c r="K226" s="31">
        <v>0</v>
      </c>
      <c r="L226" s="31">
        <v>0</v>
      </c>
      <c r="M226" s="31">
        <v>0</v>
      </c>
      <c r="N226" s="31">
        <v>0</v>
      </c>
      <c r="O226" s="31">
        <v>0</v>
      </c>
      <c r="P226" s="31">
        <v>0</v>
      </c>
      <c r="Q226" s="31">
        <v>0</v>
      </c>
      <c r="R226" s="31">
        <v>0</v>
      </c>
      <c r="S226" s="31">
        <v>0</v>
      </c>
      <c r="T226" s="31">
        <v>0</v>
      </c>
      <c r="U226" s="31">
        <v>0</v>
      </c>
      <c r="V226" s="31">
        <v>0</v>
      </c>
      <c r="W226" s="31">
        <v>0</v>
      </c>
      <c r="X226" s="31">
        <v>0</v>
      </c>
      <c r="Y226" s="31">
        <v>0</v>
      </c>
      <c r="Z226" s="31">
        <v>0</v>
      </c>
      <c r="AA226" s="31">
        <v>0</v>
      </c>
      <c r="AB226" s="31">
        <v>0</v>
      </c>
      <c r="AC226" s="31">
        <v>0</v>
      </c>
      <c r="AD226" s="31">
        <v>0</v>
      </c>
      <c r="AE226" s="31">
        <v>0</v>
      </c>
      <c r="AF226" s="31">
        <v>0</v>
      </c>
      <c r="AG226" s="31">
        <v>0</v>
      </c>
      <c r="AH226" s="31">
        <v>0</v>
      </c>
      <c r="AI226" s="31">
        <v>0</v>
      </c>
      <c r="AJ226" s="31">
        <v>0</v>
      </c>
      <c r="AK226" s="31">
        <v>0</v>
      </c>
      <c r="AL226" s="31"/>
      <c r="AM226" s="31"/>
      <c r="AN226" s="31">
        <v>0</v>
      </c>
      <c r="AO226" s="31">
        <v>0</v>
      </c>
      <c r="AP226" s="31">
        <v>0</v>
      </c>
      <c r="AQ226" s="31">
        <v>0</v>
      </c>
      <c r="AR226" s="31">
        <v>0</v>
      </c>
      <c r="AS226" s="31">
        <v>0</v>
      </c>
      <c r="AT226" s="31">
        <v>0</v>
      </c>
      <c r="AU226" s="31">
        <v>0</v>
      </c>
      <c r="AV226" s="31"/>
      <c r="AW226" s="31"/>
      <c r="AX226" s="43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>
        <v>0</v>
      </c>
      <c r="BK226" s="31">
        <v>0</v>
      </c>
      <c r="BL226" s="31">
        <v>0</v>
      </c>
      <c r="BM226" s="31">
        <v>0</v>
      </c>
      <c r="BN226" s="31">
        <v>0</v>
      </c>
      <c r="BO226" s="31">
        <v>0</v>
      </c>
      <c r="BP226" s="31">
        <v>0</v>
      </c>
      <c r="BQ226" s="31">
        <v>0</v>
      </c>
      <c r="BR226" s="31">
        <v>0</v>
      </c>
      <c r="BS226" s="31">
        <v>0</v>
      </c>
      <c r="BT226" s="31">
        <v>0</v>
      </c>
      <c r="BU226" s="31">
        <v>0</v>
      </c>
      <c r="BV226" s="31">
        <v>0</v>
      </c>
      <c r="BW226" s="31">
        <v>0</v>
      </c>
      <c r="BX226" s="89">
        <v>0</v>
      </c>
      <c r="BY226" s="89">
        <v>0</v>
      </c>
      <c r="BZ226" s="89">
        <v>0</v>
      </c>
      <c r="CA226" s="89">
        <v>0</v>
      </c>
      <c r="CB226" s="89">
        <v>0</v>
      </c>
      <c r="CC226" s="89">
        <v>0</v>
      </c>
      <c r="CD226" s="89">
        <v>0</v>
      </c>
      <c r="CE226" s="89">
        <v>0</v>
      </c>
      <c r="CF226" s="89">
        <v>0</v>
      </c>
      <c r="CG226" s="89">
        <v>0</v>
      </c>
      <c r="CH226" s="89">
        <v>0</v>
      </c>
      <c r="CI226" s="89">
        <v>0</v>
      </c>
      <c r="CJ226" s="89">
        <v>0</v>
      </c>
      <c r="CK226" s="89">
        <v>0</v>
      </c>
      <c r="CL226" s="89">
        <v>0</v>
      </c>
      <c r="CM226" s="89">
        <v>0</v>
      </c>
      <c r="CN226" s="89">
        <v>0</v>
      </c>
      <c r="CO226" s="89">
        <v>0</v>
      </c>
      <c r="CP226" s="89">
        <v>0</v>
      </c>
      <c r="CQ226" s="89">
        <v>0</v>
      </c>
      <c r="CR226" s="89">
        <v>0</v>
      </c>
      <c r="CS226" s="89">
        <v>0</v>
      </c>
      <c r="CT226" s="89">
        <v>0</v>
      </c>
      <c r="CU226" s="89">
        <v>0</v>
      </c>
      <c r="CV226" s="89">
        <v>0</v>
      </c>
      <c r="CW226" s="89">
        <v>0</v>
      </c>
      <c r="CX226" s="89">
        <v>0</v>
      </c>
      <c r="CY226" s="89">
        <v>0</v>
      </c>
      <c r="CZ226" s="89">
        <v>0</v>
      </c>
      <c r="DA226" s="89">
        <v>0</v>
      </c>
      <c r="DB226" s="89">
        <v>0</v>
      </c>
      <c r="DC226" s="89">
        <v>0</v>
      </c>
      <c r="DD226" s="89">
        <v>0</v>
      </c>
      <c r="DE226" s="89">
        <v>0</v>
      </c>
      <c r="DF226" s="89">
        <v>0</v>
      </c>
      <c r="DG226" s="89">
        <v>0</v>
      </c>
      <c r="DH226" s="89">
        <v>0</v>
      </c>
      <c r="DI226" s="89">
        <v>0</v>
      </c>
      <c r="DJ226" s="89">
        <v>0</v>
      </c>
      <c r="DK226" s="89">
        <v>0</v>
      </c>
      <c r="DL226" s="89">
        <v>0</v>
      </c>
      <c r="DM226" s="89">
        <v>0</v>
      </c>
    </row>
    <row r="227" spans="1:117" s="5" customFormat="1" ht="37.5" x14ac:dyDescent="0.25">
      <c r="A227" s="17">
        <f t="shared" si="121"/>
        <v>216</v>
      </c>
      <c r="B227" s="26" t="s">
        <v>263</v>
      </c>
      <c r="C227" s="31"/>
      <c r="D227" s="31"/>
      <c r="E227" s="31"/>
      <c r="F227" s="31"/>
      <c r="G227" s="31"/>
      <c r="H227" s="31"/>
      <c r="I227" s="31"/>
      <c r="J227" s="31">
        <v>0</v>
      </c>
      <c r="K227" s="31">
        <v>0</v>
      </c>
      <c r="L227" s="31">
        <v>0</v>
      </c>
      <c r="M227" s="31">
        <v>0</v>
      </c>
      <c r="N227" s="31">
        <v>0</v>
      </c>
      <c r="O227" s="31">
        <v>0</v>
      </c>
      <c r="P227" s="31">
        <v>0</v>
      </c>
      <c r="Q227" s="31">
        <v>0</v>
      </c>
      <c r="R227" s="31">
        <v>0</v>
      </c>
      <c r="S227" s="31">
        <v>0</v>
      </c>
      <c r="T227" s="31">
        <v>0</v>
      </c>
      <c r="U227" s="31">
        <v>0</v>
      </c>
      <c r="V227" s="31">
        <v>0</v>
      </c>
      <c r="W227" s="31">
        <v>0</v>
      </c>
      <c r="X227" s="31">
        <v>0</v>
      </c>
      <c r="Y227" s="31">
        <v>0</v>
      </c>
      <c r="Z227" s="31">
        <v>0</v>
      </c>
      <c r="AA227" s="31">
        <v>0</v>
      </c>
      <c r="AB227" s="31">
        <v>0</v>
      </c>
      <c r="AC227" s="31">
        <v>0</v>
      </c>
      <c r="AD227" s="31">
        <v>0</v>
      </c>
      <c r="AE227" s="31">
        <v>0</v>
      </c>
      <c r="AF227" s="31">
        <v>0</v>
      </c>
      <c r="AG227" s="31">
        <v>0</v>
      </c>
      <c r="AH227" s="31">
        <v>0</v>
      </c>
      <c r="AI227" s="31">
        <v>0</v>
      </c>
      <c r="AJ227" s="31">
        <v>0</v>
      </c>
      <c r="AK227" s="31">
        <v>0</v>
      </c>
      <c r="AL227" s="31"/>
      <c r="AM227" s="31"/>
      <c r="AN227" s="31">
        <v>0</v>
      </c>
      <c r="AO227" s="31">
        <v>0</v>
      </c>
      <c r="AP227" s="31">
        <v>0</v>
      </c>
      <c r="AQ227" s="31">
        <v>0</v>
      </c>
      <c r="AR227" s="31">
        <v>0</v>
      </c>
      <c r="AS227" s="31">
        <v>0</v>
      </c>
      <c r="AT227" s="31">
        <v>0</v>
      </c>
      <c r="AU227" s="31">
        <v>0</v>
      </c>
      <c r="AV227" s="31">
        <v>10070200</v>
      </c>
      <c r="AW227" s="31"/>
      <c r="AX227" s="43"/>
      <c r="AY227" s="31"/>
      <c r="AZ227" s="31"/>
      <c r="BA227" s="31"/>
      <c r="BB227" s="31">
        <v>10070200</v>
      </c>
      <c r="BC227" s="31"/>
      <c r="BD227" s="31"/>
      <c r="BE227" s="31"/>
      <c r="BF227" s="31"/>
      <c r="BG227" s="31"/>
      <c r="BH227" s="31"/>
      <c r="BI227" s="31"/>
      <c r="BJ227" s="31">
        <v>2517550</v>
      </c>
      <c r="BK227" s="31">
        <v>0</v>
      </c>
      <c r="BL227" s="31">
        <v>0</v>
      </c>
      <c r="BM227" s="31">
        <v>0</v>
      </c>
      <c r="BN227" s="31">
        <v>0</v>
      </c>
      <c r="BO227" s="31">
        <v>0</v>
      </c>
      <c r="BP227" s="31">
        <v>2517550</v>
      </c>
      <c r="BQ227" s="31">
        <v>0</v>
      </c>
      <c r="BR227" s="31">
        <v>0</v>
      </c>
      <c r="BS227" s="31">
        <v>0</v>
      </c>
      <c r="BT227" s="31">
        <v>0</v>
      </c>
      <c r="BU227" s="31">
        <v>0</v>
      </c>
      <c r="BV227" s="31">
        <v>0</v>
      </c>
      <c r="BW227" s="31">
        <v>0</v>
      </c>
      <c r="BX227" s="89">
        <v>2517550</v>
      </c>
      <c r="BY227" s="89">
        <v>0</v>
      </c>
      <c r="BZ227" s="89">
        <v>0</v>
      </c>
      <c r="CA227" s="89">
        <v>0</v>
      </c>
      <c r="CB227" s="89">
        <v>0</v>
      </c>
      <c r="CC227" s="89">
        <v>0</v>
      </c>
      <c r="CD227" s="89">
        <v>2517550</v>
      </c>
      <c r="CE227" s="89">
        <v>0</v>
      </c>
      <c r="CF227" s="89">
        <v>0</v>
      </c>
      <c r="CG227" s="89">
        <v>0</v>
      </c>
      <c r="CH227" s="89">
        <v>0</v>
      </c>
      <c r="CI227" s="89">
        <v>0</v>
      </c>
      <c r="CJ227" s="89">
        <v>0</v>
      </c>
      <c r="CK227" s="89">
        <v>0</v>
      </c>
      <c r="CL227" s="89">
        <v>2517550</v>
      </c>
      <c r="CM227" s="89">
        <v>0</v>
      </c>
      <c r="CN227" s="89">
        <v>0</v>
      </c>
      <c r="CO227" s="89">
        <v>0</v>
      </c>
      <c r="CP227" s="89">
        <v>0</v>
      </c>
      <c r="CQ227" s="89">
        <v>0</v>
      </c>
      <c r="CR227" s="89">
        <v>2517550</v>
      </c>
      <c r="CS227" s="89">
        <v>0</v>
      </c>
      <c r="CT227" s="89">
        <v>0</v>
      </c>
      <c r="CU227" s="89">
        <v>0</v>
      </c>
      <c r="CV227" s="89">
        <v>0</v>
      </c>
      <c r="CW227" s="89">
        <v>0</v>
      </c>
      <c r="CX227" s="89">
        <v>0</v>
      </c>
      <c r="CY227" s="89">
        <v>0</v>
      </c>
      <c r="CZ227" s="89">
        <v>2517550</v>
      </c>
      <c r="DA227" s="89">
        <v>0</v>
      </c>
      <c r="DB227" s="89">
        <v>0</v>
      </c>
      <c r="DC227" s="89">
        <v>0</v>
      </c>
      <c r="DD227" s="89">
        <v>0</v>
      </c>
      <c r="DE227" s="89">
        <v>0</v>
      </c>
      <c r="DF227" s="89">
        <v>2517550</v>
      </c>
      <c r="DG227" s="89">
        <v>0</v>
      </c>
      <c r="DH227" s="89">
        <v>0</v>
      </c>
      <c r="DI227" s="89">
        <v>0</v>
      </c>
      <c r="DJ227" s="89">
        <v>0</v>
      </c>
      <c r="DK227" s="89">
        <v>0</v>
      </c>
      <c r="DL227" s="89">
        <v>0</v>
      </c>
      <c r="DM227" s="89">
        <v>0</v>
      </c>
    </row>
    <row r="228" spans="1:117" s="5" customFormat="1" x14ac:dyDescent="0.25">
      <c r="A228" s="17">
        <f t="shared" si="121"/>
        <v>217</v>
      </c>
      <c r="B228" s="26" t="s">
        <v>264</v>
      </c>
      <c r="C228" s="31"/>
      <c r="D228" s="31"/>
      <c r="E228" s="31"/>
      <c r="F228" s="31"/>
      <c r="G228" s="31"/>
      <c r="H228" s="31"/>
      <c r="I228" s="31"/>
      <c r="J228" s="31">
        <v>0</v>
      </c>
      <c r="K228" s="31">
        <v>0</v>
      </c>
      <c r="L228" s="31">
        <v>0</v>
      </c>
      <c r="M228" s="31">
        <v>0</v>
      </c>
      <c r="N228" s="31">
        <v>0</v>
      </c>
      <c r="O228" s="31">
        <v>0</v>
      </c>
      <c r="P228" s="31">
        <v>0</v>
      </c>
      <c r="Q228" s="31">
        <v>0</v>
      </c>
      <c r="R228" s="31">
        <v>0</v>
      </c>
      <c r="S228" s="31">
        <v>0</v>
      </c>
      <c r="T228" s="31">
        <v>0</v>
      </c>
      <c r="U228" s="31">
        <v>0</v>
      </c>
      <c r="V228" s="31">
        <v>0</v>
      </c>
      <c r="W228" s="31">
        <v>0</v>
      </c>
      <c r="X228" s="31">
        <v>0</v>
      </c>
      <c r="Y228" s="31">
        <v>0</v>
      </c>
      <c r="Z228" s="31">
        <v>0</v>
      </c>
      <c r="AA228" s="31">
        <v>0</v>
      </c>
      <c r="AB228" s="31">
        <v>0</v>
      </c>
      <c r="AC228" s="31">
        <v>0</v>
      </c>
      <c r="AD228" s="31">
        <v>0</v>
      </c>
      <c r="AE228" s="31">
        <v>0</v>
      </c>
      <c r="AF228" s="31">
        <v>0</v>
      </c>
      <c r="AG228" s="31">
        <v>0</v>
      </c>
      <c r="AH228" s="31">
        <v>0</v>
      </c>
      <c r="AI228" s="31">
        <v>0</v>
      </c>
      <c r="AJ228" s="31">
        <v>0</v>
      </c>
      <c r="AK228" s="31">
        <v>0</v>
      </c>
      <c r="AL228" s="31"/>
      <c r="AM228" s="31"/>
      <c r="AN228" s="31">
        <v>0</v>
      </c>
      <c r="AO228" s="31">
        <v>0</v>
      </c>
      <c r="AP228" s="31">
        <v>0</v>
      </c>
      <c r="AQ228" s="31">
        <v>0</v>
      </c>
      <c r="AR228" s="31">
        <v>0</v>
      </c>
      <c r="AS228" s="31">
        <v>0</v>
      </c>
      <c r="AT228" s="31">
        <v>0</v>
      </c>
      <c r="AU228" s="31">
        <v>0</v>
      </c>
      <c r="AV228" s="31"/>
      <c r="AW228" s="31"/>
      <c r="AX228" s="43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>
        <v>0</v>
      </c>
      <c r="BK228" s="31">
        <v>0</v>
      </c>
      <c r="BL228" s="31">
        <v>0</v>
      </c>
      <c r="BM228" s="31">
        <v>0</v>
      </c>
      <c r="BN228" s="31">
        <v>0</v>
      </c>
      <c r="BO228" s="31">
        <v>0</v>
      </c>
      <c r="BP228" s="31">
        <v>0</v>
      </c>
      <c r="BQ228" s="31">
        <v>0</v>
      </c>
      <c r="BR228" s="31">
        <v>0</v>
      </c>
      <c r="BS228" s="31">
        <v>0</v>
      </c>
      <c r="BT228" s="31">
        <v>0</v>
      </c>
      <c r="BU228" s="31">
        <v>0</v>
      </c>
      <c r="BV228" s="31">
        <v>0</v>
      </c>
      <c r="BW228" s="31">
        <v>0</v>
      </c>
      <c r="BX228" s="89">
        <v>0</v>
      </c>
      <c r="BY228" s="89">
        <v>0</v>
      </c>
      <c r="BZ228" s="89">
        <v>0</v>
      </c>
      <c r="CA228" s="89">
        <v>0</v>
      </c>
      <c r="CB228" s="89">
        <v>0</v>
      </c>
      <c r="CC228" s="89">
        <v>0</v>
      </c>
      <c r="CD228" s="89">
        <v>0</v>
      </c>
      <c r="CE228" s="89">
        <v>0</v>
      </c>
      <c r="CF228" s="89">
        <v>0</v>
      </c>
      <c r="CG228" s="89">
        <v>0</v>
      </c>
      <c r="CH228" s="89">
        <v>0</v>
      </c>
      <c r="CI228" s="89">
        <v>0</v>
      </c>
      <c r="CJ228" s="89">
        <v>0</v>
      </c>
      <c r="CK228" s="89">
        <v>0</v>
      </c>
      <c r="CL228" s="89">
        <v>0</v>
      </c>
      <c r="CM228" s="89">
        <v>0</v>
      </c>
      <c r="CN228" s="89">
        <v>0</v>
      </c>
      <c r="CO228" s="89">
        <v>0</v>
      </c>
      <c r="CP228" s="89">
        <v>0</v>
      </c>
      <c r="CQ228" s="89">
        <v>0</v>
      </c>
      <c r="CR228" s="89">
        <v>0</v>
      </c>
      <c r="CS228" s="89">
        <v>0</v>
      </c>
      <c r="CT228" s="89">
        <v>0</v>
      </c>
      <c r="CU228" s="89">
        <v>0</v>
      </c>
      <c r="CV228" s="89">
        <v>0</v>
      </c>
      <c r="CW228" s="89">
        <v>0</v>
      </c>
      <c r="CX228" s="89">
        <v>0</v>
      </c>
      <c r="CY228" s="89">
        <v>0</v>
      </c>
      <c r="CZ228" s="89">
        <v>0</v>
      </c>
      <c r="DA228" s="89">
        <v>0</v>
      </c>
      <c r="DB228" s="89">
        <v>0</v>
      </c>
      <c r="DC228" s="89">
        <v>0</v>
      </c>
      <c r="DD228" s="89">
        <v>0</v>
      </c>
      <c r="DE228" s="89">
        <v>0</v>
      </c>
      <c r="DF228" s="89">
        <v>0</v>
      </c>
      <c r="DG228" s="89">
        <v>0</v>
      </c>
      <c r="DH228" s="89">
        <v>0</v>
      </c>
      <c r="DI228" s="89">
        <v>0</v>
      </c>
      <c r="DJ228" s="89">
        <v>0</v>
      </c>
      <c r="DK228" s="89">
        <v>0</v>
      </c>
      <c r="DL228" s="89">
        <v>0</v>
      </c>
      <c r="DM228" s="89">
        <v>0</v>
      </c>
    </row>
    <row r="229" spans="1:117" s="5" customFormat="1" x14ac:dyDescent="0.25">
      <c r="A229" s="17">
        <f t="shared" si="121"/>
        <v>218</v>
      </c>
      <c r="B229" s="15" t="s">
        <v>265</v>
      </c>
      <c r="C229" s="31"/>
      <c r="D229" s="31"/>
      <c r="E229" s="31"/>
      <c r="F229" s="31"/>
      <c r="G229" s="31"/>
      <c r="H229" s="31"/>
      <c r="I229" s="31"/>
      <c r="J229" s="31">
        <v>0</v>
      </c>
      <c r="K229" s="31">
        <v>0</v>
      </c>
      <c r="L229" s="31">
        <v>0</v>
      </c>
      <c r="M229" s="31">
        <v>0</v>
      </c>
      <c r="N229" s="31">
        <v>0</v>
      </c>
      <c r="O229" s="31">
        <v>0</v>
      </c>
      <c r="P229" s="31">
        <v>0</v>
      </c>
      <c r="Q229" s="31">
        <v>0</v>
      </c>
      <c r="R229" s="31">
        <v>0</v>
      </c>
      <c r="S229" s="31">
        <v>0</v>
      </c>
      <c r="T229" s="31">
        <v>0</v>
      </c>
      <c r="U229" s="31">
        <v>0</v>
      </c>
      <c r="V229" s="31">
        <v>0</v>
      </c>
      <c r="W229" s="31">
        <v>0</v>
      </c>
      <c r="X229" s="31">
        <v>0</v>
      </c>
      <c r="Y229" s="31">
        <v>0</v>
      </c>
      <c r="Z229" s="31">
        <v>0</v>
      </c>
      <c r="AA229" s="31">
        <v>0</v>
      </c>
      <c r="AB229" s="31">
        <v>0</v>
      </c>
      <c r="AC229" s="31">
        <v>0</v>
      </c>
      <c r="AD229" s="31">
        <v>0</v>
      </c>
      <c r="AE229" s="31">
        <v>0</v>
      </c>
      <c r="AF229" s="31">
        <v>0</v>
      </c>
      <c r="AG229" s="31">
        <v>0</v>
      </c>
      <c r="AH229" s="31">
        <v>0</v>
      </c>
      <c r="AI229" s="31">
        <v>0</v>
      </c>
      <c r="AJ229" s="31">
        <v>0</v>
      </c>
      <c r="AK229" s="31">
        <v>0</v>
      </c>
      <c r="AL229" s="31"/>
      <c r="AM229" s="31"/>
      <c r="AN229" s="31">
        <v>0</v>
      </c>
      <c r="AO229" s="31">
        <v>0</v>
      </c>
      <c r="AP229" s="31">
        <v>0</v>
      </c>
      <c r="AQ229" s="31">
        <v>0</v>
      </c>
      <c r="AR229" s="31">
        <v>0</v>
      </c>
      <c r="AS229" s="31">
        <v>0</v>
      </c>
      <c r="AT229" s="31">
        <v>0</v>
      </c>
      <c r="AU229" s="31">
        <v>0</v>
      </c>
      <c r="AV229" s="31"/>
      <c r="AW229" s="31"/>
      <c r="AX229" s="43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>
        <v>0</v>
      </c>
      <c r="BK229" s="31">
        <v>0</v>
      </c>
      <c r="BL229" s="31">
        <v>0</v>
      </c>
      <c r="BM229" s="31">
        <v>0</v>
      </c>
      <c r="BN229" s="31">
        <v>0</v>
      </c>
      <c r="BO229" s="31">
        <v>0</v>
      </c>
      <c r="BP229" s="31">
        <v>0</v>
      </c>
      <c r="BQ229" s="31">
        <v>0</v>
      </c>
      <c r="BR229" s="31">
        <v>0</v>
      </c>
      <c r="BS229" s="31">
        <v>0</v>
      </c>
      <c r="BT229" s="31">
        <v>0</v>
      </c>
      <c r="BU229" s="31">
        <v>0</v>
      </c>
      <c r="BV229" s="31">
        <v>0</v>
      </c>
      <c r="BW229" s="31">
        <v>0</v>
      </c>
      <c r="BX229" s="89">
        <v>0</v>
      </c>
      <c r="BY229" s="89">
        <v>0</v>
      </c>
      <c r="BZ229" s="89">
        <v>0</v>
      </c>
      <c r="CA229" s="89">
        <v>0</v>
      </c>
      <c r="CB229" s="89">
        <v>0</v>
      </c>
      <c r="CC229" s="89">
        <v>0</v>
      </c>
      <c r="CD229" s="89">
        <v>0</v>
      </c>
      <c r="CE229" s="89">
        <v>0</v>
      </c>
      <c r="CF229" s="89">
        <v>0</v>
      </c>
      <c r="CG229" s="89">
        <v>0</v>
      </c>
      <c r="CH229" s="89">
        <v>0</v>
      </c>
      <c r="CI229" s="89">
        <v>0</v>
      </c>
      <c r="CJ229" s="89">
        <v>0</v>
      </c>
      <c r="CK229" s="89">
        <v>0</v>
      </c>
      <c r="CL229" s="89">
        <v>0</v>
      </c>
      <c r="CM229" s="89">
        <v>0</v>
      </c>
      <c r="CN229" s="89">
        <v>0</v>
      </c>
      <c r="CO229" s="89">
        <v>0</v>
      </c>
      <c r="CP229" s="89">
        <v>0</v>
      </c>
      <c r="CQ229" s="89">
        <v>0</v>
      </c>
      <c r="CR229" s="89">
        <v>0</v>
      </c>
      <c r="CS229" s="89">
        <v>0</v>
      </c>
      <c r="CT229" s="89">
        <v>0</v>
      </c>
      <c r="CU229" s="89">
        <v>0</v>
      </c>
      <c r="CV229" s="89">
        <v>0</v>
      </c>
      <c r="CW229" s="89">
        <v>0</v>
      </c>
      <c r="CX229" s="89">
        <v>0</v>
      </c>
      <c r="CY229" s="89">
        <v>0</v>
      </c>
      <c r="CZ229" s="89">
        <v>0</v>
      </c>
      <c r="DA229" s="89">
        <v>0</v>
      </c>
      <c r="DB229" s="89">
        <v>0</v>
      </c>
      <c r="DC229" s="89">
        <v>0</v>
      </c>
      <c r="DD229" s="89">
        <v>0</v>
      </c>
      <c r="DE229" s="89">
        <v>0</v>
      </c>
      <c r="DF229" s="89">
        <v>0</v>
      </c>
      <c r="DG229" s="89">
        <v>0</v>
      </c>
      <c r="DH229" s="89">
        <v>0</v>
      </c>
      <c r="DI229" s="89">
        <v>0</v>
      </c>
      <c r="DJ229" s="89">
        <v>0</v>
      </c>
      <c r="DK229" s="89">
        <v>0</v>
      </c>
      <c r="DL229" s="89">
        <v>0</v>
      </c>
      <c r="DM229" s="89">
        <v>0</v>
      </c>
    </row>
    <row r="230" spans="1:117" s="5" customFormat="1" x14ac:dyDescent="0.25">
      <c r="A230" s="17">
        <f t="shared" si="121"/>
        <v>219</v>
      </c>
      <c r="B230" s="15" t="s">
        <v>266</v>
      </c>
      <c r="C230" s="31"/>
      <c r="D230" s="31"/>
      <c r="E230" s="31"/>
      <c r="F230" s="31"/>
      <c r="G230" s="31"/>
      <c r="H230" s="31"/>
      <c r="I230" s="31"/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31">
        <v>0</v>
      </c>
      <c r="P230" s="31">
        <v>0</v>
      </c>
      <c r="Q230" s="31">
        <v>0</v>
      </c>
      <c r="R230" s="31">
        <v>0</v>
      </c>
      <c r="S230" s="31">
        <v>0</v>
      </c>
      <c r="T230" s="31">
        <v>0</v>
      </c>
      <c r="U230" s="31">
        <v>0</v>
      </c>
      <c r="V230" s="31">
        <v>0</v>
      </c>
      <c r="W230" s="31">
        <v>0</v>
      </c>
      <c r="X230" s="31">
        <v>0</v>
      </c>
      <c r="Y230" s="31">
        <v>0</v>
      </c>
      <c r="Z230" s="31">
        <v>0</v>
      </c>
      <c r="AA230" s="31">
        <v>0</v>
      </c>
      <c r="AB230" s="31">
        <v>0</v>
      </c>
      <c r="AC230" s="31">
        <v>0</v>
      </c>
      <c r="AD230" s="31">
        <v>0</v>
      </c>
      <c r="AE230" s="31">
        <v>0</v>
      </c>
      <c r="AF230" s="31">
        <v>0</v>
      </c>
      <c r="AG230" s="31">
        <v>0</v>
      </c>
      <c r="AH230" s="31">
        <v>0</v>
      </c>
      <c r="AI230" s="31">
        <v>0</v>
      </c>
      <c r="AJ230" s="31">
        <v>0</v>
      </c>
      <c r="AK230" s="31">
        <v>0</v>
      </c>
      <c r="AL230" s="31"/>
      <c r="AM230" s="31"/>
      <c r="AN230" s="31">
        <v>0</v>
      </c>
      <c r="AO230" s="31">
        <v>0</v>
      </c>
      <c r="AP230" s="31">
        <v>0</v>
      </c>
      <c r="AQ230" s="31">
        <v>0</v>
      </c>
      <c r="AR230" s="31">
        <v>0</v>
      </c>
      <c r="AS230" s="31">
        <v>0</v>
      </c>
      <c r="AT230" s="31">
        <v>0</v>
      </c>
      <c r="AU230" s="31">
        <v>0</v>
      </c>
      <c r="AV230" s="31"/>
      <c r="AW230" s="31"/>
      <c r="AX230" s="43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>
        <v>0</v>
      </c>
      <c r="BK230" s="31">
        <v>0</v>
      </c>
      <c r="BL230" s="31">
        <v>0</v>
      </c>
      <c r="BM230" s="31">
        <v>0</v>
      </c>
      <c r="BN230" s="31">
        <v>0</v>
      </c>
      <c r="BO230" s="31">
        <v>0</v>
      </c>
      <c r="BP230" s="31">
        <v>0</v>
      </c>
      <c r="BQ230" s="31">
        <v>0</v>
      </c>
      <c r="BR230" s="31">
        <v>0</v>
      </c>
      <c r="BS230" s="31">
        <v>0</v>
      </c>
      <c r="BT230" s="31">
        <v>0</v>
      </c>
      <c r="BU230" s="31">
        <v>0</v>
      </c>
      <c r="BV230" s="31">
        <v>0</v>
      </c>
      <c r="BW230" s="31">
        <v>0</v>
      </c>
      <c r="BX230" s="89">
        <v>0</v>
      </c>
      <c r="BY230" s="89">
        <v>0</v>
      </c>
      <c r="BZ230" s="89">
        <v>0</v>
      </c>
      <c r="CA230" s="89">
        <v>0</v>
      </c>
      <c r="CB230" s="89">
        <v>0</v>
      </c>
      <c r="CC230" s="89">
        <v>0</v>
      </c>
      <c r="CD230" s="89">
        <v>0</v>
      </c>
      <c r="CE230" s="89">
        <v>0</v>
      </c>
      <c r="CF230" s="89">
        <v>0</v>
      </c>
      <c r="CG230" s="89">
        <v>0</v>
      </c>
      <c r="CH230" s="89">
        <v>0</v>
      </c>
      <c r="CI230" s="89">
        <v>0</v>
      </c>
      <c r="CJ230" s="89">
        <v>0</v>
      </c>
      <c r="CK230" s="89">
        <v>0</v>
      </c>
      <c r="CL230" s="89">
        <v>0</v>
      </c>
      <c r="CM230" s="89">
        <v>0</v>
      </c>
      <c r="CN230" s="89">
        <v>0</v>
      </c>
      <c r="CO230" s="89">
        <v>0</v>
      </c>
      <c r="CP230" s="89">
        <v>0</v>
      </c>
      <c r="CQ230" s="89">
        <v>0</v>
      </c>
      <c r="CR230" s="89">
        <v>0</v>
      </c>
      <c r="CS230" s="89">
        <v>0</v>
      </c>
      <c r="CT230" s="89">
        <v>0</v>
      </c>
      <c r="CU230" s="89">
        <v>0</v>
      </c>
      <c r="CV230" s="89">
        <v>0</v>
      </c>
      <c r="CW230" s="89">
        <v>0</v>
      </c>
      <c r="CX230" s="89">
        <v>0</v>
      </c>
      <c r="CY230" s="89">
        <v>0</v>
      </c>
      <c r="CZ230" s="89">
        <v>0</v>
      </c>
      <c r="DA230" s="89">
        <v>0</v>
      </c>
      <c r="DB230" s="89">
        <v>0</v>
      </c>
      <c r="DC230" s="89">
        <v>0</v>
      </c>
      <c r="DD230" s="89">
        <v>0</v>
      </c>
      <c r="DE230" s="89">
        <v>0</v>
      </c>
      <c r="DF230" s="89">
        <v>0</v>
      </c>
      <c r="DG230" s="89">
        <v>0</v>
      </c>
      <c r="DH230" s="89">
        <v>0</v>
      </c>
      <c r="DI230" s="89">
        <v>0</v>
      </c>
      <c r="DJ230" s="89">
        <v>0</v>
      </c>
      <c r="DK230" s="89">
        <v>0</v>
      </c>
      <c r="DL230" s="89">
        <v>0</v>
      </c>
      <c r="DM230" s="89">
        <v>0</v>
      </c>
    </row>
    <row r="231" spans="1:117" s="5" customFormat="1" x14ac:dyDescent="0.25">
      <c r="A231" s="17">
        <f t="shared" si="121"/>
        <v>220</v>
      </c>
      <c r="B231" s="15" t="s">
        <v>267</v>
      </c>
      <c r="C231" s="31"/>
      <c r="D231" s="31"/>
      <c r="E231" s="31"/>
      <c r="F231" s="31"/>
      <c r="G231" s="31"/>
      <c r="H231" s="31"/>
      <c r="I231" s="31"/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31">
        <v>0</v>
      </c>
      <c r="T231" s="31">
        <v>0</v>
      </c>
      <c r="U231" s="31">
        <v>0</v>
      </c>
      <c r="V231" s="31">
        <v>0</v>
      </c>
      <c r="W231" s="31">
        <v>0</v>
      </c>
      <c r="X231" s="31">
        <v>0</v>
      </c>
      <c r="Y231" s="31">
        <v>0</v>
      </c>
      <c r="Z231" s="31">
        <v>0</v>
      </c>
      <c r="AA231" s="31">
        <v>0</v>
      </c>
      <c r="AB231" s="31">
        <v>0</v>
      </c>
      <c r="AC231" s="31">
        <v>0</v>
      </c>
      <c r="AD231" s="31">
        <v>0</v>
      </c>
      <c r="AE231" s="31">
        <v>0</v>
      </c>
      <c r="AF231" s="31">
        <v>0</v>
      </c>
      <c r="AG231" s="31">
        <v>0</v>
      </c>
      <c r="AH231" s="31">
        <v>0</v>
      </c>
      <c r="AI231" s="31">
        <v>0</v>
      </c>
      <c r="AJ231" s="31">
        <v>0</v>
      </c>
      <c r="AK231" s="31">
        <v>0</v>
      </c>
      <c r="AL231" s="31"/>
      <c r="AM231" s="31"/>
      <c r="AN231" s="31">
        <v>0</v>
      </c>
      <c r="AO231" s="31">
        <v>0</v>
      </c>
      <c r="AP231" s="31">
        <v>0</v>
      </c>
      <c r="AQ231" s="31">
        <v>0</v>
      </c>
      <c r="AR231" s="31">
        <v>0</v>
      </c>
      <c r="AS231" s="31">
        <v>0</v>
      </c>
      <c r="AT231" s="31">
        <v>0</v>
      </c>
      <c r="AU231" s="31">
        <v>0</v>
      </c>
      <c r="AV231" s="31"/>
      <c r="AW231" s="31"/>
      <c r="AX231" s="43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>
        <v>0</v>
      </c>
      <c r="BK231" s="31">
        <v>0</v>
      </c>
      <c r="BL231" s="31">
        <v>0</v>
      </c>
      <c r="BM231" s="31">
        <v>0</v>
      </c>
      <c r="BN231" s="31">
        <v>0</v>
      </c>
      <c r="BO231" s="31">
        <v>0</v>
      </c>
      <c r="BP231" s="31">
        <v>0</v>
      </c>
      <c r="BQ231" s="31">
        <v>0</v>
      </c>
      <c r="BR231" s="31">
        <v>0</v>
      </c>
      <c r="BS231" s="31">
        <v>0</v>
      </c>
      <c r="BT231" s="31">
        <v>0</v>
      </c>
      <c r="BU231" s="31">
        <v>0</v>
      </c>
      <c r="BV231" s="31">
        <v>0</v>
      </c>
      <c r="BW231" s="31">
        <v>0</v>
      </c>
      <c r="BX231" s="89">
        <v>0</v>
      </c>
      <c r="BY231" s="89">
        <v>0</v>
      </c>
      <c r="BZ231" s="89">
        <v>0</v>
      </c>
      <c r="CA231" s="89">
        <v>0</v>
      </c>
      <c r="CB231" s="89">
        <v>0</v>
      </c>
      <c r="CC231" s="89">
        <v>0</v>
      </c>
      <c r="CD231" s="89">
        <v>0</v>
      </c>
      <c r="CE231" s="89">
        <v>0</v>
      </c>
      <c r="CF231" s="89">
        <v>0</v>
      </c>
      <c r="CG231" s="89">
        <v>0</v>
      </c>
      <c r="CH231" s="89">
        <v>0</v>
      </c>
      <c r="CI231" s="89">
        <v>0</v>
      </c>
      <c r="CJ231" s="89">
        <v>0</v>
      </c>
      <c r="CK231" s="89">
        <v>0</v>
      </c>
      <c r="CL231" s="89">
        <v>0</v>
      </c>
      <c r="CM231" s="89">
        <v>0</v>
      </c>
      <c r="CN231" s="89">
        <v>0</v>
      </c>
      <c r="CO231" s="89">
        <v>0</v>
      </c>
      <c r="CP231" s="89">
        <v>0</v>
      </c>
      <c r="CQ231" s="89">
        <v>0</v>
      </c>
      <c r="CR231" s="89">
        <v>0</v>
      </c>
      <c r="CS231" s="89">
        <v>0</v>
      </c>
      <c r="CT231" s="89">
        <v>0</v>
      </c>
      <c r="CU231" s="89">
        <v>0</v>
      </c>
      <c r="CV231" s="89">
        <v>0</v>
      </c>
      <c r="CW231" s="89">
        <v>0</v>
      </c>
      <c r="CX231" s="89">
        <v>0</v>
      </c>
      <c r="CY231" s="89">
        <v>0</v>
      </c>
      <c r="CZ231" s="89">
        <v>0</v>
      </c>
      <c r="DA231" s="89">
        <v>0</v>
      </c>
      <c r="DB231" s="89">
        <v>0</v>
      </c>
      <c r="DC231" s="89">
        <v>0</v>
      </c>
      <c r="DD231" s="89">
        <v>0</v>
      </c>
      <c r="DE231" s="89">
        <v>0</v>
      </c>
      <c r="DF231" s="89">
        <v>0</v>
      </c>
      <c r="DG231" s="89">
        <v>0</v>
      </c>
      <c r="DH231" s="89">
        <v>0</v>
      </c>
      <c r="DI231" s="89">
        <v>0</v>
      </c>
      <c r="DJ231" s="89">
        <v>0</v>
      </c>
      <c r="DK231" s="89">
        <v>0</v>
      </c>
      <c r="DL231" s="89">
        <v>0</v>
      </c>
      <c r="DM231" s="89">
        <v>0</v>
      </c>
    </row>
    <row r="232" spans="1:117" s="5" customFormat="1" ht="37.5" x14ac:dyDescent="0.25">
      <c r="A232" s="17">
        <f t="shared" si="121"/>
        <v>221</v>
      </c>
      <c r="B232" s="15" t="s">
        <v>295</v>
      </c>
      <c r="C232" s="31"/>
      <c r="D232" s="31"/>
      <c r="E232" s="31"/>
      <c r="F232" s="31"/>
      <c r="G232" s="31"/>
      <c r="H232" s="31"/>
      <c r="I232" s="31"/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31">
        <v>0</v>
      </c>
      <c r="T232" s="31">
        <v>0</v>
      </c>
      <c r="U232" s="31">
        <v>0</v>
      </c>
      <c r="V232" s="31">
        <v>0</v>
      </c>
      <c r="W232" s="31">
        <v>0</v>
      </c>
      <c r="X232" s="31">
        <v>0</v>
      </c>
      <c r="Y232" s="31">
        <v>0</v>
      </c>
      <c r="Z232" s="31">
        <v>0</v>
      </c>
      <c r="AA232" s="31">
        <v>0</v>
      </c>
      <c r="AB232" s="31">
        <v>0</v>
      </c>
      <c r="AC232" s="31">
        <v>0</v>
      </c>
      <c r="AD232" s="31">
        <v>0</v>
      </c>
      <c r="AE232" s="31">
        <v>0</v>
      </c>
      <c r="AF232" s="31">
        <v>0</v>
      </c>
      <c r="AG232" s="31">
        <v>0</v>
      </c>
      <c r="AH232" s="31">
        <v>0</v>
      </c>
      <c r="AI232" s="31">
        <v>0</v>
      </c>
      <c r="AJ232" s="31">
        <v>0</v>
      </c>
      <c r="AK232" s="31">
        <v>0</v>
      </c>
      <c r="AL232" s="31"/>
      <c r="AM232" s="31"/>
      <c r="AN232" s="31">
        <v>0</v>
      </c>
      <c r="AO232" s="31">
        <v>0</v>
      </c>
      <c r="AP232" s="31">
        <v>0</v>
      </c>
      <c r="AQ232" s="31">
        <v>0</v>
      </c>
      <c r="AR232" s="31">
        <v>0</v>
      </c>
      <c r="AS232" s="31">
        <v>0</v>
      </c>
      <c r="AT232" s="31">
        <v>0</v>
      </c>
      <c r="AU232" s="31">
        <v>0</v>
      </c>
      <c r="AV232" s="31"/>
      <c r="AW232" s="31"/>
      <c r="AX232" s="43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>
        <v>0</v>
      </c>
      <c r="BK232" s="31">
        <v>0</v>
      </c>
      <c r="BL232" s="31">
        <v>0</v>
      </c>
      <c r="BM232" s="31">
        <v>0</v>
      </c>
      <c r="BN232" s="31">
        <v>0</v>
      </c>
      <c r="BO232" s="31">
        <v>0</v>
      </c>
      <c r="BP232" s="31">
        <v>0</v>
      </c>
      <c r="BQ232" s="31">
        <v>0</v>
      </c>
      <c r="BR232" s="31">
        <v>0</v>
      </c>
      <c r="BS232" s="31">
        <v>0</v>
      </c>
      <c r="BT232" s="31">
        <v>0</v>
      </c>
      <c r="BU232" s="31">
        <v>0</v>
      </c>
      <c r="BV232" s="31">
        <v>0</v>
      </c>
      <c r="BW232" s="31">
        <v>0</v>
      </c>
      <c r="BX232" s="89">
        <v>0</v>
      </c>
      <c r="BY232" s="89">
        <v>0</v>
      </c>
      <c r="BZ232" s="89">
        <v>0</v>
      </c>
      <c r="CA232" s="89">
        <v>0</v>
      </c>
      <c r="CB232" s="89">
        <v>0</v>
      </c>
      <c r="CC232" s="89">
        <v>0</v>
      </c>
      <c r="CD232" s="89">
        <v>0</v>
      </c>
      <c r="CE232" s="89">
        <v>0</v>
      </c>
      <c r="CF232" s="89">
        <v>0</v>
      </c>
      <c r="CG232" s="89">
        <v>0</v>
      </c>
      <c r="CH232" s="89">
        <v>0</v>
      </c>
      <c r="CI232" s="89">
        <v>0</v>
      </c>
      <c r="CJ232" s="89">
        <v>0</v>
      </c>
      <c r="CK232" s="89">
        <v>0</v>
      </c>
      <c r="CL232" s="89">
        <v>0</v>
      </c>
      <c r="CM232" s="89">
        <v>0</v>
      </c>
      <c r="CN232" s="89">
        <v>0</v>
      </c>
      <c r="CO232" s="89">
        <v>0</v>
      </c>
      <c r="CP232" s="89">
        <v>0</v>
      </c>
      <c r="CQ232" s="89">
        <v>0</v>
      </c>
      <c r="CR232" s="89">
        <v>0</v>
      </c>
      <c r="CS232" s="89">
        <v>0</v>
      </c>
      <c r="CT232" s="89">
        <v>0</v>
      </c>
      <c r="CU232" s="89">
        <v>0</v>
      </c>
      <c r="CV232" s="89">
        <v>0</v>
      </c>
      <c r="CW232" s="89">
        <v>0</v>
      </c>
      <c r="CX232" s="89">
        <v>0</v>
      </c>
      <c r="CY232" s="89">
        <v>0</v>
      </c>
      <c r="CZ232" s="89">
        <v>0</v>
      </c>
      <c r="DA232" s="89">
        <v>0</v>
      </c>
      <c r="DB232" s="89">
        <v>0</v>
      </c>
      <c r="DC232" s="89">
        <v>0</v>
      </c>
      <c r="DD232" s="89">
        <v>0</v>
      </c>
      <c r="DE232" s="89">
        <v>0</v>
      </c>
      <c r="DF232" s="89">
        <v>0</v>
      </c>
      <c r="DG232" s="89">
        <v>0</v>
      </c>
      <c r="DH232" s="89">
        <v>0</v>
      </c>
      <c r="DI232" s="89">
        <v>0</v>
      </c>
      <c r="DJ232" s="89">
        <v>0</v>
      </c>
      <c r="DK232" s="89">
        <v>0</v>
      </c>
      <c r="DL232" s="89">
        <v>0</v>
      </c>
      <c r="DM232" s="89">
        <v>0</v>
      </c>
    </row>
    <row r="233" spans="1:117" s="5" customFormat="1" x14ac:dyDescent="0.25">
      <c r="A233" s="17">
        <f t="shared" si="121"/>
        <v>222</v>
      </c>
      <c r="B233" s="15" t="s">
        <v>268</v>
      </c>
      <c r="C233" s="31">
        <v>153801.07200000001</v>
      </c>
      <c r="D233" s="31"/>
      <c r="E233" s="31"/>
      <c r="F233" s="31"/>
      <c r="G233" s="31"/>
      <c r="H233" s="31">
        <v>153801.07200000001</v>
      </c>
      <c r="I233" s="31"/>
      <c r="J233" s="31">
        <v>38450.269999999997</v>
      </c>
      <c r="K233" s="31">
        <v>0</v>
      </c>
      <c r="L233" s="31">
        <v>0</v>
      </c>
      <c r="M233" s="31">
        <v>0</v>
      </c>
      <c r="N233" s="31">
        <v>0</v>
      </c>
      <c r="O233" s="31">
        <v>38450.269999999997</v>
      </c>
      <c r="P233" s="31">
        <v>0</v>
      </c>
      <c r="Q233" s="31">
        <v>38450.269999999997</v>
      </c>
      <c r="R233" s="31">
        <v>0</v>
      </c>
      <c r="S233" s="31">
        <v>0</v>
      </c>
      <c r="T233" s="31">
        <v>0</v>
      </c>
      <c r="U233" s="31">
        <v>0</v>
      </c>
      <c r="V233" s="31">
        <v>38450.269999999997</v>
      </c>
      <c r="W233" s="31">
        <v>0</v>
      </c>
      <c r="X233" s="31">
        <v>38450.269999999997</v>
      </c>
      <c r="Y233" s="31">
        <v>0</v>
      </c>
      <c r="Z233" s="31">
        <v>0</v>
      </c>
      <c r="AA233" s="31">
        <v>0</v>
      </c>
      <c r="AB233" s="31">
        <v>0</v>
      </c>
      <c r="AC233" s="31">
        <v>38450.269999999997</v>
      </c>
      <c r="AD233" s="31">
        <v>0</v>
      </c>
      <c r="AE233" s="31">
        <v>38450.262000000039</v>
      </c>
      <c r="AF233" s="31">
        <v>0</v>
      </c>
      <c r="AG233" s="31">
        <v>0</v>
      </c>
      <c r="AH233" s="31">
        <v>0</v>
      </c>
      <c r="AI233" s="31">
        <v>0</v>
      </c>
      <c r="AJ233" s="31">
        <v>38450.262000000039</v>
      </c>
      <c r="AK233" s="31">
        <v>0</v>
      </c>
      <c r="AL233" s="31"/>
      <c r="AM233" s="31"/>
      <c r="AN233" s="31">
        <v>0</v>
      </c>
      <c r="AO233" s="31">
        <v>0</v>
      </c>
      <c r="AP233" s="31">
        <v>0</v>
      </c>
      <c r="AQ233" s="31">
        <v>0</v>
      </c>
      <c r="AR233" s="31">
        <v>0</v>
      </c>
      <c r="AS233" s="31">
        <v>0</v>
      </c>
      <c r="AT233" s="31">
        <v>0</v>
      </c>
      <c r="AU233" s="31">
        <v>0</v>
      </c>
      <c r="AV233" s="31">
        <v>3691225.7280000001</v>
      </c>
      <c r="AW233" s="31"/>
      <c r="AX233" s="43"/>
      <c r="AY233" s="31">
        <v>3691225.7280000001</v>
      </c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>
        <v>922806.43</v>
      </c>
      <c r="BK233" s="31">
        <v>0</v>
      </c>
      <c r="BL233" s="31">
        <v>0</v>
      </c>
      <c r="BM233" s="31">
        <v>922806.43</v>
      </c>
      <c r="BN233" s="31">
        <v>0</v>
      </c>
      <c r="BO233" s="31">
        <v>0</v>
      </c>
      <c r="BP233" s="31">
        <v>0</v>
      </c>
      <c r="BQ233" s="31">
        <v>0</v>
      </c>
      <c r="BR233" s="31">
        <v>0</v>
      </c>
      <c r="BS233" s="31">
        <v>0</v>
      </c>
      <c r="BT233" s="31">
        <v>0</v>
      </c>
      <c r="BU233" s="31">
        <v>0</v>
      </c>
      <c r="BV233" s="31">
        <v>0</v>
      </c>
      <c r="BW233" s="31">
        <v>0</v>
      </c>
      <c r="BX233" s="89">
        <v>922806.43</v>
      </c>
      <c r="BY233" s="89">
        <v>0</v>
      </c>
      <c r="BZ233" s="89">
        <v>0</v>
      </c>
      <c r="CA233" s="89">
        <v>922806.43</v>
      </c>
      <c r="CB233" s="89">
        <v>0</v>
      </c>
      <c r="CC233" s="89">
        <v>0</v>
      </c>
      <c r="CD233" s="89">
        <v>0</v>
      </c>
      <c r="CE233" s="89">
        <v>0</v>
      </c>
      <c r="CF233" s="89">
        <v>0</v>
      </c>
      <c r="CG233" s="89">
        <v>0</v>
      </c>
      <c r="CH233" s="89">
        <v>0</v>
      </c>
      <c r="CI233" s="89">
        <v>0</v>
      </c>
      <c r="CJ233" s="89">
        <v>0</v>
      </c>
      <c r="CK233" s="89">
        <v>0</v>
      </c>
      <c r="CL233" s="89">
        <v>922806.43</v>
      </c>
      <c r="CM233" s="89">
        <v>0</v>
      </c>
      <c r="CN233" s="89">
        <v>0</v>
      </c>
      <c r="CO233" s="89">
        <v>922806.43</v>
      </c>
      <c r="CP233" s="89">
        <v>0</v>
      </c>
      <c r="CQ233" s="89">
        <v>0</v>
      </c>
      <c r="CR233" s="89">
        <v>0</v>
      </c>
      <c r="CS233" s="89">
        <v>0</v>
      </c>
      <c r="CT233" s="89">
        <v>0</v>
      </c>
      <c r="CU233" s="89">
        <v>0</v>
      </c>
      <c r="CV233" s="89">
        <v>0</v>
      </c>
      <c r="CW233" s="89">
        <v>0</v>
      </c>
      <c r="CX233" s="89">
        <v>0</v>
      </c>
      <c r="CY233" s="89">
        <v>0</v>
      </c>
      <c r="CZ233" s="89">
        <v>922806.43799999973</v>
      </c>
      <c r="DA233" s="89">
        <v>0</v>
      </c>
      <c r="DB233" s="89">
        <v>0</v>
      </c>
      <c r="DC233" s="89">
        <v>922806.43799999973</v>
      </c>
      <c r="DD233" s="89">
        <v>0</v>
      </c>
      <c r="DE233" s="89">
        <v>0</v>
      </c>
      <c r="DF233" s="89">
        <v>0</v>
      </c>
      <c r="DG233" s="89">
        <v>0</v>
      </c>
      <c r="DH233" s="89">
        <v>0</v>
      </c>
      <c r="DI233" s="89">
        <v>0</v>
      </c>
      <c r="DJ233" s="89">
        <v>0</v>
      </c>
      <c r="DK233" s="89">
        <v>0</v>
      </c>
      <c r="DL233" s="89">
        <v>0</v>
      </c>
      <c r="DM233" s="89">
        <v>0</v>
      </c>
    </row>
    <row r="234" spans="1:117" s="5" customFormat="1" ht="37.5" x14ac:dyDescent="0.25">
      <c r="A234" s="17">
        <f t="shared" si="121"/>
        <v>223</v>
      </c>
      <c r="B234" s="15" t="s">
        <v>269</v>
      </c>
      <c r="C234" s="31">
        <v>76900.536000000007</v>
      </c>
      <c r="D234" s="31"/>
      <c r="E234" s="31"/>
      <c r="F234" s="31"/>
      <c r="G234" s="31"/>
      <c r="H234" s="31">
        <v>76900.536000000007</v>
      </c>
      <c r="I234" s="31"/>
      <c r="J234" s="31">
        <v>19225.13</v>
      </c>
      <c r="K234" s="31">
        <v>0</v>
      </c>
      <c r="L234" s="31">
        <v>0</v>
      </c>
      <c r="M234" s="31">
        <v>0</v>
      </c>
      <c r="N234" s="31">
        <v>0</v>
      </c>
      <c r="O234" s="31">
        <v>19225.13</v>
      </c>
      <c r="P234" s="31">
        <v>0</v>
      </c>
      <c r="Q234" s="31">
        <v>19225.13</v>
      </c>
      <c r="R234" s="31">
        <v>0</v>
      </c>
      <c r="S234" s="31">
        <v>0</v>
      </c>
      <c r="T234" s="31">
        <v>0</v>
      </c>
      <c r="U234" s="31">
        <v>0</v>
      </c>
      <c r="V234" s="31">
        <v>19225.13</v>
      </c>
      <c r="W234" s="31">
        <v>0</v>
      </c>
      <c r="X234" s="31">
        <v>19225.13</v>
      </c>
      <c r="Y234" s="31">
        <v>0</v>
      </c>
      <c r="Z234" s="31">
        <v>0</v>
      </c>
      <c r="AA234" s="31">
        <v>0</v>
      </c>
      <c r="AB234" s="31">
        <v>0</v>
      </c>
      <c r="AC234" s="31">
        <v>19225.13</v>
      </c>
      <c r="AD234" s="31">
        <v>0</v>
      </c>
      <c r="AE234" s="31">
        <v>19225.145999999997</v>
      </c>
      <c r="AF234" s="31">
        <v>0</v>
      </c>
      <c r="AG234" s="31">
        <v>0</v>
      </c>
      <c r="AH234" s="31">
        <v>0</v>
      </c>
      <c r="AI234" s="31">
        <v>0</v>
      </c>
      <c r="AJ234" s="31">
        <v>19225.145999999997</v>
      </c>
      <c r="AK234" s="31">
        <v>0</v>
      </c>
      <c r="AL234" s="31"/>
      <c r="AM234" s="31"/>
      <c r="AN234" s="31">
        <v>0</v>
      </c>
      <c r="AO234" s="31">
        <v>0</v>
      </c>
      <c r="AP234" s="31">
        <v>0</v>
      </c>
      <c r="AQ234" s="31">
        <v>0</v>
      </c>
      <c r="AR234" s="31">
        <v>0</v>
      </c>
      <c r="AS234" s="31">
        <v>0</v>
      </c>
      <c r="AT234" s="31">
        <v>0</v>
      </c>
      <c r="AU234" s="31">
        <v>0</v>
      </c>
      <c r="AV234" s="31">
        <v>2897582.8640000001</v>
      </c>
      <c r="AW234" s="31"/>
      <c r="AX234" s="43"/>
      <c r="AY234" s="31">
        <v>1845612.8640000001</v>
      </c>
      <c r="AZ234" s="31"/>
      <c r="BA234" s="31">
        <v>767190</v>
      </c>
      <c r="BB234" s="31"/>
      <c r="BC234" s="31">
        <v>99020</v>
      </c>
      <c r="BD234" s="31">
        <v>185760</v>
      </c>
      <c r="BE234" s="31"/>
      <c r="BF234" s="31"/>
      <c r="BG234" s="31"/>
      <c r="BH234" s="31"/>
      <c r="BI234" s="31"/>
      <c r="BJ234" s="31">
        <v>724395.72</v>
      </c>
      <c r="BK234" s="31">
        <v>0</v>
      </c>
      <c r="BL234" s="31">
        <v>0</v>
      </c>
      <c r="BM234" s="31">
        <v>461403.22</v>
      </c>
      <c r="BN234" s="31">
        <v>0</v>
      </c>
      <c r="BO234" s="31">
        <v>191797.5</v>
      </c>
      <c r="BP234" s="31">
        <v>0</v>
      </c>
      <c r="BQ234" s="31">
        <v>24755</v>
      </c>
      <c r="BR234" s="31">
        <v>46440</v>
      </c>
      <c r="BS234" s="31">
        <v>0</v>
      </c>
      <c r="BT234" s="31">
        <v>0</v>
      </c>
      <c r="BU234" s="31">
        <v>0</v>
      </c>
      <c r="BV234" s="31">
        <v>0</v>
      </c>
      <c r="BW234" s="31">
        <v>0</v>
      </c>
      <c r="BX234" s="89">
        <v>724395.72</v>
      </c>
      <c r="BY234" s="89">
        <v>0</v>
      </c>
      <c r="BZ234" s="89">
        <v>0</v>
      </c>
      <c r="CA234" s="89">
        <v>461403.22</v>
      </c>
      <c r="CB234" s="89">
        <v>0</v>
      </c>
      <c r="CC234" s="89">
        <v>191797.5</v>
      </c>
      <c r="CD234" s="89">
        <v>0</v>
      </c>
      <c r="CE234" s="89">
        <v>24755</v>
      </c>
      <c r="CF234" s="89">
        <v>46440</v>
      </c>
      <c r="CG234" s="89">
        <v>0</v>
      </c>
      <c r="CH234" s="89">
        <v>0</v>
      </c>
      <c r="CI234" s="89">
        <v>0</v>
      </c>
      <c r="CJ234" s="89">
        <v>0</v>
      </c>
      <c r="CK234" s="89">
        <v>0</v>
      </c>
      <c r="CL234" s="89">
        <v>724395.72</v>
      </c>
      <c r="CM234" s="89">
        <v>0</v>
      </c>
      <c r="CN234" s="89">
        <v>0</v>
      </c>
      <c r="CO234" s="89">
        <v>461403.22</v>
      </c>
      <c r="CP234" s="89">
        <v>0</v>
      </c>
      <c r="CQ234" s="89">
        <v>191797.5</v>
      </c>
      <c r="CR234" s="89">
        <v>0</v>
      </c>
      <c r="CS234" s="89">
        <v>24755</v>
      </c>
      <c r="CT234" s="89">
        <v>46440</v>
      </c>
      <c r="CU234" s="89">
        <v>0</v>
      </c>
      <c r="CV234" s="89">
        <v>0</v>
      </c>
      <c r="CW234" s="89">
        <v>0</v>
      </c>
      <c r="CX234" s="89">
        <v>0</v>
      </c>
      <c r="CY234" s="89">
        <v>0</v>
      </c>
      <c r="CZ234" s="89">
        <v>724395.70400000038</v>
      </c>
      <c r="DA234" s="89">
        <v>0</v>
      </c>
      <c r="DB234" s="89">
        <v>0</v>
      </c>
      <c r="DC234" s="89">
        <v>461403.20400000014</v>
      </c>
      <c r="DD234" s="89">
        <v>0</v>
      </c>
      <c r="DE234" s="89">
        <v>191797.5</v>
      </c>
      <c r="DF234" s="89">
        <v>0</v>
      </c>
      <c r="DG234" s="89">
        <v>24755</v>
      </c>
      <c r="DH234" s="89">
        <v>46440</v>
      </c>
      <c r="DI234" s="89">
        <v>0</v>
      </c>
      <c r="DJ234" s="89">
        <v>0</v>
      </c>
      <c r="DK234" s="89">
        <v>0</v>
      </c>
      <c r="DL234" s="89">
        <v>0</v>
      </c>
      <c r="DM234" s="89">
        <v>0</v>
      </c>
    </row>
    <row r="235" spans="1:117" s="5" customFormat="1" x14ac:dyDescent="0.25">
      <c r="A235" s="17">
        <f t="shared" si="121"/>
        <v>224</v>
      </c>
      <c r="B235" s="15" t="s">
        <v>270</v>
      </c>
      <c r="C235" s="31">
        <v>115350.80400000002</v>
      </c>
      <c r="D235" s="31"/>
      <c r="E235" s="31"/>
      <c r="F235" s="31"/>
      <c r="G235" s="31"/>
      <c r="H235" s="31">
        <v>115350.80400000002</v>
      </c>
      <c r="I235" s="31"/>
      <c r="J235" s="31">
        <v>28837.7</v>
      </c>
      <c r="K235" s="31">
        <v>0</v>
      </c>
      <c r="L235" s="31">
        <v>0</v>
      </c>
      <c r="M235" s="31">
        <v>0</v>
      </c>
      <c r="N235" s="31">
        <v>0</v>
      </c>
      <c r="O235" s="31">
        <v>28837.7</v>
      </c>
      <c r="P235" s="31">
        <v>0</v>
      </c>
      <c r="Q235" s="31">
        <v>28837.7</v>
      </c>
      <c r="R235" s="31">
        <v>0</v>
      </c>
      <c r="S235" s="31">
        <v>0</v>
      </c>
      <c r="T235" s="31">
        <v>0</v>
      </c>
      <c r="U235" s="31">
        <v>0</v>
      </c>
      <c r="V235" s="31">
        <v>28837.7</v>
      </c>
      <c r="W235" s="31">
        <v>0</v>
      </c>
      <c r="X235" s="31">
        <v>28837.7</v>
      </c>
      <c r="Y235" s="31">
        <v>0</v>
      </c>
      <c r="Z235" s="31">
        <v>0</v>
      </c>
      <c r="AA235" s="31">
        <v>0</v>
      </c>
      <c r="AB235" s="31">
        <v>0</v>
      </c>
      <c r="AC235" s="31">
        <v>28837.7</v>
      </c>
      <c r="AD235" s="31">
        <v>0</v>
      </c>
      <c r="AE235" s="31">
        <v>28837.704000000023</v>
      </c>
      <c r="AF235" s="31">
        <v>0</v>
      </c>
      <c r="AG235" s="31">
        <v>0</v>
      </c>
      <c r="AH235" s="31">
        <v>0</v>
      </c>
      <c r="AI235" s="31">
        <v>0</v>
      </c>
      <c r="AJ235" s="31">
        <v>28837.704000000023</v>
      </c>
      <c r="AK235" s="31">
        <v>0</v>
      </c>
      <c r="AL235" s="31"/>
      <c r="AM235" s="31"/>
      <c r="AN235" s="31">
        <v>0</v>
      </c>
      <c r="AO235" s="31">
        <v>0</v>
      </c>
      <c r="AP235" s="31">
        <v>0</v>
      </c>
      <c r="AQ235" s="31">
        <v>0</v>
      </c>
      <c r="AR235" s="31">
        <v>0</v>
      </c>
      <c r="AS235" s="31">
        <v>0</v>
      </c>
      <c r="AT235" s="31">
        <v>0</v>
      </c>
      <c r="AU235" s="31">
        <v>0</v>
      </c>
      <c r="AV235" s="31">
        <v>2768419.2960000001</v>
      </c>
      <c r="AW235" s="31"/>
      <c r="AX235" s="43"/>
      <c r="AY235" s="31">
        <v>2768419.2960000001</v>
      </c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>
        <v>692104.82</v>
      </c>
      <c r="BK235" s="31">
        <v>0</v>
      </c>
      <c r="BL235" s="31">
        <v>0</v>
      </c>
      <c r="BM235" s="31">
        <v>692104.82</v>
      </c>
      <c r="BN235" s="31">
        <v>0</v>
      </c>
      <c r="BO235" s="31">
        <v>0</v>
      </c>
      <c r="BP235" s="31">
        <v>0</v>
      </c>
      <c r="BQ235" s="31">
        <v>0</v>
      </c>
      <c r="BR235" s="31">
        <v>0</v>
      </c>
      <c r="BS235" s="31">
        <v>0</v>
      </c>
      <c r="BT235" s="31">
        <v>0</v>
      </c>
      <c r="BU235" s="31">
        <v>0</v>
      </c>
      <c r="BV235" s="31">
        <v>0</v>
      </c>
      <c r="BW235" s="31">
        <v>0</v>
      </c>
      <c r="BX235" s="89">
        <v>692104.82</v>
      </c>
      <c r="BY235" s="89">
        <v>0</v>
      </c>
      <c r="BZ235" s="89">
        <v>0</v>
      </c>
      <c r="CA235" s="89">
        <v>692104.82</v>
      </c>
      <c r="CB235" s="89">
        <v>0</v>
      </c>
      <c r="CC235" s="89">
        <v>0</v>
      </c>
      <c r="CD235" s="89">
        <v>0</v>
      </c>
      <c r="CE235" s="89">
        <v>0</v>
      </c>
      <c r="CF235" s="89">
        <v>0</v>
      </c>
      <c r="CG235" s="89">
        <v>0</v>
      </c>
      <c r="CH235" s="89">
        <v>0</v>
      </c>
      <c r="CI235" s="89">
        <v>0</v>
      </c>
      <c r="CJ235" s="89">
        <v>0</v>
      </c>
      <c r="CK235" s="89">
        <v>0</v>
      </c>
      <c r="CL235" s="89">
        <v>692104.82</v>
      </c>
      <c r="CM235" s="89">
        <v>0</v>
      </c>
      <c r="CN235" s="89">
        <v>0</v>
      </c>
      <c r="CO235" s="89">
        <v>692104.82</v>
      </c>
      <c r="CP235" s="89">
        <v>0</v>
      </c>
      <c r="CQ235" s="89">
        <v>0</v>
      </c>
      <c r="CR235" s="89">
        <v>0</v>
      </c>
      <c r="CS235" s="89">
        <v>0</v>
      </c>
      <c r="CT235" s="89">
        <v>0</v>
      </c>
      <c r="CU235" s="89">
        <v>0</v>
      </c>
      <c r="CV235" s="89">
        <v>0</v>
      </c>
      <c r="CW235" s="89">
        <v>0</v>
      </c>
      <c r="CX235" s="89">
        <v>0</v>
      </c>
      <c r="CY235" s="89">
        <v>0</v>
      </c>
      <c r="CZ235" s="89">
        <v>692104.83600000048</v>
      </c>
      <c r="DA235" s="89">
        <v>0</v>
      </c>
      <c r="DB235" s="89">
        <v>0</v>
      </c>
      <c r="DC235" s="89">
        <v>692104.83600000048</v>
      </c>
      <c r="DD235" s="89">
        <v>0</v>
      </c>
      <c r="DE235" s="89">
        <v>0</v>
      </c>
      <c r="DF235" s="89">
        <v>0</v>
      </c>
      <c r="DG235" s="89">
        <v>0</v>
      </c>
      <c r="DH235" s="89">
        <v>0</v>
      </c>
      <c r="DI235" s="89">
        <v>0</v>
      </c>
      <c r="DJ235" s="89">
        <v>0</v>
      </c>
      <c r="DK235" s="89">
        <v>0</v>
      </c>
      <c r="DL235" s="89">
        <v>0</v>
      </c>
      <c r="DM235" s="89">
        <v>0</v>
      </c>
    </row>
    <row r="236" spans="1:117" s="5" customFormat="1" x14ac:dyDescent="0.25">
      <c r="A236" s="17">
        <f t="shared" si="121"/>
        <v>225</v>
      </c>
      <c r="B236" s="15" t="s">
        <v>271</v>
      </c>
      <c r="C236" s="31">
        <v>403727.81400000007</v>
      </c>
      <c r="D236" s="31"/>
      <c r="E236" s="31"/>
      <c r="F236" s="31"/>
      <c r="G236" s="31"/>
      <c r="H236" s="31">
        <v>403727.81400000007</v>
      </c>
      <c r="I236" s="31"/>
      <c r="J236" s="31">
        <v>100931.95</v>
      </c>
      <c r="K236" s="31">
        <v>0</v>
      </c>
      <c r="L236" s="31">
        <v>0</v>
      </c>
      <c r="M236" s="31">
        <v>0</v>
      </c>
      <c r="N236" s="31">
        <v>0</v>
      </c>
      <c r="O236" s="31">
        <v>100931.95</v>
      </c>
      <c r="P236" s="31">
        <v>0</v>
      </c>
      <c r="Q236" s="31">
        <v>100931.95</v>
      </c>
      <c r="R236" s="31">
        <v>0</v>
      </c>
      <c r="S236" s="31">
        <v>0</v>
      </c>
      <c r="T236" s="31">
        <v>0</v>
      </c>
      <c r="U236" s="31">
        <v>0</v>
      </c>
      <c r="V236" s="31">
        <v>100931.95</v>
      </c>
      <c r="W236" s="31">
        <v>0</v>
      </c>
      <c r="X236" s="31">
        <v>100931.95</v>
      </c>
      <c r="Y236" s="31">
        <v>0</v>
      </c>
      <c r="Z236" s="31">
        <v>0</v>
      </c>
      <c r="AA236" s="31">
        <v>0</v>
      </c>
      <c r="AB236" s="31">
        <v>0</v>
      </c>
      <c r="AC236" s="31">
        <v>100931.95</v>
      </c>
      <c r="AD236" s="31">
        <v>0</v>
      </c>
      <c r="AE236" s="31">
        <v>100931.96400000005</v>
      </c>
      <c r="AF236" s="31">
        <v>0</v>
      </c>
      <c r="AG236" s="31">
        <v>0</v>
      </c>
      <c r="AH236" s="31">
        <v>0</v>
      </c>
      <c r="AI236" s="31">
        <v>0</v>
      </c>
      <c r="AJ236" s="31">
        <v>100931.96400000005</v>
      </c>
      <c r="AK236" s="31">
        <v>0</v>
      </c>
      <c r="AL236" s="31"/>
      <c r="AM236" s="31"/>
      <c r="AN236" s="31">
        <v>0</v>
      </c>
      <c r="AO236" s="31">
        <v>0</v>
      </c>
      <c r="AP236" s="31">
        <v>0</v>
      </c>
      <c r="AQ236" s="31">
        <v>0</v>
      </c>
      <c r="AR236" s="31">
        <v>0</v>
      </c>
      <c r="AS236" s="31">
        <v>0</v>
      </c>
      <c r="AT236" s="31">
        <v>0</v>
      </c>
      <c r="AU236" s="31">
        <v>0</v>
      </c>
      <c r="AV236" s="31">
        <v>9689467.5360000003</v>
      </c>
      <c r="AW236" s="31"/>
      <c r="AX236" s="43"/>
      <c r="AY236" s="31">
        <v>9689467.5360000003</v>
      </c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>
        <v>2422366.88</v>
      </c>
      <c r="BK236" s="31">
        <v>0</v>
      </c>
      <c r="BL236" s="31">
        <v>0</v>
      </c>
      <c r="BM236" s="31">
        <v>2422366.88</v>
      </c>
      <c r="BN236" s="31">
        <v>0</v>
      </c>
      <c r="BO236" s="31">
        <v>0</v>
      </c>
      <c r="BP236" s="31">
        <v>0</v>
      </c>
      <c r="BQ236" s="31">
        <v>0</v>
      </c>
      <c r="BR236" s="31">
        <v>0</v>
      </c>
      <c r="BS236" s="31">
        <v>0</v>
      </c>
      <c r="BT236" s="31">
        <v>0</v>
      </c>
      <c r="BU236" s="31">
        <v>0</v>
      </c>
      <c r="BV236" s="31">
        <v>0</v>
      </c>
      <c r="BW236" s="31">
        <v>0</v>
      </c>
      <c r="BX236" s="89">
        <v>2422366.88</v>
      </c>
      <c r="BY236" s="89">
        <v>0</v>
      </c>
      <c r="BZ236" s="89">
        <v>0</v>
      </c>
      <c r="CA236" s="89">
        <v>2422366.88</v>
      </c>
      <c r="CB236" s="89">
        <v>0</v>
      </c>
      <c r="CC236" s="89">
        <v>0</v>
      </c>
      <c r="CD236" s="89">
        <v>0</v>
      </c>
      <c r="CE236" s="89">
        <v>0</v>
      </c>
      <c r="CF236" s="89">
        <v>0</v>
      </c>
      <c r="CG236" s="89">
        <v>0</v>
      </c>
      <c r="CH236" s="89">
        <v>0</v>
      </c>
      <c r="CI236" s="89">
        <v>0</v>
      </c>
      <c r="CJ236" s="89">
        <v>0</v>
      </c>
      <c r="CK236" s="89">
        <v>0</v>
      </c>
      <c r="CL236" s="89">
        <v>2422366.88</v>
      </c>
      <c r="CM236" s="89">
        <v>0</v>
      </c>
      <c r="CN236" s="89">
        <v>0</v>
      </c>
      <c r="CO236" s="89">
        <v>2422366.88</v>
      </c>
      <c r="CP236" s="89">
        <v>0</v>
      </c>
      <c r="CQ236" s="89">
        <v>0</v>
      </c>
      <c r="CR236" s="89">
        <v>0</v>
      </c>
      <c r="CS236" s="89">
        <v>0</v>
      </c>
      <c r="CT236" s="89">
        <v>0</v>
      </c>
      <c r="CU236" s="89">
        <v>0</v>
      </c>
      <c r="CV236" s="89">
        <v>0</v>
      </c>
      <c r="CW236" s="89">
        <v>0</v>
      </c>
      <c r="CX236" s="89">
        <v>0</v>
      </c>
      <c r="CY236" s="89">
        <v>0</v>
      </c>
      <c r="CZ236" s="89">
        <v>2422366.8960000006</v>
      </c>
      <c r="DA236" s="89">
        <v>0</v>
      </c>
      <c r="DB236" s="89">
        <v>0</v>
      </c>
      <c r="DC236" s="89">
        <v>2422366.8960000006</v>
      </c>
      <c r="DD236" s="89">
        <v>0</v>
      </c>
      <c r="DE236" s="89">
        <v>0</v>
      </c>
      <c r="DF236" s="89">
        <v>0</v>
      </c>
      <c r="DG236" s="89">
        <v>0</v>
      </c>
      <c r="DH236" s="89">
        <v>0</v>
      </c>
      <c r="DI236" s="89">
        <v>0</v>
      </c>
      <c r="DJ236" s="89">
        <v>0</v>
      </c>
      <c r="DK236" s="89">
        <v>0</v>
      </c>
      <c r="DL236" s="89">
        <v>0</v>
      </c>
      <c r="DM236" s="89">
        <v>0</v>
      </c>
    </row>
    <row r="237" spans="1:117" s="5" customFormat="1" x14ac:dyDescent="0.25">
      <c r="A237" s="17">
        <f t="shared" si="121"/>
        <v>226</v>
      </c>
      <c r="B237" s="15" t="s">
        <v>272</v>
      </c>
      <c r="C237" s="31">
        <v>134575.93800000002</v>
      </c>
      <c r="D237" s="31"/>
      <c r="E237" s="31"/>
      <c r="F237" s="31"/>
      <c r="G237" s="31"/>
      <c r="H237" s="31">
        <v>134575.93800000002</v>
      </c>
      <c r="I237" s="31"/>
      <c r="J237" s="31">
        <v>33643.980000000003</v>
      </c>
      <c r="K237" s="31">
        <v>0</v>
      </c>
      <c r="L237" s="31">
        <v>0</v>
      </c>
      <c r="M237" s="31">
        <v>0</v>
      </c>
      <c r="N237" s="31">
        <v>0</v>
      </c>
      <c r="O237" s="31">
        <v>33643.980000000003</v>
      </c>
      <c r="P237" s="31">
        <v>0</v>
      </c>
      <c r="Q237" s="31">
        <v>33643.980000000003</v>
      </c>
      <c r="R237" s="31">
        <v>0</v>
      </c>
      <c r="S237" s="31">
        <v>0</v>
      </c>
      <c r="T237" s="31">
        <v>0</v>
      </c>
      <c r="U237" s="31">
        <v>0</v>
      </c>
      <c r="V237" s="31">
        <v>33643.980000000003</v>
      </c>
      <c r="W237" s="31">
        <v>0</v>
      </c>
      <c r="X237" s="31">
        <v>33643.980000000003</v>
      </c>
      <c r="Y237" s="31">
        <v>0</v>
      </c>
      <c r="Z237" s="31">
        <v>0</v>
      </c>
      <c r="AA237" s="31">
        <v>0</v>
      </c>
      <c r="AB237" s="31">
        <v>0</v>
      </c>
      <c r="AC237" s="31">
        <v>33643.980000000003</v>
      </c>
      <c r="AD237" s="31">
        <v>0</v>
      </c>
      <c r="AE237" s="31">
        <v>33643.998</v>
      </c>
      <c r="AF237" s="31">
        <v>0</v>
      </c>
      <c r="AG237" s="31">
        <v>0</v>
      </c>
      <c r="AH237" s="31">
        <v>0</v>
      </c>
      <c r="AI237" s="31">
        <v>0</v>
      </c>
      <c r="AJ237" s="31">
        <v>33643.998</v>
      </c>
      <c r="AK237" s="31">
        <v>0</v>
      </c>
      <c r="AL237" s="31"/>
      <c r="AM237" s="31"/>
      <c r="AN237" s="31">
        <v>0</v>
      </c>
      <c r="AO237" s="31">
        <v>0</v>
      </c>
      <c r="AP237" s="31">
        <v>0</v>
      </c>
      <c r="AQ237" s="31">
        <v>0</v>
      </c>
      <c r="AR237" s="31">
        <v>0</v>
      </c>
      <c r="AS237" s="31">
        <v>0</v>
      </c>
      <c r="AT237" s="31">
        <v>0</v>
      </c>
      <c r="AU237" s="31">
        <v>0</v>
      </c>
      <c r="AV237" s="31">
        <v>3229822.5120000006</v>
      </c>
      <c r="AW237" s="31"/>
      <c r="AX237" s="43"/>
      <c r="AY237" s="31">
        <v>3229822.5120000006</v>
      </c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>
        <v>807455.63</v>
      </c>
      <c r="BK237" s="31">
        <v>0</v>
      </c>
      <c r="BL237" s="31">
        <v>0</v>
      </c>
      <c r="BM237" s="31">
        <v>807455.63</v>
      </c>
      <c r="BN237" s="31">
        <v>0</v>
      </c>
      <c r="BO237" s="31">
        <v>0</v>
      </c>
      <c r="BP237" s="31">
        <v>0</v>
      </c>
      <c r="BQ237" s="31">
        <v>0</v>
      </c>
      <c r="BR237" s="31">
        <v>0</v>
      </c>
      <c r="BS237" s="31">
        <v>0</v>
      </c>
      <c r="BT237" s="31">
        <v>0</v>
      </c>
      <c r="BU237" s="31">
        <v>0</v>
      </c>
      <c r="BV237" s="31">
        <v>0</v>
      </c>
      <c r="BW237" s="31">
        <v>0</v>
      </c>
      <c r="BX237" s="89">
        <v>807455.63</v>
      </c>
      <c r="BY237" s="89">
        <v>0</v>
      </c>
      <c r="BZ237" s="89">
        <v>0</v>
      </c>
      <c r="CA237" s="89">
        <v>807455.63</v>
      </c>
      <c r="CB237" s="89">
        <v>0</v>
      </c>
      <c r="CC237" s="89">
        <v>0</v>
      </c>
      <c r="CD237" s="89">
        <v>0</v>
      </c>
      <c r="CE237" s="89">
        <v>0</v>
      </c>
      <c r="CF237" s="89">
        <v>0</v>
      </c>
      <c r="CG237" s="89">
        <v>0</v>
      </c>
      <c r="CH237" s="89">
        <v>0</v>
      </c>
      <c r="CI237" s="89">
        <v>0</v>
      </c>
      <c r="CJ237" s="89">
        <v>0</v>
      </c>
      <c r="CK237" s="89">
        <v>0</v>
      </c>
      <c r="CL237" s="89">
        <v>807455.63</v>
      </c>
      <c r="CM237" s="89">
        <v>0</v>
      </c>
      <c r="CN237" s="89">
        <v>0</v>
      </c>
      <c r="CO237" s="89">
        <v>807455.63</v>
      </c>
      <c r="CP237" s="89">
        <v>0</v>
      </c>
      <c r="CQ237" s="89">
        <v>0</v>
      </c>
      <c r="CR237" s="89">
        <v>0</v>
      </c>
      <c r="CS237" s="89">
        <v>0</v>
      </c>
      <c r="CT237" s="89">
        <v>0</v>
      </c>
      <c r="CU237" s="89">
        <v>0</v>
      </c>
      <c r="CV237" s="89">
        <v>0</v>
      </c>
      <c r="CW237" s="89">
        <v>0</v>
      </c>
      <c r="CX237" s="89">
        <v>0</v>
      </c>
      <c r="CY237" s="89">
        <v>0</v>
      </c>
      <c r="CZ237" s="89">
        <v>807455.62200000079</v>
      </c>
      <c r="DA237" s="89">
        <v>0</v>
      </c>
      <c r="DB237" s="89">
        <v>0</v>
      </c>
      <c r="DC237" s="89">
        <v>807455.62200000079</v>
      </c>
      <c r="DD237" s="89">
        <v>0</v>
      </c>
      <c r="DE237" s="89">
        <v>0</v>
      </c>
      <c r="DF237" s="89">
        <v>0</v>
      </c>
      <c r="DG237" s="89">
        <v>0</v>
      </c>
      <c r="DH237" s="89">
        <v>0</v>
      </c>
      <c r="DI237" s="89">
        <v>0</v>
      </c>
      <c r="DJ237" s="89">
        <v>0</v>
      </c>
      <c r="DK237" s="89">
        <v>0</v>
      </c>
      <c r="DL237" s="89">
        <v>0</v>
      </c>
      <c r="DM237" s="89">
        <v>0</v>
      </c>
    </row>
    <row r="238" spans="1:117" s="5" customFormat="1" ht="37.5" x14ac:dyDescent="0.25">
      <c r="A238" s="17">
        <f t="shared" si="121"/>
        <v>227</v>
      </c>
      <c r="B238" s="15" t="s">
        <v>273</v>
      </c>
      <c r="C238" s="31">
        <v>257533.587</v>
      </c>
      <c r="D238" s="31"/>
      <c r="E238" s="31"/>
      <c r="F238" s="31"/>
      <c r="G238" s="31"/>
      <c r="H238" s="31">
        <v>38450.268000000004</v>
      </c>
      <c r="I238" s="31">
        <v>219083.31899999999</v>
      </c>
      <c r="J238" s="31">
        <v>64383.4</v>
      </c>
      <c r="K238" s="31">
        <v>0</v>
      </c>
      <c r="L238" s="31">
        <v>0</v>
      </c>
      <c r="M238" s="31">
        <v>0</v>
      </c>
      <c r="N238" s="31">
        <v>0</v>
      </c>
      <c r="O238" s="31">
        <v>9612.57</v>
      </c>
      <c r="P238" s="31">
        <v>54770.83</v>
      </c>
      <c r="Q238" s="31">
        <v>64383.4</v>
      </c>
      <c r="R238" s="31">
        <v>0</v>
      </c>
      <c r="S238" s="31">
        <v>0</v>
      </c>
      <c r="T238" s="31">
        <v>0</v>
      </c>
      <c r="U238" s="31">
        <v>0</v>
      </c>
      <c r="V238" s="31">
        <v>9612.57</v>
      </c>
      <c r="W238" s="31">
        <v>54770.83</v>
      </c>
      <c r="X238" s="31">
        <v>64383.4</v>
      </c>
      <c r="Y238" s="31">
        <v>0</v>
      </c>
      <c r="Z238" s="31">
        <v>0</v>
      </c>
      <c r="AA238" s="31">
        <v>0</v>
      </c>
      <c r="AB238" s="31">
        <v>0</v>
      </c>
      <c r="AC238" s="31">
        <v>9612.57</v>
      </c>
      <c r="AD238" s="31">
        <v>54770.83</v>
      </c>
      <c r="AE238" s="31">
        <v>64383.38700000001</v>
      </c>
      <c r="AF238" s="31">
        <v>0</v>
      </c>
      <c r="AG238" s="31">
        <v>0</v>
      </c>
      <c r="AH238" s="31">
        <v>0</v>
      </c>
      <c r="AI238" s="31">
        <v>0</v>
      </c>
      <c r="AJ238" s="31">
        <v>9612.5580000000045</v>
      </c>
      <c r="AK238" s="31">
        <v>54770.828999999998</v>
      </c>
      <c r="AL238" s="31"/>
      <c r="AM238" s="31"/>
      <c r="AN238" s="31">
        <v>0</v>
      </c>
      <c r="AO238" s="31">
        <v>0</v>
      </c>
      <c r="AP238" s="31">
        <v>0</v>
      </c>
      <c r="AQ238" s="31">
        <v>0</v>
      </c>
      <c r="AR238" s="31">
        <v>0</v>
      </c>
      <c r="AS238" s="31">
        <v>0</v>
      </c>
      <c r="AT238" s="31">
        <v>0</v>
      </c>
      <c r="AU238" s="31">
        <v>0</v>
      </c>
      <c r="AV238" s="31">
        <v>1971997.3266500002</v>
      </c>
      <c r="AW238" s="31"/>
      <c r="AX238" s="43"/>
      <c r="AY238" s="31">
        <v>922806.43200000003</v>
      </c>
      <c r="AZ238" s="31">
        <v>764410.89465000003</v>
      </c>
      <c r="BA238" s="31"/>
      <c r="BB238" s="31"/>
      <c r="BC238" s="31">
        <v>99020</v>
      </c>
      <c r="BD238" s="31">
        <v>185760</v>
      </c>
      <c r="BE238" s="31"/>
      <c r="BF238" s="31"/>
      <c r="BG238" s="31"/>
      <c r="BH238" s="31"/>
      <c r="BI238" s="31"/>
      <c r="BJ238" s="31">
        <v>492999.33</v>
      </c>
      <c r="BK238" s="31">
        <v>0</v>
      </c>
      <c r="BL238" s="31">
        <v>0</v>
      </c>
      <c r="BM238" s="31">
        <v>230701.61</v>
      </c>
      <c r="BN238" s="31">
        <v>191102.72</v>
      </c>
      <c r="BO238" s="31">
        <v>0</v>
      </c>
      <c r="BP238" s="31">
        <v>0</v>
      </c>
      <c r="BQ238" s="31">
        <v>24755</v>
      </c>
      <c r="BR238" s="31">
        <v>46440</v>
      </c>
      <c r="BS238" s="31">
        <v>0</v>
      </c>
      <c r="BT238" s="31">
        <v>0</v>
      </c>
      <c r="BU238" s="31">
        <v>0</v>
      </c>
      <c r="BV238" s="31">
        <v>0</v>
      </c>
      <c r="BW238" s="31">
        <v>0</v>
      </c>
      <c r="BX238" s="89">
        <v>492999.33</v>
      </c>
      <c r="BY238" s="89">
        <v>0</v>
      </c>
      <c r="BZ238" s="89">
        <v>0</v>
      </c>
      <c r="CA238" s="89">
        <v>230701.61</v>
      </c>
      <c r="CB238" s="89">
        <v>191102.72</v>
      </c>
      <c r="CC238" s="89">
        <v>0</v>
      </c>
      <c r="CD238" s="89">
        <v>0</v>
      </c>
      <c r="CE238" s="89">
        <v>24755</v>
      </c>
      <c r="CF238" s="89">
        <v>46440</v>
      </c>
      <c r="CG238" s="89">
        <v>0</v>
      </c>
      <c r="CH238" s="89">
        <v>0</v>
      </c>
      <c r="CI238" s="89">
        <v>0</v>
      </c>
      <c r="CJ238" s="89">
        <v>0</v>
      </c>
      <c r="CK238" s="89">
        <v>0</v>
      </c>
      <c r="CL238" s="89">
        <v>492999.33</v>
      </c>
      <c r="CM238" s="89">
        <v>0</v>
      </c>
      <c r="CN238" s="89">
        <v>0</v>
      </c>
      <c r="CO238" s="89">
        <v>230701.61</v>
      </c>
      <c r="CP238" s="89">
        <v>191102.72</v>
      </c>
      <c r="CQ238" s="89">
        <v>0</v>
      </c>
      <c r="CR238" s="89">
        <v>0</v>
      </c>
      <c r="CS238" s="89">
        <v>24755</v>
      </c>
      <c r="CT238" s="89">
        <v>46440</v>
      </c>
      <c r="CU238" s="89">
        <v>0</v>
      </c>
      <c r="CV238" s="89">
        <v>0</v>
      </c>
      <c r="CW238" s="89">
        <v>0</v>
      </c>
      <c r="CX238" s="89">
        <v>0</v>
      </c>
      <c r="CY238" s="89">
        <v>0</v>
      </c>
      <c r="CZ238" s="89">
        <v>492999.33665000001</v>
      </c>
      <c r="DA238" s="89">
        <v>0</v>
      </c>
      <c r="DB238" s="89">
        <v>0</v>
      </c>
      <c r="DC238" s="89">
        <v>230701.60200000007</v>
      </c>
      <c r="DD238" s="89">
        <v>191102.73465000009</v>
      </c>
      <c r="DE238" s="89">
        <v>0</v>
      </c>
      <c r="DF238" s="89">
        <v>0</v>
      </c>
      <c r="DG238" s="89">
        <v>24755</v>
      </c>
      <c r="DH238" s="89">
        <v>46440</v>
      </c>
      <c r="DI238" s="89">
        <v>0</v>
      </c>
      <c r="DJ238" s="89">
        <v>0</v>
      </c>
      <c r="DK238" s="89">
        <v>0</v>
      </c>
      <c r="DL238" s="89">
        <v>0</v>
      </c>
      <c r="DM238" s="89">
        <v>0</v>
      </c>
    </row>
    <row r="239" spans="1:117" s="5" customFormat="1" x14ac:dyDescent="0.25">
      <c r="A239" s="17">
        <f t="shared" si="121"/>
        <v>228</v>
      </c>
      <c r="B239" s="15" t="s">
        <v>274</v>
      </c>
      <c r="C239" s="31"/>
      <c r="D239" s="31"/>
      <c r="E239" s="31"/>
      <c r="F239" s="31"/>
      <c r="G239" s="31"/>
      <c r="H239" s="31"/>
      <c r="I239" s="31"/>
      <c r="J239" s="31">
        <v>0</v>
      </c>
      <c r="K239" s="31">
        <v>0</v>
      </c>
      <c r="L239" s="31">
        <v>0</v>
      </c>
      <c r="M239" s="31">
        <v>0</v>
      </c>
      <c r="N239" s="31">
        <v>0</v>
      </c>
      <c r="O239" s="31">
        <v>0</v>
      </c>
      <c r="P239" s="31">
        <v>0</v>
      </c>
      <c r="Q239" s="31">
        <v>0</v>
      </c>
      <c r="R239" s="31">
        <v>0</v>
      </c>
      <c r="S239" s="31">
        <v>0</v>
      </c>
      <c r="T239" s="31">
        <v>0</v>
      </c>
      <c r="U239" s="31">
        <v>0</v>
      </c>
      <c r="V239" s="31">
        <v>0</v>
      </c>
      <c r="W239" s="31">
        <v>0</v>
      </c>
      <c r="X239" s="31">
        <v>0</v>
      </c>
      <c r="Y239" s="31">
        <v>0</v>
      </c>
      <c r="Z239" s="31">
        <v>0</v>
      </c>
      <c r="AA239" s="31">
        <v>0</v>
      </c>
      <c r="AB239" s="31">
        <v>0</v>
      </c>
      <c r="AC239" s="31">
        <v>0</v>
      </c>
      <c r="AD239" s="31">
        <v>0</v>
      </c>
      <c r="AE239" s="31">
        <v>0</v>
      </c>
      <c r="AF239" s="31">
        <v>0</v>
      </c>
      <c r="AG239" s="31">
        <v>0</v>
      </c>
      <c r="AH239" s="31">
        <v>0</v>
      </c>
      <c r="AI239" s="31">
        <v>0</v>
      </c>
      <c r="AJ239" s="31">
        <v>0</v>
      </c>
      <c r="AK239" s="31">
        <v>0</v>
      </c>
      <c r="AL239" s="31"/>
      <c r="AM239" s="31"/>
      <c r="AN239" s="31">
        <v>0</v>
      </c>
      <c r="AO239" s="31">
        <v>0</v>
      </c>
      <c r="AP239" s="31">
        <v>0</v>
      </c>
      <c r="AQ239" s="31">
        <v>0</v>
      </c>
      <c r="AR239" s="31">
        <v>0</v>
      </c>
      <c r="AS239" s="31">
        <v>0</v>
      </c>
      <c r="AT239" s="31">
        <v>0</v>
      </c>
      <c r="AU239" s="31">
        <v>0</v>
      </c>
      <c r="AV239" s="31"/>
      <c r="AW239" s="31"/>
      <c r="AX239" s="43"/>
      <c r="AY239" s="31"/>
      <c r="AZ239" s="31"/>
      <c r="BA239" s="31"/>
      <c r="BB239" s="31"/>
      <c r="BC239" s="31"/>
      <c r="BD239" s="31"/>
      <c r="BE239" s="31"/>
      <c r="BF239" s="31"/>
      <c r="BG239" s="31"/>
      <c r="BH239" s="31"/>
      <c r="BI239" s="31"/>
      <c r="BJ239" s="31">
        <v>0</v>
      </c>
      <c r="BK239" s="31">
        <v>0</v>
      </c>
      <c r="BL239" s="31">
        <v>0</v>
      </c>
      <c r="BM239" s="31">
        <v>0</v>
      </c>
      <c r="BN239" s="31">
        <v>0</v>
      </c>
      <c r="BO239" s="31">
        <v>0</v>
      </c>
      <c r="BP239" s="31">
        <v>0</v>
      </c>
      <c r="BQ239" s="31">
        <v>0</v>
      </c>
      <c r="BR239" s="31">
        <v>0</v>
      </c>
      <c r="BS239" s="31">
        <v>0</v>
      </c>
      <c r="BT239" s="31">
        <v>0</v>
      </c>
      <c r="BU239" s="31">
        <v>0</v>
      </c>
      <c r="BV239" s="31">
        <v>0</v>
      </c>
      <c r="BW239" s="31">
        <v>0</v>
      </c>
      <c r="BX239" s="89">
        <v>0</v>
      </c>
      <c r="BY239" s="89">
        <v>0</v>
      </c>
      <c r="BZ239" s="89">
        <v>0</v>
      </c>
      <c r="CA239" s="89">
        <v>0</v>
      </c>
      <c r="CB239" s="89">
        <v>0</v>
      </c>
      <c r="CC239" s="89">
        <v>0</v>
      </c>
      <c r="CD239" s="89">
        <v>0</v>
      </c>
      <c r="CE239" s="89">
        <v>0</v>
      </c>
      <c r="CF239" s="89">
        <v>0</v>
      </c>
      <c r="CG239" s="89">
        <v>0</v>
      </c>
      <c r="CH239" s="89">
        <v>0</v>
      </c>
      <c r="CI239" s="89">
        <v>0</v>
      </c>
      <c r="CJ239" s="89">
        <v>0</v>
      </c>
      <c r="CK239" s="89">
        <v>0</v>
      </c>
      <c r="CL239" s="89">
        <v>0</v>
      </c>
      <c r="CM239" s="89">
        <v>0</v>
      </c>
      <c r="CN239" s="89">
        <v>0</v>
      </c>
      <c r="CO239" s="89">
        <v>0</v>
      </c>
      <c r="CP239" s="89">
        <v>0</v>
      </c>
      <c r="CQ239" s="89">
        <v>0</v>
      </c>
      <c r="CR239" s="89">
        <v>0</v>
      </c>
      <c r="CS239" s="89">
        <v>0</v>
      </c>
      <c r="CT239" s="89">
        <v>0</v>
      </c>
      <c r="CU239" s="89">
        <v>0</v>
      </c>
      <c r="CV239" s="89">
        <v>0</v>
      </c>
      <c r="CW239" s="89">
        <v>0</v>
      </c>
      <c r="CX239" s="89">
        <v>0</v>
      </c>
      <c r="CY239" s="89">
        <v>0</v>
      </c>
      <c r="CZ239" s="89">
        <v>0</v>
      </c>
      <c r="DA239" s="89">
        <v>0</v>
      </c>
      <c r="DB239" s="89">
        <v>0</v>
      </c>
      <c r="DC239" s="89">
        <v>0</v>
      </c>
      <c r="DD239" s="89">
        <v>0</v>
      </c>
      <c r="DE239" s="89">
        <v>0</v>
      </c>
      <c r="DF239" s="89">
        <v>0</v>
      </c>
      <c r="DG239" s="89">
        <v>0</v>
      </c>
      <c r="DH239" s="89">
        <v>0</v>
      </c>
      <c r="DI239" s="89">
        <v>0</v>
      </c>
      <c r="DJ239" s="89">
        <v>0</v>
      </c>
      <c r="DK239" s="89">
        <v>0</v>
      </c>
      <c r="DL239" s="89">
        <v>0</v>
      </c>
      <c r="DM239" s="89">
        <v>0</v>
      </c>
    </row>
    <row r="240" spans="1:117" s="5" customFormat="1" x14ac:dyDescent="0.25">
      <c r="A240" s="17">
        <f t="shared" si="121"/>
        <v>229</v>
      </c>
      <c r="B240" s="15" t="s">
        <v>275</v>
      </c>
      <c r="C240" s="31">
        <v>96125.670000000013</v>
      </c>
      <c r="D240" s="31"/>
      <c r="E240" s="31"/>
      <c r="F240" s="31"/>
      <c r="G240" s="31"/>
      <c r="H240" s="31">
        <v>96125.670000000013</v>
      </c>
      <c r="I240" s="31"/>
      <c r="J240" s="31">
        <v>24031.42</v>
      </c>
      <c r="K240" s="31">
        <v>0</v>
      </c>
      <c r="L240" s="31">
        <v>0</v>
      </c>
      <c r="M240" s="31">
        <v>0</v>
      </c>
      <c r="N240" s="31">
        <v>0</v>
      </c>
      <c r="O240" s="31">
        <v>24031.42</v>
      </c>
      <c r="P240" s="31">
        <v>0</v>
      </c>
      <c r="Q240" s="31">
        <v>24031.42</v>
      </c>
      <c r="R240" s="31">
        <v>0</v>
      </c>
      <c r="S240" s="31">
        <v>0</v>
      </c>
      <c r="T240" s="31">
        <v>0</v>
      </c>
      <c r="U240" s="31">
        <v>0</v>
      </c>
      <c r="V240" s="31">
        <v>24031.42</v>
      </c>
      <c r="W240" s="31">
        <v>0</v>
      </c>
      <c r="X240" s="31">
        <v>24031.42</v>
      </c>
      <c r="Y240" s="31">
        <v>0</v>
      </c>
      <c r="Z240" s="31">
        <v>0</v>
      </c>
      <c r="AA240" s="31">
        <v>0</v>
      </c>
      <c r="AB240" s="31">
        <v>0</v>
      </c>
      <c r="AC240" s="31">
        <v>24031.42</v>
      </c>
      <c r="AD240" s="31">
        <v>0</v>
      </c>
      <c r="AE240" s="31">
        <v>24031.410000000018</v>
      </c>
      <c r="AF240" s="31">
        <v>0</v>
      </c>
      <c r="AG240" s="31">
        <v>0</v>
      </c>
      <c r="AH240" s="31">
        <v>0</v>
      </c>
      <c r="AI240" s="31">
        <v>0</v>
      </c>
      <c r="AJ240" s="31">
        <v>24031.410000000018</v>
      </c>
      <c r="AK240" s="31">
        <v>0</v>
      </c>
      <c r="AL240" s="31"/>
      <c r="AM240" s="31"/>
      <c r="AN240" s="31">
        <v>0</v>
      </c>
      <c r="AO240" s="31">
        <v>0</v>
      </c>
      <c r="AP240" s="31">
        <v>0</v>
      </c>
      <c r="AQ240" s="31">
        <v>0</v>
      </c>
      <c r="AR240" s="31">
        <v>0</v>
      </c>
      <c r="AS240" s="31">
        <v>0</v>
      </c>
      <c r="AT240" s="31">
        <v>0</v>
      </c>
      <c r="AU240" s="31">
        <v>0</v>
      </c>
      <c r="AV240" s="31">
        <v>2307016.0800000005</v>
      </c>
      <c r="AW240" s="31"/>
      <c r="AX240" s="43"/>
      <c r="AY240" s="31">
        <v>2307016.0800000005</v>
      </c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>
        <v>576754.02</v>
      </c>
      <c r="BK240" s="31">
        <v>0</v>
      </c>
      <c r="BL240" s="31">
        <v>0</v>
      </c>
      <c r="BM240" s="31">
        <v>576754.02</v>
      </c>
      <c r="BN240" s="31">
        <v>0</v>
      </c>
      <c r="BO240" s="31">
        <v>0</v>
      </c>
      <c r="BP240" s="31">
        <v>0</v>
      </c>
      <c r="BQ240" s="31">
        <v>0</v>
      </c>
      <c r="BR240" s="31">
        <v>0</v>
      </c>
      <c r="BS240" s="31">
        <v>0</v>
      </c>
      <c r="BT240" s="31">
        <v>0</v>
      </c>
      <c r="BU240" s="31">
        <v>0</v>
      </c>
      <c r="BV240" s="31">
        <v>0</v>
      </c>
      <c r="BW240" s="31">
        <v>0</v>
      </c>
      <c r="BX240" s="89">
        <v>576754.02</v>
      </c>
      <c r="BY240" s="89">
        <v>0</v>
      </c>
      <c r="BZ240" s="89">
        <v>0</v>
      </c>
      <c r="CA240" s="89">
        <v>576754.02</v>
      </c>
      <c r="CB240" s="89">
        <v>0</v>
      </c>
      <c r="CC240" s="89">
        <v>0</v>
      </c>
      <c r="CD240" s="89">
        <v>0</v>
      </c>
      <c r="CE240" s="89">
        <v>0</v>
      </c>
      <c r="CF240" s="89">
        <v>0</v>
      </c>
      <c r="CG240" s="89">
        <v>0</v>
      </c>
      <c r="CH240" s="89">
        <v>0</v>
      </c>
      <c r="CI240" s="89">
        <v>0</v>
      </c>
      <c r="CJ240" s="89">
        <v>0</v>
      </c>
      <c r="CK240" s="89">
        <v>0</v>
      </c>
      <c r="CL240" s="89">
        <v>576754.02</v>
      </c>
      <c r="CM240" s="89">
        <v>0</v>
      </c>
      <c r="CN240" s="89">
        <v>0</v>
      </c>
      <c r="CO240" s="89">
        <v>576754.02</v>
      </c>
      <c r="CP240" s="89">
        <v>0</v>
      </c>
      <c r="CQ240" s="89">
        <v>0</v>
      </c>
      <c r="CR240" s="89">
        <v>0</v>
      </c>
      <c r="CS240" s="89">
        <v>0</v>
      </c>
      <c r="CT240" s="89">
        <v>0</v>
      </c>
      <c r="CU240" s="89">
        <v>0</v>
      </c>
      <c r="CV240" s="89">
        <v>0</v>
      </c>
      <c r="CW240" s="89">
        <v>0</v>
      </c>
      <c r="CX240" s="89">
        <v>0</v>
      </c>
      <c r="CY240" s="89">
        <v>0</v>
      </c>
      <c r="CZ240" s="89">
        <v>576754.02000000048</v>
      </c>
      <c r="DA240" s="89">
        <v>0</v>
      </c>
      <c r="DB240" s="89">
        <v>0</v>
      </c>
      <c r="DC240" s="89">
        <v>576754.02000000048</v>
      </c>
      <c r="DD240" s="89">
        <v>0</v>
      </c>
      <c r="DE240" s="89">
        <v>0</v>
      </c>
      <c r="DF240" s="89">
        <v>0</v>
      </c>
      <c r="DG240" s="89">
        <v>0</v>
      </c>
      <c r="DH240" s="89">
        <v>0</v>
      </c>
      <c r="DI240" s="89">
        <v>0</v>
      </c>
      <c r="DJ240" s="89">
        <v>0</v>
      </c>
      <c r="DK240" s="89">
        <v>0</v>
      </c>
      <c r="DL240" s="89">
        <v>0</v>
      </c>
      <c r="DM240" s="89">
        <v>0</v>
      </c>
    </row>
    <row r="241" spans="1:117" s="5" customFormat="1" x14ac:dyDescent="0.25">
      <c r="A241" s="17">
        <f t="shared" si="121"/>
        <v>230</v>
      </c>
      <c r="B241" s="15" t="s">
        <v>276</v>
      </c>
      <c r="C241" s="31">
        <v>96125.670000000013</v>
      </c>
      <c r="D241" s="31"/>
      <c r="E241" s="31"/>
      <c r="F241" s="31"/>
      <c r="G241" s="31"/>
      <c r="H241" s="31">
        <v>96125.670000000013</v>
      </c>
      <c r="I241" s="31"/>
      <c r="J241" s="31">
        <v>24031.42</v>
      </c>
      <c r="K241" s="31">
        <v>0</v>
      </c>
      <c r="L241" s="31">
        <v>0</v>
      </c>
      <c r="M241" s="31">
        <v>0</v>
      </c>
      <c r="N241" s="31">
        <v>0</v>
      </c>
      <c r="O241" s="31">
        <v>24031.42</v>
      </c>
      <c r="P241" s="31">
        <v>0</v>
      </c>
      <c r="Q241" s="31">
        <v>24031.42</v>
      </c>
      <c r="R241" s="31">
        <v>0</v>
      </c>
      <c r="S241" s="31">
        <v>0</v>
      </c>
      <c r="T241" s="31">
        <v>0</v>
      </c>
      <c r="U241" s="31">
        <v>0</v>
      </c>
      <c r="V241" s="31">
        <v>24031.42</v>
      </c>
      <c r="W241" s="31">
        <v>0</v>
      </c>
      <c r="X241" s="31">
        <v>24031.42</v>
      </c>
      <c r="Y241" s="31">
        <v>0</v>
      </c>
      <c r="Z241" s="31">
        <v>0</v>
      </c>
      <c r="AA241" s="31">
        <v>0</v>
      </c>
      <c r="AB241" s="31">
        <v>0</v>
      </c>
      <c r="AC241" s="31">
        <v>24031.42</v>
      </c>
      <c r="AD241" s="31">
        <v>0</v>
      </c>
      <c r="AE241" s="31">
        <v>24031.410000000018</v>
      </c>
      <c r="AF241" s="31">
        <v>0</v>
      </c>
      <c r="AG241" s="31">
        <v>0</v>
      </c>
      <c r="AH241" s="31">
        <v>0</v>
      </c>
      <c r="AI241" s="31">
        <v>0</v>
      </c>
      <c r="AJ241" s="31">
        <v>24031.410000000018</v>
      </c>
      <c r="AK241" s="31">
        <v>0</v>
      </c>
      <c r="AL241" s="31"/>
      <c r="AM241" s="31"/>
      <c r="AN241" s="31">
        <v>0</v>
      </c>
      <c r="AO241" s="31">
        <v>0</v>
      </c>
      <c r="AP241" s="31">
        <v>0</v>
      </c>
      <c r="AQ241" s="31">
        <v>0</v>
      </c>
      <c r="AR241" s="31">
        <v>0</v>
      </c>
      <c r="AS241" s="31">
        <v>0</v>
      </c>
      <c r="AT241" s="31">
        <v>0</v>
      </c>
      <c r="AU241" s="31">
        <v>0</v>
      </c>
      <c r="AV241" s="31">
        <v>2307016.0800000005</v>
      </c>
      <c r="AW241" s="31"/>
      <c r="AX241" s="43"/>
      <c r="AY241" s="31">
        <v>2307016.0800000005</v>
      </c>
      <c r="AZ241" s="31"/>
      <c r="BA241" s="31"/>
      <c r="BB241" s="31"/>
      <c r="BC241" s="31"/>
      <c r="BD241" s="31"/>
      <c r="BE241" s="31"/>
      <c r="BF241" s="31"/>
      <c r="BG241" s="31"/>
      <c r="BH241" s="31"/>
      <c r="BI241" s="31"/>
      <c r="BJ241" s="31">
        <v>576754.02</v>
      </c>
      <c r="BK241" s="31">
        <v>0</v>
      </c>
      <c r="BL241" s="31">
        <v>0</v>
      </c>
      <c r="BM241" s="31">
        <v>576754.02</v>
      </c>
      <c r="BN241" s="31">
        <v>0</v>
      </c>
      <c r="BO241" s="31">
        <v>0</v>
      </c>
      <c r="BP241" s="31">
        <v>0</v>
      </c>
      <c r="BQ241" s="31">
        <v>0</v>
      </c>
      <c r="BR241" s="31">
        <v>0</v>
      </c>
      <c r="BS241" s="31">
        <v>0</v>
      </c>
      <c r="BT241" s="31">
        <v>0</v>
      </c>
      <c r="BU241" s="31">
        <v>0</v>
      </c>
      <c r="BV241" s="31">
        <v>0</v>
      </c>
      <c r="BW241" s="31">
        <v>0</v>
      </c>
      <c r="BX241" s="89">
        <v>576754.02</v>
      </c>
      <c r="BY241" s="89">
        <v>0</v>
      </c>
      <c r="BZ241" s="89">
        <v>0</v>
      </c>
      <c r="CA241" s="89">
        <v>576754.02</v>
      </c>
      <c r="CB241" s="89">
        <v>0</v>
      </c>
      <c r="CC241" s="89">
        <v>0</v>
      </c>
      <c r="CD241" s="89">
        <v>0</v>
      </c>
      <c r="CE241" s="89">
        <v>0</v>
      </c>
      <c r="CF241" s="89">
        <v>0</v>
      </c>
      <c r="CG241" s="89">
        <v>0</v>
      </c>
      <c r="CH241" s="89">
        <v>0</v>
      </c>
      <c r="CI241" s="89">
        <v>0</v>
      </c>
      <c r="CJ241" s="89">
        <v>0</v>
      </c>
      <c r="CK241" s="89">
        <v>0</v>
      </c>
      <c r="CL241" s="89">
        <v>576754.02</v>
      </c>
      <c r="CM241" s="89">
        <v>0</v>
      </c>
      <c r="CN241" s="89">
        <v>0</v>
      </c>
      <c r="CO241" s="89">
        <v>576754.02</v>
      </c>
      <c r="CP241" s="89">
        <v>0</v>
      </c>
      <c r="CQ241" s="89">
        <v>0</v>
      </c>
      <c r="CR241" s="89">
        <v>0</v>
      </c>
      <c r="CS241" s="89">
        <v>0</v>
      </c>
      <c r="CT241" s="89">
        <v>0</v>
      </c>
      <c r="CU241" s="89">
        <v>0</v>
      </c>
      <c r="CV241" s="89">
        <v>0</v>
      </c>
      <c r="CW241" s="89">
        <v>0</v>
      </c>
      <c r="CX241" s="89">
        <v>0</v>
      </c>
      <c r="CY241" s="89">
        <v>0</v>
      </c>
      <c r="CZ241" s="89">
        <v>576754.02000000048</v>
      </c>
      <c r="DA241" s="89">
        <v>0</v>
      </c>
      <c r="DB241" s="89">
        <v>0</v>
      </c>
      <c r="DC241" s="89">
        <v>576754.02000000048</v>
      </c>
      <c r="DD241" s="89">
        <v>0</v>
      </c>
      <c r="DE241" s="89">
        <v>0</v>
      </c>
      <c r="DF241" s="89">
        <v>0</v>
      </c>
      <c r="DG241" s="89">
        <v>0</v>
      </c>
      <c r="DH241" s="89">
        <v>0</v>
      </c>
      <c r="DI241" s="89">
        <v>0</v>
      </c>
      <c r="DJ241" s="89">
        <v>0</v>
      </c>
      <c r="DK241" s="89">
        <v>0</v>
      </c>
      <c r="DL241" s="89">
        <v>0</v>
      </c>
      <c r="DM241" s="89">
        <v>0</v>
      </c>
    </row>
    <row r="242" spans="1:117" s="5" customFormat="1" ht="37.5" x14ac:dyDescent="0.25">
      <c r="A242" s="17">
        <f t="shared" si="121"/>
        <v>231</v>
      </c>
      <c r="B242" s="26" t="s">
        <v>277</v>
      </c>
      <c r="C242" s="31"/>
      <c r="D242" s="31"/>
      <c r="E242" s="31"/>
      <c r="F242" s="31"/>
      <c r="G242" s="31"/>
      <c r="H242" s="31"/>
      <c r="I242" s="31"/>
      <c r="J242" s="31">
        <v>0</v>
      </c>
      <c r="K242" s="31">
        <v>0</v>
      </c>
      <c r="L242" s="31">
        <v>0</v>
      </c>
      <c r="M242" s="31">
        <v>0</v>
      </c>
      <c r="N242" s="31">
        <v>0</v>
      </c>
      <c r="O242" s="31">
        <v>0</v>
      </c>
      <c r="P242" s="31">
        <v>0</v>
      </c>
      <c r="Q242" s="31">
        <v>0</v>
      </c>
      <c r="R242" s="31">
        <v>0</v>
      </c>
      <c r="S242" s="31">
        <v>0</v>
      </c>
      <c r="T242" s="31">
        <v>0</v>
      </c>
      <c r="U242" s="31">
        <v>0</v>
      </c>
      <c r="V242" s="31">
        <v>0</v>
      </c>
      <c r="W242" s="31">
        <v>0</v>
      </c>
      <c r="X242" s="31">
        <v>0</v>
      </c>
      <c r="Y242" s="31">
        <v>0</v>
      </c>
      <c r="Z242" s="31">
        <v>0</v>
      </c>
      <c r="AA242" s="31">
        <v>0</v>
      </c>
      <c r="AB242" s="31">
        <v>0</v>
      </c>
      <c r="AC242" s="31">
        <v>0</v>
      </c>
      <c r="AD242" s="31">
        <v>0</v>
      </c>
      <c r="AE242" s="31">
        <v>0</v>
      </c>
      <c r="AF242" s="31">
        <v>0</v>
      </c>
      <c r="AG242" s="31">
        <v>0</v>
      </c>
      <c r="AH242" s="31">
        <v>0</v>
      </c>
      <c r="AI242" s="31">
        <v>0</v>
      </c>
      <c r="AJ242" s="31">
        <v>0</v>
      </c>
      <c r="AK242" s="31">
        <v>0</v>
      </c>
      <c r="AL242" s="31"/>
      <c r="AM242" s="31"/>
      <c r="AN242" s="31">
        <v>0</v>
      </c>
      <c r="AO242" s="31">
        <v>0</v>
      </c>
      <c r="AP242" s="31">
        <v>0</v>
      </c>
      <c r="AQ242" s="31">
        <v>0</v>
      </c>
      <c r="AR242" s="31">
        <v>0</v>
      </c>
      <c r="AS242" s="31">
        <v>0</v>
      </c>
      <c r="AT242" s="31">
        <v>0</v>
      </c>
      <c r="AU242" s="31">
        <v>0</v>
      </c>
      <c r="AV242" s="31">
        <v>990200</v>
      </c>
      <c r="AW242" s="31"/>
      <c r="AX242" s="43"/>
      <c r="AY242" s="31"/>
      <c r="AZ242" s="31"/>
      <c r="BA242" s="31"/>
      <c r="BB242" s="31"/>
      <c r="BC242" s="31">
        <v>990200</v>
      </c>
      <c r="BD242" s="31"/>
      <c r="BE242" s="31"/>
      <c r="BF242" s="31"/>
      <c r="BG242" s="31"/>
      <c r="BH242" s="31"/>
      <c r="BI242" s="31"/>
      <c r="BJ242" s="31">
        <v>247550</v>
      </c>
      <c r="BK242" s="31">
        <v>0</v>
      </c>
      <c r="BL242" s="31">
        <v>0</v>
      </c>
      <c r="BM242" s="31">
        <v>0</v>
      </c>
      <c r="BN242" s="31">
        <v>0</v>
      </c>
      <c r="BO242" s="31">
        <v>0</v>
      </c>
      <c r="BP242" s="31">
        <v>0</v>
      </c>
      <c r="BQ242" s="31">
        <v>247550</v>
      </c>
      <c r="BR242" s="31">
        <v>0</v>
      </c>
      <c r="BS242" s="31">
        <v>0</v>
      </c>
      <c r="BT242" s="31">
        <v>0</v>
      </c>
      <c r="BU242" s="31">
        <v>0</v>
      </c>
      <c r="BV242" s="31">
        <v>0</v>
      </c>
      <c r="BW242" s="31">
        <v>0</v>
      </c>
      <c r="BX242" s="89">
        <v>247550</v>
      </c>
      <c r="BY242" s="89">
        <v>0</v>
      </c>
      <c r="BZ242" s="89">
        <v>0</v>
      </c>
      <c r="CA242" s="89">
        <v>0</v>
      </c>
      <c r="CB242" s="89">
        <v>0</v>
      </c>
      <c r="CC242" s="89">
        <v>0</v>
      </c>
      <c r="CD242" s="89">
        <v>0</v>
      </c>
      <c r="CE242" s="89">
        <v>247550</v>
      </c>
      <c r="CF242" s="89">
        <v>0</v>
      </c>
      <c r="CG242" s="89">
        <v>0</v>
      </c>
      <c r="CH242" s="89">
        <v>0</v>
      </c>
      <c r="CI242" s="89">
        <v>0</v>
      </c>
      <c r="CJ242" s="89">
        <v>0</v>
      </c>
      <c r="CK242" s="89">
        <v>0</v>
      </c>
      <c r="CL242" s="89">
        <v>247550</v>
      </c>
      <c r="CM242" s="89">
        <v>0</v>
      </c>
      <c r="CN242" s="89">
        <v>0</v>
      </c>
      <c r="CO242" s="89">
        <v>0</v>
      </c>
      <c r="CP242" s="89">
        <v>0</v>
      </c>
      <c r="CQ242" s="89">
        <v>0</v>
      </c>
      <c r="CR242" s="89">
        <v>0</v>
      </c>
      <c r="CS242" s="89">
        <v>247550</v>
      </c>
      <c r="CT242" s="89">
        <v>0</v>
      </c>
      <c r="CU242" s="89">
        <v>0</v>
      </c>
      <c r="CV242" s="89">
        <v>0</v>
      </c>
      <c r="CW242" s="89">
        <v>0</v>
      </c>
      <c r="CX242" s="89">
        <v>0</v>
      </c>
      <c r="CY242" s="89">
        <v>0</v>
      </c>
      <c r="CZ242" s="89">
        <v>247550</v>
      </c>
      <c r="DA242" s="89">
        <v>0</v>
      </c>
      <c r="DB242" s="89">
        <v>0</v>
      </c>
      <c r="DC242" s="89">
        <v>0</v>
      </c>
      <c r="DD242" s="89">
        <v>0</v>
      </c>
      <c r="DE242" s="89">
        <v>0</v>
      </c>
      <c r="DF242" s="89">
        <v>0</v>
      </c>
      <c r="DG242" s="89">
        <v>247550</v>
      </c>
      <c r="DH242" s="89">
        <v>0</v>
      </c>
      <c r="DI242" s="89">
        <v>0</v>
      </c>
      <c r="DJ242" s="89">
        <v>0</v>
      </c>
      <c r="DK242" s="89">
        <v>0</v>
      </c>
      <c r="DL242" s="89">
        <v>0</v>
      </c>
      <c r="DM242" s="89">
        <v>0</v>
      </c>
    </row>
    <row r="243" spans="1:117" s="5" customFormat="1" x14ac:dyDescent="0.25">
      <c r="A243" s="17">
        <f t="shared" si="121"/>
        <v>232</v>
      </c>
      <c r="B243" s="26" t="s">
        <v>278</v>
      </c>
      <c r="C243" s="31">
        <v>153801.07200000001</v>
      </c>
      <c r="D243" s="31"/>
      <c r="E243" s="31"/>
      <c r="F243" s="31"/>
      <c r="G243" s="31"/>
      <c r="H243" s="31">
        <v>153801.07200000001</v>
      </c>
      <c r="I243" s="31"/>
      <c r="J243" s="31">
        <v>38450.269999999997</v>
      </c>
      <c r="K243" s="31">
        <v>0</v>
      </c>
      <c r="L243" s="31">
        <v>0</v>
      </c>
      <c r="M243" s="31">
        <v>0</v>
      </c>
      <c r="N243" s="31">
        <v>0</v>
      </c>
      <c r="O243" s="31">
        <v>38450.269999999997</v>
      </c>
      <c r="P243" s="31">
        <v>0</v>
      </c>
      <c r="Q243" s="31">
        <v>38450.269999999997</v>
      </c>
      <c r="R243" s="31">
        <v>0</v>
      </c>
      <c r="S243" s="31">
        <v>0</v>
      </c>
      <c r="T243" s="31">
        <v>0</v>
      </c>
      <c r="U243" s="31">
        <v>0</v>
      </c>
      <c r="V243" s="31">
        <v>38450.269999999997</v>
      </c>
      <c r="W243" s="31">
        <v>0</v>
      </c>
      <c r="X243" s="31">
        <v>38450.269999999997</v>
      </c>
      <c r="Y243" s="31">
        <v>0</v>
      </c>
      <c r="Z243" s="31">
        <v>0</v>
      </c>
      <c r="AA243" s="31">
        <v>0</v>
      </c>
      <c r="AB243" s="31">
        <v>0</v>
      </c>
      <c r="AC243" s="31">
        <v>38450.269999999997</v>
      </c>
      <c r="AD243" s="31">
        <v>0</v>
      </c>
      <c r="AE243" s="31">
        <v>38450.262000000039</v>
      </c>
      <c r="AF243" s="31">
        <v>0</v>
      </c>
      <c r="AG243" s="31">
        <v>0</v>
      </c>
      <c r="AH243" s="31">
        <v>0</v>
      </c>
      <c r="AI243" s="31">
        <v>0</v>
      </c>
      <c r="AJ243" s="31">
        <v>38450.262000000039</v>
      </c>
      <c r="AK243" s="31">
        <v>0</v>
      </c>
      <c r="AL243" s="31"/>
      <c r="AM243" s="31"/>
      <c r="AN243" s="31">
        <v>0</v>
      </c>
      <c r="AO243" s="31">
        <v>0</v>
      </c>
      <c r="AP243" s="31">
        <v>0</v>
      </c>
      <c r="AQ243" s="31">
        <v>0</v>
      </c>
      <c r="AR243" s="31">
        <v>0</v>
      </c>
      <c r="AS243" s="31">
        <v>0</v>
      </c>
      <c r="AT243" s="31">
        <v>0</v>
      </c>
      <c r="AU243" s="31">
        <v>0</v>
      </c>
      <c r="AV243" s="31">
        <v>3691225.7280000001</v>
      </c>
      <c r="AW243" s="31"/>
      <c r="AX243" s="43"/>
      <c r="AY243" s="31">
        <v>3691225.7280000001</v>
      </c>
      <c r="AZ243" s="31"/>
      <c r="BA243" s="31"/>
      <c r="BB243" s="31"/>
      <c r="BC243" s="31"/>
      <c r="BD243" s="31"/>
      <c r="BE243" s="31"/>
      <c r="BF243" s="31"/>
      <c r="BG243" s="31"/>
      <c r="BH243" s="31"/>
      <c r="BI243" s="31"/>
      <c r="BJ243" s="31">
        <v>922806.43</v>
      </c>
      <c r="BK243" s="31">
        <v>0</v>
      </c>
      <c r="BL243" s="31">
        <v>0</v>
      </c>
      <c r="BM243" s="31">
        <v>922806.43</v>
      </c>
      <c r="BN243" s="31">
        <v>0</v>
      </c>
      <c r="BO243" s="31">
        <v>0</v>
      </c>
      <c r="BP243" s="31">
        <v>0</v>
      </c>
      <c r="BQ243" s="31">
        <v>0</v>
      </c>
      <c r="BR243" s="31">
        <v>0</v>
      </c>
      <c r="BS243" s="31">
        <v>0</v>
      </c>
      <c r="BT243" s="31">
        <v>0</v>
      </c>
      <c r="BU243" s="31">
        <v>0</v>
      </c>
      <c r="BV243" s="31">
        <v>0</v>
      </c>
      <c r="BW243" s="31">
        <v>0</v>
      </c>
      <c r="BX243" s="89">
        <v>922806.43</v>
      </c>
      <c r="BY243" s="89">
        <v>0</v>
      </c>
      <c r="BZ243" s="89">
        <v>0</v>
      </c>
      <c r="CA243" s="89">
        <v>922806.43</v>
      </c>
      <c r="CB243" s="89">
        <v>0</v>
      </c>
      <c r="CC243" s="89">
        <v>0</v>
      </c>
      <c r="CD243" s="89">
        <v>0</v>
      </c>
      <c r="CE243" s="89">
        <v>0</v>
      </c>
      <c r="CF243" s="89">
        <v>0</v>
      </c>
      <c r="CG243" s="89">
        <v>0</v>
      </c>
      <c r="CH243" s="89">
        <v>0</v>
      </c>
      <c r="CI243" s="89">
        <v>0</v>
      </c>
      <c r="CJ243" s="89">
        <v>0</v>
      </c>
      <c r="CK243" s="89">
        <v>0</v>
      </c>
      <c r="CL243" s="89">
        <v>922806.43</v>
      </c>
      <c r="CM243" s="89">
        <v>0</v>
      </c>
      <c r="CN243" s="89">
        <v>0</v>
      </c>
      <c r="CO243" s="89">
        <v>922806.43</v>
      </c>
      <c r="CP243" s="89">
        <v>0</v>
      </c>
      <c r="CQ243" s="89">
        <v>0</v>
      </c>
      <c r="CR243" s="89">
        <v>0</v>
      </c>
      <c r="CS243" s="89">
        <v>0</v>
      </c>
      <c r="CT243" s="89">
        <v>0</v>
      </c>
      <c r="CU243" s="89">
        <v>0</v>
      </c>
      <c r="CV243" s="89">
        <v>0</v>
      </c>
      <c r="CW243" s="89">
        <v>0</v>
      </c>
      <c r="CX243" s="89">
        <v>0</v>
      </c>
      <c r="CY243" s="89">
        <v>0</v>
      </c>
      <c r="CZ243" s="89">
        <v>922806.43799999973</v>
      </c>
      <c r="DA243" s="89">
        <v>0</v>
      </c>
      <c r="DB243" s="89">
        <v>0</v>
      </c>
      <c r="DC243" s="89">
        <v>922806.43799999973</v>
      </c>
      <c r="DD243" s="89">
        <v>0</v>
      </c>
      <c r="DE243" s="89">
        <v>0</v>
      </c>
      <c r="DF243" s="89">
        <v>0</v>
      </c>
      <c r="DG243" s="89">
        <v>0</v>
      </c>
      <c r="DH243" s="89">
        <v>0</v>
      </c>
      <c r="DI243" s="89">
        <v>0</v>
      </c>
      <c r="DJ243" s="89">
        <v>0</v>
      </c>
      <c r="DK243" s="89">
        <v>0</v>
      </c>
      <c r="DL243" s="89">
        <v>0</v>
      </c>
      <c r="DM243" s="89">
        <v>0</v>
      </c>
    </row>
    <row r="244" spans="1:117" s="5" customFormat="1" ht="56.25" x14ac:dyDescent="0.25">
      <c r="A244" s="17">
        <f t="shared" si="121"/>
        <v>233</v>
      </c>
      <c r="B244" s="26" t="s">
        <v>279</v>
      </c>
      <c r="C244" s="31"/>
      <c r="D244" s="31"/>
      <c r="E244" s="31"/>
      <c r="F244" s="31"/>
      <c r="G244" s="31"/>
      <c r="H244" s="31"/>
      <c r="I244" s="31"/>
      <c r="J244" s="31">
        <v>0</v>
      </c>
      <c r="K244" s="31">
        <v>0</v>
      </c>
      <c r="L244" s="31">
        <v>0</v>
      </c>
      <c r="M244" s="31">
        <v>0</v>
      </c>
      <c r="N244" s="31">
        <v>0</v>
      </c>
      <c r="O244" s="31">
        <v>0</v>
      </c>
      <c r="P244" s="31">
        <v>0</v>
      </c>
      <c r="Q244" s="31">
        <v>0</v>
      </c>
      <c r="R244" s="31">
        <v>0</v>
      </c>
      <c r="S244" s="31">
        <v>0</v>
      </c>
      <c r="T244" s="31">
        <v>0</v>
      </c>
      <c r="U244" s="31">
        <v>0</v>
      </c>
      <c r="V244" s="31">
        <v>0</v>
      </c>
      <c r="W244" s="31">
        <v>0</v>
      </c>
      <c r="X244" s="31">
        <v>0</v>
      </c>
      <c r="Y244" s="31">
        <v>0</v>
      </c>
      <c r="Z244" s="31">
        <v>0</v>
      </c>
      <c r="AA244" s="31">
        <v>0</v>
      </c>
      <c r="AB244" s="31">
        <v>0</v>
      </c>
      <c r="AC244" s="31">
        <v>0</v>
      </c>
      <c r="AD244" s="31">
        <v>0</v>
      </c>
      <c r="AE244" s="31">
        <v>0</v>
      </c>
      <c r="AF244" s="31">
        <v>0</v>
      </c>
      <c r="AG244" s="31">
        <v>0</v>
      </c>
      <c r="AH244" s="31">
        <v>0</v>
      </c>
      <c r="AI244" s="31">
        <v>0</v>
      </c>
      <c r="AJ244" s="31">
        <v>0</v>
      </c>
      <c r="AK244" s="31">
        <v>0</v>
      </c>
      <c r="AL244" s="31"/>
      <c r="AM244" s="31"/>
      <c r="AN244" s="31">
        <v>0</v>
      </c>
      <c r="AO244" s="31">
        <v>0</v>
      </c>
      <c r="AP244" s="31">
        <v>0</v>
      </c>
      <c r="AQ244" s="31">
        <v>0</v>
      </c>
      <c r="AR244" s="31">
        <v>0</v>
      </c>
      <c r="AS244" s="31">
        <v>0</v>
      </c>
      <c r="AT244" s="31">
        <v>0</v>
      </c>
      <c r="AU244" s="31">
        <v>0</v>
      </c>
      <c r="AV244" s="31"/>
      <c r="AW244" s="31"/>
      <c r="AX244" s="43"/>
      <c r="AY244" s="31"/>
      <c r="AZ244" s="31"/>
      <c r="BA244" s="31"/>
      <c r="BB244" s="31"/>
      <c r="BC244" s="31"/>
      <c r="BD244" s="31"/>
      <c r="BE244" s="31"/>
      <c r="BF244" s="31"/>
      <c r="BG244" s="31"/>
      <c r="BH244" s="31"/>
      <c r="BI244" s="31"/>
      <c r="BJ244" s="31">
        <v>0</v>
      </c>
      <c r="BK244" s="31">
        <v>0</v>
      </c>
      <c r="BL244" s="31">
        <v>0</v>
      </c>
      <c r="BM244" s="31">
        <v>0</v>
      </c>
      <c r="BN244" s="31">
        <v>0</v>
      </c>
      <c r="BO244" s="31">
        <v>0</v>
      </c>
      <c r="BP244" s="31">
        <v>0</v>
      </c>
      <c r="BQ244" s="31">
        <v>0</v>
      </c>
      <c r="BR244" s="31">
        <v>0</v>
      </c>
      <c r="BS244" s="31">
        <v>0</v>
      </c>
      <c r="BT244" s="31">
        <v>0</v>
      </c>
      <c r="BU244" s="31">
        <v>0</v>
      </c>
      <c r="BV244" s="31">
        <v>0</v>
      </c>
      <c r="BW244" s="31">
        <v>0</v>
      </c>
      <c r="BX244" s="89">
        <v>0</v>
      </c>
      <c r="BY244" s="89">
        <v>0</v>
      </c>
      <c r="BZ244" s="89">
        <v>0</v>
      </c>
      <c r="CA244" s="89">
        <v>0</v>
      </c>
      <c r="CB244" s="89">
        <v>0</v>
      </c>
      <c r="CC244" s="89">
        <v>0</v>
      </c>
      <c r="CD244" s="89">
        <v>0</v>
      </c>
      <c r="CE244" s="89">
        <v>0</v>
      </c>
      <c r="CF244" s="89">
        <v>0</v>
      </c>
      <c r="CG244" s="89">
        <v>0</v>
      </c>
      <c r="CH244" s="89">
        <v>0</v>
      </c>
      <c r="CI244" s="89">
        <v>0</v>
      </c>
      <c r="CJ244" s="89">
        <v>0</v>
      </c>
      <c r="CK244" s="89">
        <v>0</v>
      </c>
      <c r="CL244" s="89">
        <v>0</v>
      </c>
      <c r="CM244" s="89">
        <v>0</v>
      </c>
      <c r="CN244" s="89">
        <v>0</v>
      </c>
      <c r="CO244" s="89">
        <v>0</v>
      </c>
      <c r="CP244" s="89">
        <v>0</v>
      </c>
      <c r="CQ244" s="89">
        <v>0</v>
      </c>
      <c r="CR244" s="89">
        <v>0</v>
      </c>
      <c r="CS244" s="89">
        <v>0</v>
      </c>
      <c r="CT244" s="89">
        <v>0</v>
      </c>
      <c r="CU244" s="89">
        <v>0</v>
      </c>
      <c r="CV244" s="89">
        <v>0</v>
      </c>
      <c r="CW244" s="89">
        <v>0</v>
      </c>
      <c r="CX244" s="89">
        <v>0</v>
      </c>
      <c r="CY244" s="89">
        <v>0</v>
      </c>
      <c r="CZ244" s="89">
        <v>0</v>
      </c>
      <c r="DA244" s="89">
        <v>0</v>
      </c>
      <c r="DB244" s="89">
        <v>0</v>
      </c>
      <c r="DC244" s="89">
        <v>0</v>
      </c>
      <c r="DD244" s="89">
        <v>0</v>
      </c>
      <c r="DE244" s="89">
        <v>0</v>
      </c>
      <c r="DF244" s="89">
        <v>0</v>
      </c>
      <c r="DG244" s="89">
        <v>0</v>
      </c>
      <c r="DH244" s="89">
        <v>0</v>
      </c>
      <c r="DI244" s="89">
        <v>0</v>
      </c>
      <c r="DJ244" s="89">
        <v>0</v>
      </c>
      <c r="DK244" s="89">
        <v>0</v>
      </c>
      <c r="DL244" s="89">
        <v>0</v>
      </c>
      <c r="DM244" s="89">
        <v>0</v>
      </c>
    </row>
    <row r="245" spans="1:117" s="5" customFormat="1" x14ac:dyDescent="0.25">
      <c r="A245" s="17">
        <f t="shared" si="121"/>
        <v>234</v>
      </c>
      <c r="B245" s="26" t="s">
        <v>280</v>
      </c>
      <c r="C245" s="31"/>
      <c r="D245" s="31"/>
      <c r="E245" s="31"/>
      <c r="F245" s="31"/>
      <c r="G245" s="31"/>
      <c r="H245" s="31"/>
      <c r="I245" s="31"/>
      <c r="J245" s="31">
        <v>0</v>
      </c>
      <c r="K245" s="31">
        <v>0</v>
      </c>
      <c r="L245" s="31">
        <v>0</v>
      </c>
      <c r="M245" s="31">
        <v>0</v>
      </c>
      <c r="N245" s="31">
        <v>0</v>
      </c>
      <c r="O245" s="31">
        <v>0</v>
      </c>
      <c r="P245" s="31">
        <v>0</v>
      </c>
      <c r="Q245" s="31">
        <v>0</v>
      </c>
      <c r="R245" s="31">
        <v>0</v>
      </c>
      <c r="S245" s="31">
        <v>0</v>
      </c>
      <c r="T245" s="31">
        <v>0</v>
      </c>
      <c r="U245" s="31">
        <v>0</v>
      </c>
      <c r="V245" s="31">
        <v>0</v>
      </c>
      <c r="W245" s="31">
        <v>0</v>
      </c>
      <c r="X245" s="31">
        <v>0</v>
      </c>
      <c r="Y245" s="31">
        <v>0</v>
      </c>
      <c r="Z245" s="31">
        <v>0</v>
      </c>
      <c r="AA245" s="31">
        <v>0</v>
      </c>
      <c r="AB245" s="31">
        <v>0</v>
      </c>
      <c r="AC245" s="31">
        <v>0</v>
      </c>
      <c r="AD245" s="31">
        <v>0</v>
      </c>
      <c r="AE245" s="31">
        <v>0</v>
      </c>
      <c r="AF245" s="31">
        <v>0</v>
      </c>
      <c r="AG245" s="31">
        <v>0</v>
      </c>
      <c r="AH245" s="31">
        <v>0</v>
      </c>
      <c r="AI245" s="31">
        <v>0</v>
      </c>
      <c r="AJ245" s="31">
        <v>0</v>
      </c>
      <c r="AK245" s="31">
        <v>0</v>
      </c>
      <c r="AL245" s="31"/>
      <c r="AM245" s="31"/>
      <c r="AN245" s="31">
        <v>0</v>
      </c>
      <c r="AO245" s="31">
        <v>0</v>
      </c>
      <c r="AP245" s="31">
        <v>0</v>
      </c>
      <c r="AQ245" s="31">
        <v>0</v>
      </c>
      <c r="AR245" s="31">
        <v>0</v>
      </c>
      <c r="AS245" s="31">
        <v>0</v>
      </c>
      <c r="AT245" s="31">
        <v>0</v>
      </c>
      <c r="AU245" s="31">
        <v>0</v>
      </c>
      <c r="AV245" s="31"/>
      <c r="AW245" s="31"/>
      <c r="AX245" s="43"/>
      <c r="AY245" s="31"/>
      <c r="AZ245" s="31"/>
      <c r="BA245" s="31"/>
      <c r="BB245" s="31"/>
      <c r="BC245" s="31"/>
      <c r="BD245" s="31"/>
      <c r="BE245" s="31"/>
      <c r="BF245" s="31"/>
      <c r="BG245" s="31"/>
      <c r="BH245" s="31"/>
      <c r="BI245" s="31"/>
      <c r="BJ245" s="31">
        <v>0</v>
      </c>
      <c r="BK245" s="31">
        <v>0</v>
      </c>
      <c r="BL245" s="31">
        <v>0</v>
      </c>
      <c r="BM245" s="31">
        <v>0</v>
      </c>
      <c r="BN245" s="31">
        <v>0</v>
      </c>
      <c r="BO245" s="31">
        <v>0</v>
      </c>
      <c r="BP245" s="31">
        <v>0</v>
      </c>
      <c r="BQ245" s="31">
        <v>0</v>
      </c>
      <c r="BR245" s="31">
        <v>0</v>
      </c>
      <c r="BS245" s="31">
        <v>0</v>
      </c>
      <c r="BT245" s="31">
        <v>0</v>
      </c>
      <c r="BU245" s="31">
        <v>0</v>
      </c>
      <c r="BV245" s="31">
        <v>0</v>
      </c>
      <c r="BW245" s="31">
        <v>0</v>
      </c>
      <c r="BX245" s="89">
        <v>0</v>
      </c>
      <c r="BY245" s="89">
        <v>0</v>
      </c>
      <c r="BZ245" s="89">
        <v>0</v>
      </c>
      <c r="CA245" s="89">
        <v>0</v>
      </c>
      <c r="CB245" s="89">
        <v>0</v>
      </c>
      <c r="CC245" s="89">
        <v>0</v>
      </c>
      <c r="CD245" s="89">
        <v>0</v>
      </c>
      <c r="CE245" s="89">
        <v>0</v>
      </c>
      <c r="CF245" s="89">
        <v>0</v>
      </c>
      <c r="CG245" s="89">
        <v>0</v>
      </c>
      <c r="CH245" s="89">
        <v>0</v>
      </c>
      <c r="CI245" s="89">
        <v>0</v>
      </c>
      <c r="CJ245" s="89">
        <v>0</v>
      </c>
      <c r="CK245" s="89">
        <v>0</v>
      </c>
      <c r="CL245" s="89">
        <v>0</v>
      </c>
      <c r="CM245" s="89">
        <v>0</v>
      </c>
      <c r="CN245" s="89">
        <v>0</v>
      </c>
      <c r="CO245" s="89">
        <v>0</v>
      </c>
      <c r="CP245" s="89">
        <v>0</v>
      </c>
      <c r="CQ245" s="89">
        <v>0</v>
      </c>
      <c r="CR245" s="89">
        <v>0</v>
      </c>
      <c r="CS245" s="89">
        <v>0</v>
      </c>
      <c r="CT245" s="89">
        <v>0</v>
      </c>
      <c r="CU245" s="89">
        <v>0</v>
      </c>
      <c r="CV245" s="89">
        <v>0</v>
      </c>
      <c r="CW245" s="89">
        <v>0</v>
      </c>
      <c r="CX245" s="89">
        <v>0</v>
      </c>
      <c r="CY245" s="89">
        <v>0</v>
      </c>
      <c r="CZ245" s="89">
        <v>0</v>
      </c>
      <c r="DA245" s="89">
        <v>0</v>
      </c>
      <c r="DB245" s="89">
        <v>0</v>
      </c>
      <c r="DC245" s="89">
        <v>0</v>
      </c>
      <c r="DD245" s="89">
        <v>0</v>
      </c>
      <c r="DE245" s="89">
        <v>0</v>
      </c>
      <c r="DF245" s="89">
        <v>0</v>
      </c>
      <c r="DG245" s="89">
        <v>0</v>
      </c>
      <c r="DH245" s="89">
        <v>0</v>
      </c>
      <c r="DI245" s="89">
        <v>0</v>
      </c>
      <c r="DJ245" s="89">
        <v>0</v>
      </c>
      <c r="DK245" s="89">
        <v>0</v>
      </c>
      <c r="DL245" s="89">
        <v>0</v>
      </c>
      <c r="DM245" s="89">
        <v>0</v>
      </c>
    </row>
    <row r="246" spans="1:117" s="5" customFormat="1" ht="37.5" x14ac:dyDescent="0.25">
      <c r="A246" s="17">
        <f t="shared" si="121"/>
        <v>235</v>
      </c>
      <c r="B246" s="26" t="s">
        <v>281</v>
      </c>
      <c r="C246" s="31"/>
      <c r="D246" s="31"/>
      <c r="E246" s="31"/>
      <c r="F246" s="31"/>
      <c r="G246" s="31"/>
      <c r="H246" s="31"/>
      <c r="I246" s="31"/>
      <c r="J246" s="31">
        <v>0</v>
      </c>
      <c r="K246" s="31">
        <v>0</v>
      </c>
      <c r="L246" s="31">
        <v>0</v>
      </c>
      <c r="M246" s="31">
        <v>0</v>
      </c>
      <c r="N246" s="31">
        <v>0</v>
      </c>
      <c r="O246" s="31">
        <v>0</v>
      </c>
      <c r="P246" s="31">
        <v>0</v>
      </c>
      <c r="Q246" s="31">
        <v>0</v>
      </c>
      <c r="R246" s="31">
        <v>0</v>
      </c>
      <c r="S246" s="31">
        <v>0</v>
      </c>
      <c r="T246" s="31">
        <v>0</v>
      </c>
      <c r="U246" s="31">
        <v>0</v>
      </c>
      <c r="V246" s="31">
        <v>0</v>
      </c>
      <c r="W246" s="31">
        <v>0</v>
      </c>
      <c r="X246" s="31">
        <v>0</v>
      </c>
      <c r="Y246" s="31">
        <v>0</v>
      </c>
      <c r="Z246" s="31">
        <v>0</v>
      </c>
      <c r="AA246" s="31">
        <v>0</v>
      </c>
      <c r="AB246" s="31">
        <v>0</v>
      </c>
      <c r="AC246" s="31">
        <v>0</v>
      </c>
      <c r="AD246" s="31">
        <v>0</v>
      </c>
      <c r="AE246" s="31">
        <v>0</v>
      </c>
      <c r="AF246" s="31">
        <v>0</v>
      </c>
      <c r="AG246" s="31">
        <v>0</v>
      </c>
      <c r="AH246" s="31">
        <v>0</v>
      </c>
      <c r="AI246" s="31">
        <v>0</v>
      </c>
      <c r="AJ246" s="31">
        <v>0</v>
      </c>
      <c r="AK246" s="31">
        <v>0</v>
      </c>
      <c r="AL246" s="31"/>
      <c r="AM246" s="31"/>
      <c r="AN246" s="31">
        <v>0</v>
      </c>
      <c r="AO246" s="31">
        <v>0</v>
      </c>
      <c r="AP246" s="31">
        <v>0</v>
      </c>
      <c r="AQ246" s="31">
        <v>0</v>
      </c>
      <c r="AR246" s="31">
        <v>0</v>
      </c>
      <c r="AS246" s="31">
        <v>0</v>
      </c>
      <c r="AT246" s="31">
        <v>0</v>
      </c>
      <c r="AU246" s="31">
        <v>0</v>
      </c>
      <c r="AV246" s="31"/>
      <c r="AW246" s="31"/>
      <c r="AX246" s="43"/>
      <c r="AY246" s="31"/>
      <c r="AZ246" s="31"/>
      <c r="BA246" s="31"/>
      <c r="BB246" s="31"/>
      <c r="BC246" s="31"/>
      <c r="BD246" s="31"/>
      <c r="BE246" s="31"/>
      <c r="BF246" s="31"/>
      <c r="BG246" s="31"/>
      <c r="BH246" s="31"/>
      <c r="BI246" s="31"/>
      <c r="BJ246" s="31">
        <v>0</v>
      </c>
      <c r="BK246" s="31">
        <v>0</v>
      </c>
      <c r="BL246" s="31">
        <v>0</v>
      </c>
      <c r="BM246" s="31">
        <v>0</v>
      </c>
      <c r="BN246" s="31">
        <v>0</v>
      </c>
      <c r="BO246" s="31">
        <v>0</v>
      </c>
      <c r="BP246" s="31">
        <v>0</v>
      </c>
      <c r="BQ246" s="31">
        <v>0</v>
      </c>
      <c r="BR246" s="31">
        <v>0</v>
      </c>
      <c r="BS246" s="31">
        <v>0</v>
      </c>
      <c r="BT246" s="31">
        <v>0</v>
      </c>
      <c r="BU246" s="31">
        <v>0</v>
      </c>
      <c r="BV246" s="31">
        <v>0</v>
      </c>
      <c r="BW246" s="31">
        <v>0</v>
      </c>
      <c r="BX246" s="89">
        <v>0</v>
      </c>
      <c r="BY246" s="89">
        <v>0</v>
      </c>
      <c r="BZ246" s="89">
        <v>0</v>
      </c>
      <c r="CA246" s="89">
        <v>0</v>
      </c>
      <c r="CB246" s="89">
        <v>0</v>
      </c>
      <c r="CC246" s="89">
        <v>0</v>
      </c>
      <c r="CD246" s="89">
        <v>0</v>
      </c>
      <c r="CE246" s="89">
        <v>0</v>
      </c>
      <c r="CF246" s="89">
        <v>0</v>
      </c>
      <c r="CG246" s="89">
        <v>0</v>
      </c>
      <c r="CH246" s="89">
        <v>0</v>
      </c>
      <c r="CI246" s="89">
        <v>0</v>
      </c>
      <c r="CJ246" s="89">
        <v>0</v>
      </c>
      <c r="CK246" s="89">
        <v>0</v>
      </c>
      <c r="CL246" s="89">
        <v>0</v>
      </c>
      <c r="CM246" s="89">
        <v>0</v>
      </c>
      <c r="CN246" s="89">
        <v>0</v>
      </c>
      <c r="CO246" s="89">
        <v>0</v>
      </c>
      <c r="CP246" s="89">
        <v>0</v>
      </c>
      <c r="CQ246" s="89">
        <v>0</v>
      </c>
      <c r="CR246" s="89">
        <v>0</v>
      </c>
      <c r="CS246" s="89">
        <v>0</v>
      </c>
      <c r="CT246" s="89">
        <v>0</v>
      </c>
      <c r="CU246" s="89">
        <v>0</v>
      </c>
      <c r="CV246" s="89">
        <v>0</v>
      </c>
      <c r="CW246" s="89">
        <v>0</v>
      </c>
      <c r="CX246" s="89">
        <v>0</v>
      </c>
      <c r="CY246" s="89">
        <v>0</v>
      </c>
      <c r="CZ246" s="89">
        <v>0</v>
      </c>
      <c r="DA246" s="89">
        <v>0</v>
      </c>
      <c r="DB246" s="89">
        <v>0</v>
      </c>
      <c r="DC246" s="89">
        <v>0</v>
      </c>
      <c r="DD246" s="89">
        <v>0</v>
      </c>
      <c r="DE246" s="89">
        <v>0</v>
      </c>
      <c r="DF246" s="89">
        <v>0</v>
      </c>
      <c r="DG246" s="89">
        <v>0</v>
      </c>
      <c r="DH246" s="89">
        <v>0</v>
      </c>
      <c r="DI246" s="89">
        <v>0</v>
      </c>
      <c r="DJ246" s="89">
        <v>0</v>
      </c>
      <c r="DK246" s="89">
        <v>0</v>
      </c>
      <c r="DL246" s="89">
        <v>0</v>
      </c>
      <c r="DM246" s="89">
        <v>0</v>
      </c>
    </row>
    <row r="247" spans="1:117" s="5" customFormat="1" x14ac:dyDescent="0.25">
      <c r="A247" s="17">
        <f t="shared" si="121"/>
        <v>236</v>
      </c>
      <c r="B247" s="15" t="s">
        <v>282</v>
      </c>
      <c r="C247" s="31">
        <v>230701.60800000004</v>
      </c>
      <c r="D247" s="31"/>
      <c r="E247" s="31"/>
      <c r="F247" s="31"/>
      <c r="G247" s="31"/>
      <c r="H247" s="31">
        <v>230701.60800000004</v>
      </c>
      <c r="I247" s="31"/>
      <c r="J247" s="31">
        <v>57675.4</v>
      </c>
      <c r="K247" s="31">
        <v>0</v>
      </c>
      <c r="L247" s="31">
        <v>0</v>
      </c>
      <c r="M247" s="31">
        <v>0</v>
      </c>
      <c r="N247" s="31">
        <v>0</v>
      </c>
      <c r="O247" s="31">
        <v>57675.4</v>
      </c>
      <c r="P247" s="31">
        <v>0</v>
      </c>
      <c r="Q247" s="31">
        <v>57675.4</v>
      </c>
      <c r="R247" s="31">
        <v>0</v>
      </c>
      <c r="S247" s="31">
        <v>0</v>
      </c>
      <c r="T247" s="31">
        <v>0</v>
      </c>
      <c r="U247" s="31">
        <v>0</v>
      </c>
      <c r="V247" s="31">
        <v>57675.4</v>
      </c>
      <c r="W247" s="31">
        <v>0</v>
      </c>
      <c r="X247" s="31">
        <v>57675.4</v>
      </c>
      <c r="Y247" s="31">
        <v>0</v>
      </c>
      <c r="Z247" s="31">
        <v>0</v>
      </c>
      <c r="AA247" s="31">
        <v>0</v>
      </c>
      <c r="AB247" s="31">
        <v>0</v>
      </c>
      <c r="AC247" s="31">
        <v>57675.4</v>
      </c>
      <c r="AD247" s="31">
        <v>0</v>
      </c>
      <c r="AE247" s="31">
        <v>57675.408000000047</v>
      </c>
      <c r="AF247" s="31">
        <v>0</v>
      </c>
      <c r="AG247" s="31">
        <v>0</v>
      </c>
      <c r="AH247" s="31">
        <v>0</v>
      </c>
      <c r="AI247" s="31">
        <v>0</v>
      </c>
      <c r="AJ247" s="31">
        <v>57675.408000000047</v>
      </c>
      <c r="AK247" s="31">
        <v>0</v>
      </c>
      <c r="AL247" s="31"/>
      <c r="AM247" s="31"/>
      <c r="AN247" s="31">
        <v>0</v>
      </c>
      <c r="AO247" s="31">
        <v>0</v>
      </c>
      <c r="AP247" s="31">
        <v>0</v>
      </c>
      <c r="AQ247" s="31">
        <v>0</v>
      </c>
      <c r="AR247" s="31">
        <v>0</v>
      </c>
      <c r="AS247" s="31">
        <v>0</v>
      </c>
      <c r="AT247" s="31">
        <v>0</v>
      </c>
      <c r="AU247" s="31">
        <v>0</v>
      </c>
      <c r="AV247" s="31">
        <v>5536838.5920000002</v>
      </c>
      <c r="AW247" s="31"/>
      <c r="AX247" s="43"/>
      <c r="AY247" s="31">
        <v>5536838.5920000002</v>
      </c>
      <c r="AZ247" s="31"/>
      <c r="BA247" s="31"/>
      <c r="BB247" s="31"/>
      <c r="BC247" s="31"/>
      <c r="BD247" s="31"/>
      <c r="BE247" s="31"/>
      <c r="BF247" s="31"/>
      <c r="BG247" s="31"/>
      <c r="BH247" s="31"/>
      <c r="BI247" s="31"/>
      <c r="BJ247" s="31">
        <v>1384209.65</v>
      </c>
      <c r="BK247" s="31">
        <v>0</v>
      </c>
      <c r="BL247" s="31">
        <v>0</v>
      </c>
      <c r="BM247" s="31">
        <v>1384209.65</v>
      </c>
      <c r="BN247" s="31">
        <v>0</v>
      </c>
      <c r="BO247" s="31">
        <v>0</v>
      </c>
      <c r="BP247" s="31">
        <v>0</v>
      </c>
      <c r="BQ247" s="31">
        <v>0</v>
      </c>
      <c r="BR247" s="31">
        <v>0</v>
      </c>
      <c r="BS247" s="31">
        <v>0</v>
      </c>
      <c r="BT247" s="31">
        <v>0</v>
      </c>
      <c r="BU247" s="31">
        <v>0</v>
      </c>
      <c r="BV247" s="31">
        <v>0</v>
      </c>
      <c r="BW247" s="31">
        <v>0</v>
      </c>
      <c r="BX247" s="89">
        <v>1384209.65</v>
      </c>
      <c r="BY247" s="89">
        <v>0</v>
      </c>
      <c r="BZ247" s="89">
        <v>0</v>
      </c>
      <c r="CA247" s="89">
        <v>1384209.65</v>
      </c>
      <c r="CB247" s="89">
        <v>0</v>
      </c>
      <c r="CC247" s="89">
        <v>0</v>
      </c>
      <c r="CD247" s="89">
        <v>0</v>
      </c>
      <c r="CE247" s="89">
        <v>0</v>
      </c>
      <c r="CF247" s="89">
        <v>0</v>
      </c>
      <c r="CG247" s="89">
        <v>0</v>
      </c>
      <c r="CH247" s="89">
        <v>0</v>
      </c>
      <c r="CI247" s="89">
        <v>0</v>
      </c>
      <c r="CJ247" s="89">
        <v>0</v>
      </c>
      <c r="CK247" s="89">
        <v>0</v>
      </c>
      <c r="CL247" s="89">
        <v>1384209.65</v>
      </c>
      <c r="CM247" s="89">
        <v>0</v>
      </c>
      <c r="CN247" s="89">
        <v>0</v>
      </c>
      <c r="CO247" s="89">
        <v>1384209.65</v>
      </c>
      <c r="CP247" s="89">
        <v>0</v>
      </c>
      <c r="CQ247" s="89">
        <v>0</v>
      </c>
      <c r="CR247" s="89">
        <v>0</v>
      </c>
      <c r="CS247" s="89">
        <v>0</v>
      </c>
      <c r="CT247" s="89">
        <v>0</v>
      </c>
      <c r="CU247" s="89">
        <v>0</v>
      </c>
      <c r="CV247" s="89">
        <v>0</v>
      </c>
      <c r="CW247" s="89">
        <v>0</v>
      </c>
      <c r="CX247" s="89">
        <v>0</v>
      </c>
      <c r="CY247" s="89">
        <v>0</v>
      </c>
      <c r="CZ247" s="89">
        <v>1384209.6420000005</v>
      </c>
      <c r="DA247" s="89">
        <v>0</v>
      </c>
      <c r="DB247" s="89">
        <v>0</v>
      </c>
      <c r="DC247" s="89">
        <v>1384209.6420000005</v>
      </c>
      <c r="DD247" s="89">
        <v>0</v>
      </c>
      <c r="DE247" s="89">
        <v>0</v>
      </c>
      <c r="DF247" s="89">
        <v>0</v>
      </c>
      <c r="DG247" s="89">
        <v>0</v>
      </c>
      <c r="DH247" s="89">
        <v>0</v>
      </c>
      <c r="DI247" s="89">
        <v>0</v>
      </c>
      <c r="DJ247" s="89">
        <v>0</v>
      </c>
      <c r="DK247" s="89">
        <v>0</v>
      </c>
      <c r="DL247" s="89">
        <v>0</v>
      </c>
      <c r="DM247" s="89">
        <v>0</v>
      </c>
    </row>
    <row r="248" spans="1:117" s="5" customFormat="1" ht="37.5" x14ac:dyDescent="0.25">
      <c r="A248" s="17">
        <f t="shared" si="121"/>
        <v>237</v>
      </c>
      <c r="B248" s="15" t="s">
        <v>283</v>
      </c>
      <c r="C248" s="31">
        <v>249926.74200000003</v>
      </c>
      <c r="D248" s="31"/>
      <c r="E248" s="31"/>
      <c r="F248" s="31"/>
      <c r="G248" s="31"/>
      <c r="H248" s="31">
        <v>249926.74200000003</v>
      </c>
      <c r="I248" s="31"/>
      <c r="J248" s="31">
        <v>62481.69</v>
      </c>
      <c r="K248" s="31">
        <v>0</v>
      </c>
      <c r="L248" s="31">
        <v>0</v>
      </c>
      <c r="M248" s="31">
        <v>0</v>
      </c>
      <c r="N248" s="31">
        <v>0</v>
      </c>
      <c r="O248" s="31">
        <v>62481.69</v>
      </c>
      <c r="P248" s="31">
        <v>0</v>
      </c>
      <c r="Q248" s="31">
        <v>62481.69</v>
      </c>
      <c r="R248" s="31">
        <v>0</v>
      </c>
      <c r="S248" s="31">
        <v>0</v>
      </c>
      <c r="T248" s="31">
        <v>0</v>
      </c>
      <c r="U248" s="31">
        <v>0</v>
      </c>
      <c r="V248" s="31">
        <v>62481.69</v>
      </c>
      <c r="W248" s="31">
        <v>0</v>
      </c>
      <c r="X248" s="31">
        <v>62481.69</v>
      </c>
      <c r="Y248" s="31">
        <v>0</v>
      </c>
      <c r="Z248" s="31">
        <v>0</v>
      </c>
      <c r="AA248" s="31">
        <v>0</v>
      </c>
      <c r="AB248" s="31">
        <v>0</v>
      </c>
      <c r="AC248" s="31">
        <v>62481.69</v>
      </c>
      <c r="AD248" s="31">
        <v>0</v>
      </c>
      <c r="AE248" s="31">
        <v>62481.67200000002</v>
      </c>
      <c r="AF248" s="31">
        <v>0</v>
      </c>
      <c r="AG248" s="31">
        <v>0</v>
      </c>
      <c r="AH248" s="31">
        <v>0</v>
      </c>
      <c r="AI248" s="31">
        <v>0</v>
      </c>
      <c r="AJ248" s="31">
        <v>62481.67200000002</v>
      </c>
      <c r="AK248" s="31">
        <v>0</v>
      </c>
      <c r="AL248" s="31"/>
      <c r="AM248" s="31"/>
      <c r="AN248" s="31">
        <v>0</v>
      </c>
      <c r="AO248" s="31">
        <v>0</v>
      </c>
      <c r="AP248" s="31">
        <v>0</v>
      </c>
      <c r="AQ248" s="31">
        <v>0</v>
      </c>
      <c r="AR248" s="31">
        <v>0</v>
      </c>
      <c r="AS248" s="31">
        <v>0</v>
      </c>
      <c r="AT248" s="31">
        <v>0</v>
      </c>
      <c r="AU248" s="31">
        <v>0</v>
      </c>
      <c r="AV248" s="31">
        <v>5998241.8080000002</v>
      </c>
      <c r="AW248" s="31"/>
      <c r="AX248" s="43"/>
      <c r="AY248" s="31">
        <v>5998241.8080000002</v>
      </c>
      <c r="AZ248" s="31"/>
      <c r="BA248" s="31"/>
      <c r="BB248" s="31"/>
      <c r="BC248" s="31"/>
      <c r="BD248" s="31"/>
      <c r="BE248" s="31"/>
      <c r="BF248" s="31"/>
      <c r="BG248" s="31"/>
      <c r="BH248" s="31"/>
      <c r="BI248" s="31"/>
      <c r="BJ248" s="31">
        <v>1499560.45</v>
      </c>
      <c r="BK248" s="31">
        <v>0</v>
      </c>
      <c r="BL248" s="31">
        <v>0</v>
      </c>
      <c r="BM248" s="31">
        <v>1499560.45</v>
      </c>
      <c r="BN248" s="31">
        <v>0</v>
      </c>
      <c r="BO248" s="31">
        <v>0</v>
      </c>
      <c r="BP248" s="31">
        <v>0</v>
      </c>
      <c r="BQ248" s="31">
        <v>0</v>
      </c>
      <c r="BR248" s="31">
        <v>0</v>
      </c>
      <c r="BS248" s="31">
        <v>0</v>
      </c>
      <c r="BT248" s="31">
        <v>0</v>
      </c>
      <c r="BU248" s="31">
        <v>0</v>
      </c>
      <c r="BV248" s="31">
        <v>0</v>
      </c>
      <c r="BW248" s="31">
        <v>0</v>
      </c>
      <c r="BX248" s="89">
        <v>1499560.45</v>
      </c>
      <c r="BY248" s="89">
        <v>0</v>
      </c>
      <c r="BZ248" s="89">
        <v>0</v>
      </c>
      <c r="CA248" s="89">
        <v>1499560.45</v>
      </c>
      <c r="CB248" s="89">
        <v>0</v>
      </c>
      <c r="CC248" s="89">
        <v>0</v>
      </c>
      <c r="CD248" s="89">
        <v>0</v>
      </c>
      <c r="CE248" s="89">
        <v>0</v>
      </c>
      <c r="CF248" s="89">
        <v>0</v>
      </c>
      <c r="CG248" s="89">
        <v>0</v>
      </c>
      <c r="CH248" s="89">
        <v>0</v>
      </c>
      <c r="CI248" s="89">
        <v>0</v>
      </c>
      <c r="CJ248" s="89">
        <v>0</v>
      </c>
      <c r="CK248" s="89">
        <v>0</v>
      </c>
      <c r="CL248" s="89">
        <v>1499560.45</v>
      </c>
      <c r="CM248" s="89">
        <v>0</v>
      </c>
      <c r="CN248" s="89">
        <v>0</v>
      </c>
      <c r="CO248" s="89">
        <v>1499560.45</v>
      </c>
      <c r="CP248" s="89">
        <v>0</v>
      </c>
      <c r="CQ248" s="89">
        <v>0</v>
      </c>
      <c r="CR248" s="89">
        <v>0</v>
      </c>
      <c r="CS248" s="89">
        <v>0</v>
      </c>
      <c r="CT248" s="89">
        <v>0</v>
      </c>
      <c r="CU248" s="89">
        <v>0</v>
      </c>
      <c r="CV248" s="89">
        <v>0</v>
      </c>
      <c r="CW248" s="89">
        <v>0</v>
      </c>
      <c r="CX248" s="89">
        <v>0</v>
      </c>
      <c r="CY248" s="89">
        <v>0</v>
      </c>
      <c r="CZ248" s="89">
        <v>1499560.4579999999</v>
      </c>
      <c r="DA248" s="89">
        <v>0</v>
      </c>
      <c r="DB248" s="89">
        <v>0</v>
      </c>
      <c r="DC248" s="89">
        <v>1499560.4579999999</v>
      </c>
      <c r="DD248" s="89">
        <v>0</v>
      </c>
      <c r="DE248" s="89">
        <v>0</v>
      </c>
      <c r="DF248" s="89">
        <v>0</v>
      </c>
      <c r="DG248" s="89">
        <v>0</v>
      </c>
      <c r="DH248" s="89">
        <v>0</v>
      </c>
      <c r="DI248" s="89">
        <v>0</v>
      </c>
      <c r="DJ248" s="89">
        <v>0</v>
      </c>
      <c r="DK248" s="89">
        <v>0</v>
      </c>
      <c r="DL248" s="89">
        <v>0</v>
      </c>
      <c r="DM248" s="89">
        <v>0</v>
      </c>
    </row>
    <row r="249" spans="1:117" s="5" customFormat="1" x14ac:dyDescent="0.25">
      <c r="A249" s="17">
        <f t="shared" si="121"/>
        <v>238</v>
      </c>
      <c r="B249" s="15" t="s">
        <v>284</v>
      </c>
      <c r="C249" s="31">
        <v>115350.80400000002</v>
      </c>
      <c r="D249" s="31"/>
      <c r="E249" s="31"/>
      <c r="F249" s="31"/>
      <c r="G249" s="31"/>
      <c r="H249" s="31">
        <v>115350.80400000002</v>
      </c>
      <c r="I249" s="31"/>
      <c r="J249" s="31">
        <v>28837.7</v>
      </c>
      <c r="K249" s="31">
        <v>0</v>
      </c>
      <c r="L249" s="31">
        <v>0</v>
      </c>
      <c r="M249" s="31">
        <v>0</v>
      </c>
      <c r="N249" s="31">
        <v>0</v>
      </c>
      <c r="O249" s="31">
        <v>28837.7</v>
      </c>
      <c r="P249" s="31">
        <v>0</v>
      </c>
      <c r="Q249" s="31">
        <v>28837.7</v>
      </c>
      <c r="R249" s="31">
        <v>0</v>
      </c>
      <c r="S249" s="31">
        <v>0</v>
      </c>
      <c r="T249" s="31">
        <v>0</v>
      </c>
      <c r="U249" s="31">
        <v>0</v>
      </c>
      <c r="V249" s="31">
        <v>28837.7</v>
      </c>
      <c r="W249" s="31">
        <v>0</v>
      </c>
      <c r="X249" s="31">
        <v>28837.7</v>
      </c>
      <c r="Y249" s="31">
        <v>0</v>
      </c>
      <c r="Z249" s="31">
        <v>0</v>
      </c>
      <c r="AA249" s="31">
        <v>0</v>
      </c>
      <c r="AB249" s="31">
        <v>0</v>
      </c>
      <c r="AC249" s="31">
        <v>28837.7</v>
      </c>
      <c r="AD249" s="31">
        <v>0</v>
      </c>
      <c r="AE249" s="31">
        <v>28837.704000000023</v>
      </c>
      <c r="AF249" s="31">
        <v>0</v>
      </c>
      <c r="AG249" s="31">
        <v>0</v>
      </c>
      <c r="AH249" s="31">
        <v>0</v>
      </c>
      <c r="AI249" s="31">
        <v>0</v>
      </c>
      <c r="AJ249" s="31">
        <v>28837.704000000023</v>
      </c>
      <c r="AK249" s="31">
        <v>0</v>
      </c>
      <c r="AL249" s="31"/>
      <c r="AM249" s="31"/>
      <c r="AN249" s="31">
        <v>0</v>
      </c>
      <c r="AO249" s="31">
        <v>0</v>
      </c>
      <c r="AP249" s="31">
        <v>0</v>
      </c>
      <c r="AQ249" s="31">
        <v>0</v>
      </c>
      <c r="AR249" s="31">
        <v>0</v>
      </c>
      <c r="AS249" s="31">
        <v>0</v>
      </c>
      <c r="AT249" s="31">
        <v>0</v>
      </c>
      <c r="AU249" s="31">
        <v>0</v>
      </c>
      <c r="AV249" s="31">
        <v>2768419.2960000001</v>
      </c>
      <c r="AW249" s="31"/>
      <c r="AX249" s="43"/>
      <c r="AY249" s="31">
        <v>2768419.2960000001</v>
      </c>
      <c r="AZ249" s="31"/>
      <c r="BA249" s="31"/>
      <c r="BB249" s="31"/>
      <c r="BC249" s="31"/>
      <c r="BD249" s="31"/>
      <c r="BE249" s="31"/>
      <c r="BF249" s="31"/>
      <c r="BG249" s="31"/>
      <c r="BH249" s="31"/>
      <c r="BI249" s="31"/>
      <c r="BJ249" s="31">
        <v>692104.82</v>
      </c>
      <c r="BK249" s="31">
        <v>0</v>
      </c>
      <c r="BL249" s="31">
        <v>0</v>
      </c>
      <c r="BM249" s="31">
        <v>692104.82</v>
      </c>
      <c r="BN249" s="31">
        <v>0</v>
      </c>
      <c r="BO249" s="31">
        <v>0</v>
      </c>
      <c r="BP249" s="31">
        <v>0</v>
      </c>
      <c r="BQ249" s="31">
        <v>0</v>
      </c>
      <c r="BR249" s="31">
        <v>0</v>
      </c>
      <c r="BS249" s="31">
        <v>0</v>
      </c>
      <c r="BT249" s="31">
        <v>0</v>
      </c>
      <c r="BU249" s="31">
        <v>0</v>
      </c>
      <c r="BV249" s="31">
        <v>0</v>
      </c>
      <c r="BW249" s="31">
        <v>0</v>
      </c>
      <c r="BX249" s="89">
        <v>692104.82</v>
      </c>
      <c r="BY249" s="89">
        <v>0</v>
      </c>
      <c r="BZ249" s="89">
        <v>0</v>
      </c>
      <c r="CA249" s="89">
        <v>692104.82</v>
      </c>
      <c r="CB249" s="89">
        <v>0</v>
      </c>
      <c r="CC249" s="89">
        <v>0</v>
      </c>
      <c r="CD249" s="89">
        <v>0</v>
      </c>
      <c r="CE249" s="89">
        <v>0</v>
      </c>
      <c r="CF249" s="89">
        <v>0</v>
      </c>
      <c r="CG249" s="89">
        <v>0</v>
      </c>
      <c r="CH249" s="89">
        <v>0</v>
      </c>
      <c r="CI249" s="89">
        <v>0</v>
      </c>
      <c r="CJ249" s="89">
        <v>0</v>
      </c>
      <c r="CK249" s="89">
        <v>0</v>
      </c>
      <c r="CL249" s="89">
        <v>692104.82</v>
      </c>
      <c r="CM249" s="89">
        <v>0</v>
      </c>
      <c r="CN249" s="89">
        <v>0</v>
      </c>
      <c r="CO249" s="89">
        <v>692104.82</v>
      </c>
      <c r="CP249" s="89">
        <v>0</v>
      </c>
      <c r="CQ249" s="89">
        <v>0</v>
      </c>
      <c r="CR249" s="89">
        <v>0</v>
      </c>
      <c r="CS249" s="89">
        <v>0</v>
      </c>
      <c r="CT249" s="89">
        <v>0</v>
      </c>
      <c r="CU249" s="89">
        <v>0</v>
      </c>
      <c r="CV249" s="89">
        <v>0</v>
      </c>
      <c r="CW249" s="89">
        <v>0</v>
      </c>
      <c r="CX249" s="89">
        <v>0</v>
      </c>
      <c r="CY249" s="89">
        <v>0</v>
      </c>
      <c r="CZ249" s="89">
        <v>692104.83600000048</v>
      </c>
      <c r="DA249" s="89">
        <v>0</v>
      </c>
      <c r="DB249" s="89">
        <v>0</v>
      </c>
      <c r="DC249" s="89">
        <v>692104.83600000048</v>
      </c>
      <c r="DD249" s="89">
        <v>0</v>
      </c>
      <c r="DE249" s="89">
        <v>0</v>
      </c>
      <c r="DF249" s="89">
        <v>0</v>
      </c>
      <c r="DG249" s="89">
        <v>0</v>
      </c>
      <c r="DH249" s="89">
        <v>0</v>
      </c>
      <c r="DI249" s="89">
        <v>0</v>
      </c>
      <c r="DJ249" s="89">
        <v>0</v>
      </c>
      <c r="DK249" s="89">
        <v>0</v>
      </c>
      <c r="DL249" s="89">
        <v>0</v>
      </c>
      <c r="DM249" s="89">
        <v>0</v>
      </c>
    </row>
    <row r="250" spans="1:117" s="5" customFormat="1" ht="37.5" x14ac:dyDescent="0.25">
      <c r="A250" s="17">
        <f t="shared" si="121"/>
        <v>239</v>
      </c>
      <c r="B250" s="26" t="s">
        <v>324</v>
      </c>
      <c r="C250" s="31"/>
      <c r="D250" s="31"/>
      <c r="E250" s="31"/>
      <c r="F250" s="31"/>
      <c r="G250" s="31"/>
      <c r="H250" s="31"/>
      <c r="I250" s="31"/>
      <c r="J250" s="31">
        <v>0</v>
      </c>
      <c r="K250" s="31">
        <v>0</v>
      </c>
      <c r="L250" s="31">
        <v>0</v>
      </c>
      <c r="M250" s="31">
        <v>0</v>
      </c>
      <c r="N250" s="31">
        <v>0</v>
      </c>
      <c r="O250" s="31">
        <v>0</v>
      </c>
      <c r="P250" s="31">
        <v>0</v>
      </c>
      <c r="Q250" s="31">
        <v>0</v>
      </c>
      <c r="R250" s="31">
        <v>0</v>
      </c>
      <c r="S250" s="31">
        <v>0</v>
      </c>
      <c r="T250" s="31">
        <v>0</v>
      </c>
      <c r="U250" s="31">
        <v>0</v>
      </c>
      <c r="V250" s="31">
        <v>0</v>
      </c>
      <c r="W250" s="31">
        <v>0</v>
      </c>
      <c r="X250" s="31">
        <v>0</v>
      </c>
      <c r="Y250" s="31">
        <v>0</v>
      </c>
      <c r="Z250" s="31">
        <v>0</v>
      </c>
      <c r="AA250" s="31">
        <v>0</v>
      </c>
      <c r="AB250" s="31">
        <v>0</v>
      </c>
      <c r="AC250" s="31">
        <v>0</v>
      </c>
      <c r="AD250" s="31">
        <v>0</v>
      </c>
      <c r="AE250" s="31">
        <v>0</v>
      </c>
      <c r="AF250" s="31">
        <v>0</v>
      </c>
      <c r="AG250" s="31">
        <v>0</v>
      </c>
      <c r="AH250" s="31">
        <v>0</v>
      </c>
      <c r="AI250" s="31">
        <v>0</v>
      </c>
      <c r="AJ250" s="31">
        <v>0</v>
      </c>
      <c r="AK250" s="31">
        <v>0</v>
      </c>
      <c r="AL250" s="31"/>
      <c r="AM250" s="31"/>
      <c r="AN250" s="31">
        <v>0</v>
      </c>
      <c r="AO250" s="31">
        <v>0</v>
      </c>
      <c r="AP250" s="31">
        <v>0</v>
      </c>
      <c r="AQ250" s="31">
        <v>0</v>
      </c>
      <c r="AR250" s="31">
        <v>0</v>
      </c>
      <c r="AS250" s="31">
        <v>0</v>
      </c>
      <c r="AT250" s="31">
        <v>0</v>
      </c>
      <c r="AU250" s="31">
        <v>0</v>
      </c>
      <c r="AV250" s="31"/>
      <c r="AW250" s="31"/>
      <c r="AX250" s="43"/>
      <c r="AY250" s="31"/>
      <c r="AZ250" s="31"/>
      <c r="BA250" s="31"/>
      <c r="BB250" s="31"/>
      <c r="BC250" s="31"/>
      <c r="BD250" s="31"/>
      <c r="BE250" s="31"/>
      <c r="BF250" s="31"/>
      <c r="BG250" s="31"/>
      <c r="BH250" s="31"/>
      <c r="BI250" s="31"/>
      <c r="BJ250" s="31">
        <v>0</v>
      </c>
      <c r="BK250" s="31">
        <v>0</v>
      </c>
      <c r="BL250" s="31">
        <v>0</v>
      </c>
      <c r="BM250" s="31">
        <v>0</v>
      </c>
      <c r="BN250" s="31">
        <v>0</v>
      </c>
      <c r="BO250" s="31">
        <v>0</v>
      </c>
      <c r="BP250" s="31">
        <v>0</v>
      </c>
      <c r="BQ250" s="31">
        <v>0</v>
      </c>
      <c r="BR250" s="31">
        <v>0</v>
      </c>
      <c r="BS250" s="31">
        <v>0</v>
      </c>
      <c r="BT250" s="31">
        <v>0</v>
      </c>
      <c r="BU250" s="31">
        <v>0</v>
      </c>
      <c r="BV250" s="31">
        <v>0</v>
      </c>
      <c r="BW250" s="31">
        <v>0</v>
      </c>
      <c r="BX250" s="89">
        <v>0</v>
      </c>
      <c r="BY250" s="89">
        <v>0</v>
      </c>
      <c r="BZ250" s="89">
        <v>0</v>
      </c>
      <c r="CA250" s="89">
        <v>0</v>
      </c>
      <c r="CB250" s="89">
        <v>0</v>
      </c>
      <c r="CC250" s="89">
        <v>0</v>
      </c>
      <c r="CD250" s="89">
        <v>0</v>
      </c>
      <c r="CE250" s="89">
        <v>0</v>
      </c>
      <c r="CF250" s="89">
        <v>0</v>
      </c>
      <c r="CG250" s="89">
        <v>0</v>
      </c>
      <c r="CH250" s="89">
        <v>0</v>
      </c>
      <c r="CI250" s="89">
        <v>0</v>
      </c>
      <c r="CJ250" s="89">
        <v>0</v>
      </c>
      <c r="CK250" s="89">
        <v>0</v>
      </c>
      <c r="CL250" s="89">
        <v>0</v>
      </c>
      <c r="CM250" s="89">
        <v>0</v>
      </c>
      <c r="CN250" s="89">
        <v>0</v>
      </c>
      <c r="CO250" s="89">
        <v>0</v>
      </c>
      <c r="CP250" s="89">
        <v>0</v>
      </c>
      <c r="CQ250" s="89">
        <v>0</v>
      </c>
      <c r="CR250" s="89">
        <v>0</v>
      </c>
      <c r="CS250" s="89">
        <v>0</v>
      </c>
      <c r="CT250" s="89">
        <v>0</v>
      </c>
      <c r="CU250" s="89">
        <v>0</v>
      </c>
      <c r="CV250" s="89">
        <v>0</v>
      </c>
      <c r="CW250" s="89">
        <v>0</v>
      </c>
      <c r="CX250" s="89">
        <v>0</v>
      </c>
      <c r="CY250" s="89">
        <v>0</v>
      </c>
      <c r="CZ250" s="89">
        <v>0</v>
      </c>
      <c r="DA250" s="89">
        <v>0</v>
      </c>
      <c r="DB250" s="89">
        <v>0</v>
      </c>
      <c r="DC250" s="89">
        <v>0</v>
      </c>
      <c r="DD250" s="89">
        <v>0</v>
      </c>
      <c r="DE250" s="89">
        <v>0</v>
      </c>
      <c r="DF250" s="89">
        <v>0</v>
      </c>
      <c r="DG250" s="89">
        <v>0</v>
      </c>
      <c r="DH250" s="89">
        <v>0</v>
      </c>
      <c r="DI250" s="89">
        <v>0</v>
      </c>
      <c r="DJ250" s="89">
        <v>0</v>
      </c>
      <c r="DK250" s="89">
        <v>0</v>
      </c>
      <c r="DL250" s="89">
        <v>0</v>
      </c>
      <c r="DM250" s="89">
        <v>0</v>
      </c>
    </row>
    <row r="251" spans="1:117" s="5" customFormat="1" x14ac:dyDescent="0.25">
      <c r="A251" s="17">
        <f t="shared" si="121"/>
        <v>240</v>
      </c>
      <c r="B251" s="15" t="s">
        <v>285</v>
      </c>
      <c r="C251" s="31">
        <v>326827.27800000005</v>
      </c>
      <c r="D251" s="31"/>
      <c r="E251" s="31"/>
      <c r="F251" s="31"/>
      <c r="G251" s="31"/>
      <c r="H251" s="31">
        <v>326827.27800000005</v>
      </c>
      <c r="I251" s="31"/>
      <c r="J251" s="31">
        <v>81706.820000000007</v>
      </c>
      <c r="K251" s="31">
        <v>0</v>
      </c>
      <c r="L251" s="31">
        <v>0</v>
      </c>
      <c r="M251" s="31">
        <v>0</v>
      </c>
      <c r="N251" s="31">
        <v>0</v>
      </c>
      <c r="O251" s="31">
        <v>81706.820000000007</v>
      </c>
      <c r="P251" s="31">
        <v>0</v>
      </c>
      <c r="Q251" s="31">
        <v>81706.820000000007</v>
      </c>
      <c r="R251" s="31">
        <v>0</v>
      </c>
      <c r="S251" s="31">
        <v>0</v>
      </c>
      <c r="T251" s="31">
        <v>0</v>
      </c>
      <c r="U251" s="31">
        <v>0</v>
      </c>
      <c r="V251" s="31">
        <v>81706.820000000007</v>
      </c>
      <c r="W251" s="31">
        <v>0</v>
      </c>
      <c r="X251" s="31">
        <v>81706.820000000007</v>
      </c>
      <c r="Y251" s="31">
        <v>0</v>
      </c>
      <c r="Z251" s="31">
        <v>0</v>
      </c>
      <c r="AA251" s="31">
        <v>0</v>
      </c>
      <c r="AB251" s="31">
        <v>0</v>
      </c>
      <c r="AC251" s="31">
        <v>81706.820000000007</v>
      </c>
      <c r="AD251" s="31">
        <v>0</v>
      </c>
      <c r="AE251" s="31">
        <v>81706.818000000028</v>
      </c>
      <c r="AF251" s="31">
        <v>0</v>
      </c>
      <c r="AG251" s="31">
        <v>0</v>
      </c>
      <c r="AH251" s="31">
        <v>0</v>
      </c>
      <c r="AI251" s="31">
        <v>0</v>
      </c>
      <c r="AJ251" s="31">
        <v>81706.818000000028</v>
      </c>
      <c r="AK251" s="31">
        <v>0</v>
      </c>
      <c r="AL251" s="31"/>
      <c r="AM251" s="31"/>
      <c r="AN251" s="31">
        <v>0</v>
      </c>
      <c r="AO251" s="31">
        <v>0</v>
      </c>
      <c r="AP251" s="31">
        <v>0</v>
      </c>
      <c r="AQ251" s="31">
        <v>0</v>
      </c>
      <c r="AR251" s="31">
        <v>0</v>
      </c>
      <c r="AS251" s="31">
        <v>0</v>
      </c>
      <c r="AT251" s="31">
        <v>0</v>
      </c>
      <c r="AU251" s="31">
        <v>0</v>
      </c>
      <c r="AV251" s="31">
        <v>7843854.6720000012</v>
      </c>
      <c r="AW251" s="31"/>
      <c r="AX251" s="43"/>
      <c r="AY251" s="31">
        <v>7843854.6720000012</v>
      </c>
      <c r="AZ251" s="31"/>
      <c r="BA251" s="31"/>
      <c r="BB251" s="31"/>
      <c r="BC251" s="31"/>
      <c r="BD251" s="31"/>
      <c r="BE251" s="31"/>
      <c r="BF251" s="31"/>
      <c r="BG251" s="31"/>
      <c r="BH251" s="31"/>
      <c r="BI251" s="31"/>
      <c r="BJ251" s="31">
        <v>1960963.67</v>
      </c>
      <c r="BK251" s="31">
        <v>0</v>
      </c>
      <c r="BL251" s="31">
        <v>0</v>
      </c>
      <c r="BM251" s="31">
        <v>1960963.67</v>
      </c>
      <c r="BN251" s="31">
        <v>0</v>
      </c>
      <c r="BO251" s="31">
        <v>0</v>
      </c>
      <c r="BP251" s="31">
        <v>0</v>
      </c>
      <c r="BQ251" s="31">
        <v>0</v>
      </c>
      <c r="BR251" s="31">
        <v>0</v>
      </c>
      <c r="BS251" s="31">
        <v>0</v>
      </c>
      <c r="BT251" s="31">
        <v>0</v>
      </c>
      <c r="BU251" s="31">
        <v>0</v>
      </c>
      <c r="BV251" s="31">
        <v>0</v>
      </c>
      <c r="BW251" s="31">
        <v>0</v>
      </c>
      <c r="BX251" s="89">
        <v>1960963.67</v>
      </c>
      <c r="BY251" s="89">
        <v>0</v>
      </c>
      <c r="BZ251" s="89">
        <v>0</v>
      </c>
      <c r="CA251" s="89">
        <v>1960963.67</v>
      </c>
      <c r="CB251" s="89">
        <v>0</v>
      </c>
      <c r="CC251" s="89">
        <v>0</v>
      </c>
      <c r="CD251" s="89">
        <v>0</v>
      </c>
      <c r="CE251" s="89">
        <v>0</v>
      </c>
      <c r="CF251" s="89">
        <v>0</v>
      </c>
      <c r="CG251" s="89">
        <v>0</v>
      </c>
      <c r="CH251" s="89">
        <v>0</v>
      </c>
      <c r="CI251" s="89">
        <v>0</v>
      </c>
      <c r="CJ251" s="89">
        <v>0</v>
      </c>
      <c r="CK251" s="89">
        <v>0</v>
      </c>
      <c r="CL251" s="89">
        <v>1960963.67</v>
      </c>
      <c r="CM251" s="89">
        <v>0</v>
      </c>
      <c r="CN251" s="89">
        <v>0</v>
      </c>
      <c r="CO251" s="89">
        <v>1960963.67</v>
      </c>
      <c r="CP251" s="89">
        <v>0</v>
      </c>
      <c r="CQ251" s="89">
        <v>0</v>
      </c>
      <c r="CR251" s="89">
        <v>0</v>
      </c>
      <c r="CS251" s="89">
        <v>0</v>
      </c>
      <c r="CT251" s="89">
        <v>0</v>
      </c>
      <c r="CU251" s="89">
        <v>0</v>
      </c>
      <c r="CV251" s="89">
        <v>0</v>
      </c>
      <c r="CW251" s="89">
        <v>0</v>
      </c>
      <c r="CX251" s="89">
        <v>0</v>
      </c>
      <c r="CY251" s="89">
        <v>0</v>
      </c>
      <c r="CZ251" s="89">
        <v>1960963.6620000014</v>
      </c>
      <c r="DA251" s="89">
        <v>0</v>
      </c>
      <c r="DB251" s="89">
        <v>0</v>
      </c>
      <c r="DC251" s="89">
        <v>1960963.6620000014</v>
      </c>
      <c r="DD251" s="89">
        <v>0</v>
      </c>
      <c r="DE251" s="89">
        <v>0</v>
      </c>
      <c r="DF251" s="89">
        <v>0</v>
      </c>
      <c r="DG251" s="89">
        <v>0</v>
      </c>
      <c r="DH251" s="89">
        <v>0</v>
      </c>
      <c r="DI251" s="89">
        <v>0</v>
      </c>
      <c r="DJ251" s="89">
        <v>0</v>
      </c>
      <c r="DK251" s="89">
        <v>0</v>
      </c>
      <c r="DL251" s="89">
        <v>0</v>
      </c>
      <c r="DM251" s="89">
        <v>0</v>
      </c>
    </row>
    <row r="252" spans="1:117" s="5" customFormat="1" x14ac:dyDescent="0.25">
      <c r="A252" s="17">
        <f t="shared" si="121"/>
        <v>241</v>
      </c>
      <c r="B252" s="26" t="s">
        <v>286</v>
      </c>
      <c r="C252" s="31">
        <v>615204.28800000006</v>
      </c>
      <c r="D252" s="31"/>
      <c r="E252" s="31"/>
      <c r="F252" s="31"/>
      <c r="G252" s="31"/>
      <c r="H252" s="31">
        <v>615204.28800000006</v>
      </c>
      <c r="I252" s="31"/>
      <c r="J252" s="31">
        <v>153801.07</v>
      </c>
      <c r="K252" s="31">
        <v>0</v>
      </c>
      <c r="L252" s="31">
        <v>0</v>
      </c>
      <c r="M252" s="31">
        <v>0</v>
      </c>
      <c r="N252" s="31">
        <v>0</v>
      </c>
      <c r="O252" s="31">
        <v>153801.07</v>
      </c>
      <c r="P252" s="31">
        <v>0</v>
      </c>
      <c r="Q252" s="31">
        <v>153801.07</v>
      </c>
      <c r="R252" s="31">
        <v>0</v>
      </c>
      <c r="S252" s="31">
        <v>0</v>
      </c>
      <c r="T252" s="31">
        <v>0</v>
      </c>
      <c r="U252" s="31">
        <v>0</v>
      </c>
      <c r="V252" s="31">
        <v>153801.07</v>
      </c>
      <c r="W252" s="31">
        <v>0</v>
      </c>
      <c r="X252" s="31">
        <v>153801.07</v>
      </c>
      <c r="Y252" s="31">
        <v>0</v>
      </c>
      <c r="Z252" s="31">
        <v>0</v>
      </c>
      <c r="AA252" s="31">
        <v>0</v>
      </c>
      <c r="AB252" s="31">
        <v>0</v>
      </c>
      <c r="AC252" s="31">
        <v>153801.07</v>
      </c>
      <c r="AD252" s="31">
        <v>0</v>
      </c>
      <c r="AE252" s="31">
        <v>153801.07800000004</v>
      </c>
      <c r="AF252" s="31">
        <v>0</v>
      </c>
      <c r="AG252" s="31">
        <v>0</v>
      </c>
      <c r="AH252" s="31">
        <v>0</v>
      </c>
      <c r="AI252" s="31">
        <v>0</v>
      </c>
      <c r="AJ252" s="31">
        <v>153801.07800000004</v>
      </c>
      <c r="AK252" s="31">
        <v>0</v>
      </c>
      <c r="AL252" s="31"/>
      <c r="AM252" s="31"/>
      <c r="AN252" s="31">
        <v>0</v>
      </c>
      <c r="AO252" s="31">
        <v>0</v>
      </c>
      <c r="AP252" s="31">
        <v>0</v>
      </c>
      <c r="AQ252" s="31">
        <v>0</v>
      </c>
      <c r="AR252" s="31">
        <v>0</v>
      </c>
      <c r="AS252" s="31">
        <v>0</v>
      </c>
      <c r="AT252" s="31">
        <v>0</v>
      </c>
      <c r="AU252" s="31">
        <v>0</v>
      </c>
      <c r="AV252" s="31">
        <v>14764902.912</v>
      </c>
      <c r="AW252" s="31"/>
      <c r="AX252" s="43"/>
      <c r="AY252" s="31">
        <v>14764902.912</v>
      </c>
      <c r="AZ252" s="31"/>
      <c r="BA252" s="31"/>
      <c r="BB252" s="31"/>
      <c r="BC252" s="31"/>
      <c r="BD252" s="31"/>
      <c r="BE252" s="31"/>
      <c r="BF252" s="31"/>
      <c r="BG252" s="31"/>
      <c r="BH252" s="31"/>
      <c r="BI252" s="31"/>
      <c r="BJ252" s="31">
        <v>3691225.73</v>
      </c>
      <c r="BK252" s="31">
        <v>0</v>
      </c>
      <c r="BL252" s="31">
        <v>0</v>
      </c>
      <c r="BM252" s="31">
        <v>3691225.73</v>
      </c>
      <c r="BN252" s="31">
        <v>0</v>
      </c>
      <c r="BO252" s="31">
        <v>0</v>
      </c>
      <c r="BP252" s="31">
        <v>0</v>
      </c>
      <c r="BQ252" s="31">
        <v>0</v>
      </c>
      <c r="BR252" s="31">
        <v>0</v>
      </c>
      <c r="BS252" s="31">
        <v>0</v>
      </c>
      <c r="BT252" s="31">
        <v>0</v>
      </c>
      <c r="BU252" s="31">
        <v>0</v>
      </c>
      <c r="BV252" s="31">
        <v>0</v>
      </c>
      <c r="BW252" s="31">
        <v>0</v>
      </c>
      <c r="BX252" s="89">
        <v>3691225.73</v>
      </c>
      <c r="BY252" s="89">
        <v>0</v>
      </c>
      <c r="BZ252" s="89">
        <v>0</v>
      </c>
      <c r="CA252" s="89">
        <v>3691225.73</v>
      </c>
      <c r="CB252" s="89">
        <v>0</v>
      </c>
      <c r="CC252" s="89">
        <v>0</v>
      </c>
      <c r="CD252" s="89">
        <v>0</v>
      </c>
      <c r="CE252" s="89">
        <v>0</v>
      </c>
      <c r="CF252" s="89">
        <v>0</v>
      </c>
      <c r="CG252" s="89">
        <v>0</v>
      </c>
      <c r="CH252" s="89">
        <v>0</v>
      </c>
      <c r="CI252" s="89">
        <v>0</v>
      </c>
      <c r="CJ252" s="89">
        <v>0</v>
      </c>
      <c r="CK252" s="89">
        <v>0</v>
      </c>
      <c r="CL252" s="89">
        <v>3691225.73</v>
      </c>
      <c r="CM252" s="89">
        <v>0</v>
      </c>
      <c r="CN252" s="89">
        <v>0</v>
      </c>
      <c r="CO252" s="89">
        <v>3691225.73</v>
      </c>
      <c r="CP252" s="89">
        <v>0</v>
      </c>
      <c r="CQ252" s="89">
        <v>0</v>
      </c>
      <c r="CR252" s="89">
        <v>0</v>
      </c>
      <c r="CS252" s="89">
        <v>0</v>
      </c>
      <c r="CT252" s="89">
        <v>0</v>
      </c>
      <c r="CU252" s="89">
        <v>0</v>
      </c>
      <c r="CV252" s="89">
        <v>0</v>
      </c>
      <c r="CW252" s="89">
        <v>0</v>
      </c>
      <c r="CX252" s="89">
        <v>0</v>
      </c>
      <c r="CY252" s="89">
        <v>0</v>
      </c>
      <c r="CZ252" s="89">
        <v>3691225.7219999996</v>
      </c>
      <c r="DA252" s="89">
        <v>0</v>
      </c>
      <c r="DB252" s="89">
        <v>0</v>
      </c>
      <c r="DC252" s="89">
        <v>3691225.7219999996</v>
      </c>
      <c r="DD252" s="89">
        <v>0</v>
      </c>
      <c r="DE252" s="89">
        <v>0</v>
      </c>
      <c r="DF252" s="89">
        <v>0</v>
      </c>
      <c r="DG252" s="89">
        <v>0</v>
      </c>
      <c r="DH252" s="89">
        <v>0</v>
      </c>
      <c r="DI252" s="89">
        <v>0</v>
      </c>
      <c r="DJ252" s="89">
        <v>0</v>
      </c>
      <c r="DK252" s="89">
        <v>0</v>
      </c>
      <c r="DL252" s="89">
        <v>0</v>
      </c>
      <c r="DM252" s="89">
        <v>0</v>
      </c>
    </row>
    <row r="253" spans="1:117" s="5" customFormat="1" x14ac:dyDescent="0.25">
      <c r="A253" s="17">
        <f t="shared" si="121"/>
        <v>242</v>
      </c>
      <c r="B253" s="26" t="s">
        <v>287</v>
      </c>
      <c r="C253" s="31">
        <v>96125.670000000013</v>
      </c>
      <c r="D253" s="31"/>
      <c r="E253" s="31"/>
      <c r="F253" s="31"/>
      <c r="G253" s="31"/>
      <c r="H253" s="31">
        <v>96125.670000000013</v>
      </c>
      <c r="I253" s="31"/>
      <c r="J253" s="31">
        <v>24031.42</v>
      </c>
      <c r="K253" s="31">
        <v>0</v>
      </c>
      <c r="L253" s="31">
        <v>0</v>
      </c>
      <c r="M253" s="31">
        <v>0</v>
      </c>
      <c r="N253" s="31">
        <v>0</v>
      </c>
      <c r="O253" s="31">
        <v>24031.42</v>
      </c>
      <c r="P253" s="31">
        <v>0</v>
      </c>
      <c r="Q253" s="31">
        <v>24031.42</v>
      </c>
      <c r="R253" s="31">
        <v>0</v>
      </c>
      <c r="S253" s="31">
        <v>0</v>
      </c>
      <c r="T253" s="31">
        <v>0</v>
      </c>
      <c r="U253" s="31">
        <v>0</v>
      </c>
      <c r="V253" s="31">
        <v>24031.42</v>
      </c>
      <c r="W253" s="31">
        <v>0</v>
      </c>
      <c r="X253" s="31">
        <v>24031.42</v>
      </c>
      <c r="Y253" s="31">
        <v>0</v>
      </c>
      <c r="Z253" s="31">
        <v>0</v>
      </c>
      <c r="AA253" s="31">
        <v>0</v>
      </c>
      <c r="AB253" s="31">
        <v>0</v>
      </c>
      <c r="AC253" s="31">
        <v>24031.42</v>
      </c>
      <c r="AD253" s="31">
        <v>0</v>
      </c>
      <c r="AE253" s="31">
        <v>24031.410000000018</v>
      </c>
      <c r="AF253" s="31">
        <v>0</v>
      </c>
      <c r="AG253" s="31">
        <v>0</v>
      </c>
      <c r="AH253" s="31">
        <v>0</v>
      </c>
      <c r="AI253" s="31">
        <v>0</v>
      </c>
      <c r="AJ253" s="31">
        <v>24031.410000000018</v>
      </c>
      <c r="AK253" s="31">
        <v>0</v>
      </c>
      <c r="AL253" s="31"/>
      <c r="AM253" s="31"/>
      <c r="AN253" s="31">
        <v>0</v>
      </c>
      <c r="AO253" s="31">
        <v>0</v>
      </c>
      <c r="AP253" s="31">
        <v>0</v>
      </c>
      <c r="AQ253" s="31">
        <v>0</v>
      </c>
      <c r="AR253" s="31">
        <v>0</v>
      </c>
      <c r="AS253" s="31">
        <v>0</v>
      </c>
      <c r="AT253" s="31">
        <v>0</v>
      </c>
      <c r="AU253" s="31">
        <v>0</v>
      </c>
      <c r="AV253" s="31">
        <v>2307016.0800000005</v>
      </c>
      <c r="AW253" s="31"/>
      <c r="AX253" s="43"/>
      <c r="AY253" s="31">
        <v>2307016.0800000005</v>
      </c>
      <c r="AZ253" s="31"/>
      <c r="BA253" s="31"/>
      <c r="BB253" s="31"/>
      <c r="BC253" s="31"/>
      <c r="BD253" s="31"/>
      <c r="BE253" s="31"/>
      <c r="BF253" s="31"/>
      <c r="BG253" s="31"/>
      <c r="BH253" s="31"/>
      <c r="BI253" s="31"/>
      <c r="BJ253" s="31">
        <v>576754.02</v>
      </c>
      <c r="BK253" s="31">
        <v>0</v>
      </c>
      <c r="BL253" s="31">
        <v>0</v>
      </c>
      <c r="BM253" s="31">
        <v>576754.02</v>
      </c>
      <c r="BN253" s="31">
        <v>0</v>
      </c>
      <c r="BO253" s="31">
        <v>0</v>
      </c>
      <c r="BP253" s="31">
        <v>0</v>
      </c>
      <c r="BQ253" s="31">
        <v>0</v>
      </c>
      <c r="BR253" s="31">
        <v>0</v>
      </c>
      <c r="BS253" s="31">
        <v>0</v>
      </c>
      <c r="BT253" s="31">
        <v>0</v>
      </c>
      <c r="BU253" s="31">
        <v>0</v>
      </c>
      <c r="BV253" s="31">
        <v>0</v>
      </c>
      <c r="BW253" s="31">
        <v>0</v>
      </c>
      <c r="BX253" s="89">
        <v>576754.02</v>
      </c>
      <c r="BY253" s="89">
        <v>0</v>
      </c>
      <c r="BZ253" s="89">
        <v>0</v>
      </c>
      <c r="CA253" s="89">
        <v>576754.02</v>
      </c>
      <c r="CB253" s="89">
        <v>0</v>
      </c>
      <c r="CC253" s="89">
        <v>0</v>
      </c>
      <c r="CD253" s="89">
        <v>0</v>
      </c>
      <c r="CE253" s="89">
        <v>0</v>
      </c>
      <c r="CF253" s="89">
        <v>0</v>
      </c>
      <c r="CG253" s="89">
        <v>0</v>
      </c>
      <c r="CH253" s="89">
        <v>0</v>
      </c>
      <c r="CI253" s="89">
        <v>0</v>
      </c>
      <c r="CJ253" s="89">
        <v>0</v>
      </c>
      <c r="CK253" s="89">
        <v>0</v>
      </c>
      <c r="CL253" s="89">
        <v>576754.02</v>
      </c>
      <c r="CM253" s="89">
        <v>0</v>
      </c>
      <c r="CN253" s="89">
        <v>0</v>
      </c>
      <c r="CO253" s="89">
        <v>576754.02</v>
      </c>
      <c r="CP253" s="89">
        <v>0</v>
      </c>
      <c r="CQ253" s="89">
        <v>0</v>
      </c>
      <c r="CR253" s="89">
        <v>0</v>
      </c>
      <c r="CS253" s="89">
        <v>0</v>
      </c>
      <c r="CT253" s="89">
        <v>0</v>
      </c>
      <c r="CU253" s="89">
        <v>0</v>
      </c>
      <c r="CV253" s="89">
        <v>0</v>
      </c>
      <c r="CW253" s="89">
        <v>0</v>
      </c>
      <c r="CX253" s="89">
        <v>0</v>
      </c>
      <c r="CY253" s="89">
        <v>0</v>
      </c>
      <c r="CZ253" s="89">
        <v>576754.02000000048</v>
      </c>
      <c r="DA253" s="89">
        <v>0</v>
      </c>
      <c r="DB253" s="89">
        <v>0</v>
      </c>
      <c r="DC253" s="89">
        <v>576754.02000000048</v>
      </c>
      <c r="DD253" s="89">
        <v>0</v>
      </c>
      <c r="DE253" s="89">
        <v>0</v>
      </c>
      <c r="DF253" s="89">
        <v>0</v>
      </c>
      <c r="DG253" s="89">
        <v>0</v>
      </c>
      <c r="DH253" s="89">
        <v>0</v>
      </c>
      <c r="DI253" s="89">
        <v>0</v>
      </c>
      <c r="DJ253" s="89">
        <v>0</v>
      </c>
      <c r="DK253" s="89">
        <v>0</v>
      </c>
      <c r="DL253" s="89">
        <v>0</v>
      </c>
      <c r="DM253" s="89">
        <v>0</v>
      </c>
    </row>
    <row r="254" spans="1:117" s="5" customFormat="1" x14ac:dyDescent="0.25">
      <c r="A254" s="17">
        <f t="shared" si="121"/>
        <v>243</v>
      </c>
      <c r="B254" s="15" t="s">
        <v>288</v>
      </c>
      <c r="C254" s="31"/>
      <c r="D254" s="31"/>
      <c r="E254" s="31"/>
      <c r="F254" s="31"/>
      <c r="G254" s="31"/>
      <c r="H254" s="31"/>
      <c r="I254" s="31"/>
      <c r="J254" s="31">
        <v>0</v>
      </c>
      <c r="K254" s="31">
        <v>0</v>
      </c>
      <c r="L254" s="31">
        <v>0</v>
      </c>
      <c r="M254" s="31">
        <v>0</v>
      </c>
      <c r="N254" s="31">
        <v>0</v>
      </c>
      <c r="O254" s="31">
        <v>0</v>
      </c>
      <c r="P254" s="31">
        <v>0</v>
      </c>
      <c r="Q254" s="31">
        <v>0</v>
      </c>
      <c r="R254" s="31">
        <v>0</v>
      </c>
      <c r="S254" s="31">
        <v>0</v>
      </c>
      <c r="T254" s="31">
        <v>0</v>
      </c>
      <c r="U254" s="31">
        <v>0</v>
      </c>
      <c r="V254" s="31">
        <v>0</v>
      </c>
      <c r="W254" s="31">
        <v>0</v>
      </c>
      <c r="X254" s="31">
        <v>0</v>
      </c>
      <c r="Y254" s="31">
        <v>0</v>
      </c>
      <c r="Z254" s="31">
        <v>0</v>
      </c>
      <c r="AA254" s="31">
        <v>0</v>
      </c>
      <c r="AB254" s="31">
        <v>0</v>
      </c>
      <c r="AC254" s="31">
        <v>0</v>
      </c>
      <c r="AD254" s="31">
        <v>0</v>
      </c>
      <c r="AE254" s="31">
        <v>0</v>
      </c>
      <c r="AF254" s="31">
        <v>0</v>
      </c>
      <c r="AG254" s="31">
        <v>0</v>
      </c>
      <c r="AH254" s="31">
        <v>0</v>
      </c>
      <c r="AI254" s="31">
        <v>0</v>
      </c>
      <c r="AJ254" s="31">
        <v>0</v>
      </c>
      <c r="AK254" s="31">
        <v>0</v>
      </c>
      <c r="AL254" s="31"/>
      <c r="AM254" s="31"/>
      <c r="AN254" s="31">
        <v>0</v>
      </c>
      <c r="AO254" s="31">
        <v>0</v>
      </c>
      <c r="AP254" s="31">
        <v>0</v>
      </c>
      <c r="AQ254" s="31">
        <v>0</v>
      </c>
      <c r="AR254" s="31">
        <v>0</v>
      </c>
      <c r="AS254" s="31">
        <v>0</v>
      </c>
      <c r="AT254" s="31">
        <v>0</v>
      </c>
      <c r="AU254" s="31">
        <v>0</v>
      </c>
      <c r="AV254" s="31">
        <v>38522300</v>
      </c>
      <c r="AW254" s="31"/>
      <c r="AX254" s="43"/>
      <c r="AY254" s="31"/>
      <c r="AZ254" s="31"/>
      <c r="BA254" s="31">
        <v>2557300</v>
      </c>
      <c r="BB254" s="31">
        <v>35965000</v>
      </c>
      <c r="BC254" s="31"/>
      <c r="BD254" s="31"/>
      <c r="BE254" s="31"/>
      <c r="BF254" s="31"/>
      <c r="BG254" s="31"/>
      <c r="BH254" s="31"/>
      <c r="BI254" s="31"/>
      <c r="BJ254" s="31">
        <v>9630575</v>
      </c>
      <c r="BK254" s="31">
        <v>0</v>
      </c>
      <c r="BL254" s="31">
        <v>0</v>
      </c>
      <c r="BM254" s="31">
        <v>0</v>
      </c>
      <c r="BN254" s="31">
        <v>0</v>
      </c>
      <c r="BO254" s="31">
        <v>639325</v>
      </c>
      <c r="BP254" s="31">
        <v>8991250</v>
      </c>
      <c r="BQ254" s="31">
        <v>0</v>
      </c>
      <c r="BR254" s="31">
        <v>0</v>
      </c>
      <c r="BS254" s="31">
        <v>0</v>
      </c>
      <c r="BT254" s="31">
        <v>0</v>
      </c>
      <c r="BU254" s="31">
        <v>0</v>
      </c>
      <c r="BV254" s="31">
        <v>0</v>
      </c>
      <c r="BW254" s="31">
        <v>0</v>
      </c>
      <c r="BX254" s="89">
        <v>9630575</v>
      </c>
      <c r="BY254" s="89">
        <v>0</v>
      </c>
      <c r="BZ254" s="89">
        <v>0</v>
      </c>
      <c r="CA254" s="89">
        <v>0</v>
      </c>
      <c r="CB254" s="89">
        <v>0</v>
      </c>
      <c r="CC254" s="89">
        <v>639325</v>
      </c>
      <c r="CD254" s="89">
        <v>8991250</v>
      </c>
      <c r="CE254" s="89">
        <v>0</v>
      </c>
      <c r="CF254" s="89">
        <v>0</v>
      </c>
      <c r="CG254" s="89">
        <v>0</v>
      </c>
      <c r="CH254" s="89">
        <v>0</v>
      </c>
      <c r="CI254" s="89">
        <v>0</v>
      </c>
      <c r="CJ254" s="89">
        <v>0</v>
      </c>
      <c r="CK254" s="89">
        <v>0</v>
      </c>
      <c r="CL254" s="89">
        <v>9630575</v>
      </c>
      <c r="CM254" s="89">
        <v>0</v>
      </c>
      <c r="CN254" s="89">
        <v>0</v>
      </c>
      <c r="CO254" s="89">
        <v>0</v>
      </c>
      <c r="CP254" s="89">
        <v>0</v>
      </c>
      <c r="CQ254" s="89">
        <v>639325</v>
      </c>
      <c r="CR254" s="89">
        <v>8991250</v>
      </c>
      <c r="CS254" s="89">
        <v>0</v>
      </c>
      <c r="CT254" s="89">
        <v>0</v>
      </c>
      <c r="CU254" s="89">
        <v>0</v>
      </c>
      <c r="CV254" s="89">
        <v>0</v>
      </c>
      <c r="CW254" s="89">
        <v>0</v>
      </c>
      <c r="CX254" s="89">
        <v>0</v>
      </c>
      <c r="CY254" s="89">
        <v>0</v>
      </c>
      <c r="CZ254" s="89">
        <v>9630575</v>
      </c>
      <c r="DA254" s="89">
        <v>0</v>
      </c>
      <c r="DB254" s="89">
        <v>0</v>
      </c>
      <c r="DC254" s="89">
        <v>0</v>
      </c>
      <c r="DD254" s="89">
        <v>0</v>
      </c>
      <c r="DE254" s="89">
        <v>639325</v>
      </c>
      <c r="DF254" s="89">
        <v>8991250</v>
      </c>
      <c r="DG254" s="89">
        <v>0</v>
      </c>
      <c r="DH254" s="89">
        <v>0</v>
      </c>
      <c r="DI254" s="89">
        <v>0</v>
      </c>
      <c r="DJ254" s="89">
        <v>0</v>
      </c>
      <c r="DK254" s="89">
        <v>0</v>
      </c>
      <c r="DL254" s="89">
        <v>0</v>
      </c>
      <c r="DM254" s="89">
        <v>0</v>
      </c>
    </row>
    <row r="255" spans="1:117" s="5" customFormat="1" x14ac:dyDescent="0.25">
      <c r="A255" s="17">
        <f t="shared" si="121"/>
        <v>244</v>
      </c>
      <c r="B255" s="15" t="s">
        <v>289</v>
      </c>
      <c r="C255" s="31"/>
      <c r="D255" s="31"/>
      <c r="E255" s="31"/>
      <c r="F255" s="31"/>
      <c r="G255" s="31"/>
      <c r="H255" s="31"/>
      <c r="I255" s="31"/>
      <c r="J255" s="31">
        <v>0</v>
      </c>
      <c r="K255" s="31">
        <v>0</v>
      </c>
      <c r="L255" s="31">
        <v>0</v>
      </c>
      <c r="M255" s="31">
        <v>0</v>
      </c>
      <c r="N255" s="31">
        <v>0</v>
      </c>
      <c r="O255" s="31">
        <v>0</v>
      </c>
      <c r="P255" s="31">
        <v>0</v>
      </c>
      <c r="Q255" s="31">
        <v>0</v>
      </c>
      <c r="R255" s="31">
        <v>0</v>
      </c>
      <c r="S255" s="31">
        <v>0</v>
      </c>
      <c r="T255" s="31">
        <v>0</v>
      </c>
      <c r="U255" s="31">
        <v>0</v>
      </c>
      <c r="V255" s="31">
        <v>0</v>
      </c>
      <c r="W255" s="31">
        <v>0</v>
      </c>
      <c r="X255" s="31">
        <v>0</v>
      </c>
      <c r="Y255" s="31">
        <v>0</v>
      </c>
      <c r="Z255" s="31">
        <v>0</v>
      </c>
      <c r="AA255" s="31">
        <v>0</v>
      </c>
      <c r="AB255" s="31">
        <v>0</v>
      </c>
      <c r="AC255" s="31">
        <v>0</v>
      </c>
      <c r="AD255" s="31">
        <v>0</v>
      </c>
      <c r="AE255" s="31">
        <v>0</v>
      </c>
      <c r="AF255" s="31">
        <v>0</v>
      </c>
      <c r="AG255" s="31">
        <v>0</v>
      </c>
      <c r="AH255" s="31">
        <v>0</v>
      </c>
      <c r="AI255" s="31">
        <v>0</v>
      </c>
      <c r="AJ255" s="31">
        <v>0</v>
      </c>
      <c r="AK255" s="31">
        <v>0</v>
      </c>
      <c r="AL255" s="31"/>
      <c r="AM255" s="31"/>
      <c r="AN255" s="31">
        <v>0</v>
      </c>
      <c r="AO255" s="31">
        <v>0</v>
      </c>
      <c r="AP255" s="31">
        <v>0</v>
      </c>
      <c r="AQ255" s="31">
        <v>0</v>
      </c>
      <c r="AR255" s="31">
        <v>0</v>
      </c>
      <c r="AS255" s="31">
        <v>0</v>
      </c>
      <c r="AT255" s="31">
        <v>0</v>
      </c>
      <c r="AU255" s="31">
        <v>0</v>
      </c>
      <c r="AV255" s="31"/>
      <c r="AW255" s="31"/>
      <c r="AX255" s="43"/>
      <c r="AY255" s="31"/>
      <c r="AZ255" s="31"/>
      <c r="BA255" s="31"/>
      <c r="BB255" s="31"/>
      <c r="BC255" s="31"/>
      <c r="BD255" s="31"/>
      <c r="BE255" s="31"/>
      <c r="BF255" s="31"/>
      <c r="BG255" s="31"/>
      <c r="BH255" s="31"/>
      <c r="BI255" s="31"/>
      <c r="BJ255" s="31">
        <v>0</v>
      </c>
      <c r="BK255" s="31">
        <v>0</v>
      </c>
      <c r="BL255" s="31">
        <v>0</v>
      </c>
      <c r="BM255" s="31">
        <v>0</v>
      </c>
      <c r="BN255" s="31">
        <v>0</v>
      </c>
      <c r="BO255" s="31">
        <v>0</v>
      </c>
      <c r="BP255" s="31">
        <v>0</v>
      </c>
      <c r="BQ255" s="31">
        <v>0</v>
      </c>
      <c r="BR255" s="31">
        <v>0</v>
      </c>
      <c r="BS255" s="31">
        <v>0</v>
      </c>
      <c r="BT255" s="31">
        <v>0</v>
      </c>
      <c r="BU255" s="31">
        <v>0</v>
      </c>
      <c r="BV255" s="31">
        <v>0</v>
      </c>
      <c r="BW255" s="31">
        <v>0</v>
      </c>
      <c r="BX255" s="89">
        <v>0</v>
      </c>
      <c r="BY255" s="89">
        <v>0</v>
      </c>
      <c r="BZ255" s="89">
        <v>0</v>
      </c>
      <c r="CA255" s="89">
        <v>0</v>
      </c>
      <c r="CB255" s="89">
        <v>0</v>
      </c>
      <c r="CC255" s="89">
        <v>0</v>
      </c>
      <c r="CD255" s="89">
        <v>0</v>
      </c>
      <c r="CE255" s="89">
        <v>0</v>
      </c>
      <c r="CF255" s="89">
        <v>0</v>
      </c>
      <c r="CG255" s="89">
        <v>0</v>
      </c>
      <c r="CH255" s="89">
        <v>0</v>
      </c>
      <c r="CI255" s="89">
        <v>0</v>
      </c>
      <c r="CJ255" s="89">
        <v>0</v>
      </c>
      <c r="CK255" s="89">
        <v>0</v>
      </c>
      <c r="CL255" s="89">
        <v>0</v>
      </c>
      <c r="CM255" s="89">
        <v>0</v>
      </c>
      <c r="CN255" s="89">
        <v>0</v>
      </c>
      <c r="CO255" s="89">
        <v>0</v>
      </c>
      <c r="CP255" s="89">
        <v>0</v>
      </c>
      <c r="CQ255" s="89">
        <v>0</v>
      </c>
      <c r="CR255" s="89">
        <v>0</v>
      </c>
      <c r="CS255" s="89">
        <v>0</v>
      </c>
      <c r="CT255" s="89">
        <v>0</v>
      </c>
      <c r="CU255" s="89">
        <v>0</v>
      </c>
      <c r="CV255" s="89">
        <v>0</v>
      </c>
      <c r="CW255" s="89">
        <v>0</v>
      </c>
      <c r="CX255" s="89">
        <v>0</v>
      </c>
      <c r="CY255" s="89">
        <v>0</v>
      </c>
      <c r="CZ255" s="89">
        <v>0</v>
      </c>
      <c r="DA255" s="89">
        <v>0</v>
      </c>
      <c r="DB255" s="89">
        <v>0</v>
      </c>
      <c r="DC255" s="89">
        <v>0</v>
      </c>
      <c r="DD255" s="89">
        <v>0</v>
      </c>
      <c r="DE255" s="89">
        <v>0</v>
      </c>
      <c r="DF255" s="89">
        <v>0</v>
      </c>
      <c r="DG255" s="89">
        <v>0</v>
      </c>
      <c r="DH255" s="89">
        <v>0</v>
      </c>
      <c r="DI255" s="89">
        <v>0</v>
      </c>
      <c r="DJ255" s="89">
        <v>0</v>
      </c>
      <c r="DK255" s="89">
        <v>0</v>
      </c>
      <c r="DL255" s="89">
        <v>0</v>
      </c>
      <c r="DM255" s="89">
        <v>0</v>
      </c>
    </row>
    <row r="256" spans="1:117" s="5" customFormat="1" x14ac:dyDescent="0.25">
      <c r="A256" s="17">
        <f t="shared" si="121"/>
        <v>245</v>
      </c>
      <c r="B256" s="15" t="s">
        <v>296</v>
      </c>
      <c r="C256" s="31"/>
      <c r="D256" s="31"/>
      <c r="E256" s="31"/>
      <c r="F256" s="31"/>
      <c r="G256" s="31"/>
      <c r="H256" s="31"/>
      <c r="I256" s="31"/>
      <c r="J256" s="31">
        <v>0</v>
      </c>
      <c r="K256" s="31">
        <v>0</v>
      </c>
      <c r="L256" s="31">
        <v>0</v>
      </c>
      <c r="M256" s="31">
        <v>0</v>
      </c>
      <c r="N256" s="31">
        <v>0</v>
      </c>
      <c r="O256" s="31">
        <v>0</v>
      </c>
      <c r="P256" s="31">
        <v>0</v>
      </c>
      <c r="Q256" s="31">
        <v>0</v>
      </c>
      <c r="R256" s="31">
        <v>0</v>
      </c>
      <c r="S256" s="31">
        <v>0</v>
      </c>
      <c r="T256" s="31">
        <v>0</v>
      </c>
      <c r="U256" s="31">
        <v>0</v>
      </c>
      <c r="V256" s="31">
        <v>0</v>
      </c>
      <c r="W256" s="31">
        <v>0</v>
      </c>
      <c r="X256" s="31">
        <v>0</v>
      </c>
      <c r="Y256" s="31">
        <v>0</v>
      </c>
      <c r="Z256" s="31">
        <v>0</v>
      </c>
      <c r="AA256" s="31">
        <v>0</v>
      </c>
      <c r="AB256" s="31">
        <v>0</v>
      </c>
      <c r="AC256" s="31">
        <v>0</v>
      </c>
      <c r="AD256" s="31">
        <v>0</v>
      </c>
      <c r="AE256" s="31">
        <v>0</v>
      </c>
      <c r="AF256" s="31">
        <v>0</v>
      </c>
      <c r="AG256" s="31">
        <v>0</v>
      </c>
      <c r="AH256" s="31">
        <v>0</v>
      </c>
      <c r="AI256" s="31">
        <v>0</v>
      </c>
      <c r="AJ256" s="31">
        <v>0</v>
      </c>
      <c r="AK256" s="31">
        <v>0</v>
      </c>
      <c r="AL256" s="31"/>
      <c r="AM256" s="31"/>
      <c r="AN256" s="31">
        <v>0</v>
      </c>
      <c r="AO256" s="31">
        <v>0</v>
      </c>
      <c r="AP256" s="31">
        <v>0</v>
      </c>
      <c r="AQ256" s="31">
        <v>0</v>
      </c>
      <c r="AR256" s="31">
        <v>0</v>
      </c>
      <c r="AS256" s="31">
        <v>0</v>
      </c>
      <c r="AT256" s="31">
        <v>0</v>
      </c>
      <c r="AU256" s="31">
        <v>0</v>
      </c>
      <c r="AV256" s="31">
        <v>37073664</v>
      </c>
      <c r="AW256" s="31"/>
      <c r="AX256" s="43"/>
      <c r="AY256" s="31"/>
      <c r="AZ256" s="31"/>
      <c r="BA256" s="31"/>
      <c r="BB256" s="31"/>
      <c r="BC256" s="31"/>
      <c r="BD256" s="31"/>
      <c r="BE256" s="31"/>
      <c r="BF256" s="31"/>
      <c r="BG256" s="31"/>
      <c r="BH256" s="31"/>
      <c r="BI256" s="31">
        <v>37073664</v>
      </c>
      <c r="BJ256" s="31">
        <v>9268416</v>
      </c>
      <c r="BK256" s="31">
        <v>0</v>
      </c>
      <c r="BL256" s="31">
        <v>0</v>
      </c>
      <c r="BM256" s="31">
        <v>0</v>
      </c>
      <c r="BN256" s="31">
        <v>0</v>
      </c>
      <c r="BO256" s="31">
        <v>0</v>
      </c>
      <c r="BP256" s="31">
        <v>0</v>
      </c>
      <c r="BQ256" s="31">
        <v>0</v>
      </c>
      <c r="BR256" s="31">
        <v>0</v>
      </c>
      <c r="BS256" s="31">
        <v>0</v>
      </c>
      <c r="BT256" s="31">
        <v>0</v>
      </c>
      <c r="BU256" s="31">
        <v>0</v>
      </c>
      <c r="BV256" s="31">
        <v>0</v>
      </c>
      <c r="BW256" s="31">
        <v>9268416</v>
      </c>
      <c r="BX256" s="89">
        <v>9268416</v>
      </c>
      <c r="BY256" s="89">
        <v>0</v>
      </c>
      <c r="BZ256" s="89">
        <v>0</v>
      </c>
      <c r="CA256" s="89">
        <v>0</v>
      </c>
      <c r="CB256" s="89">
        <v>0</v>
      </c>
      <c r="CC256" s="89">
        <v>0</v>
      </c>
      <c r="CD256" s="89">
        <v>0</v>
      </c>
      <c r="CE256" s="89">
        <v>0</v>
      </c>
      <c r="CF256" s="89">
        <v>0</v>
      </c>
      <c r="CG256" s="89">
        <v>0</v>
      </c>
      <c r="CH256" s="89">
        <v>0</v>
      </c>
      <c r="CI256" s="89">
        <v>0</v>
      </c>
      <c r="CJ256" s="89">
        <v>0</v>
      </c>
      <c r="CK256" s="89">
        <v>9268416</v>
      </c>
      <c r="CL256" s="89">
        <v>9268416</v>
      </c>
      <c r="CM256" s="89">
        <v>0</v>
      </c>
      <c r="CN256" s="89">
        <v>0</v>
      </c>
      <c r="CO256" s="89">
        <v>0</v>
      </c>
      <c r="CP256" s="89">
        <v>0</v>
      </c>
      <c r="CQ256" s="89">
        <v>0</v>
      </c>
      <c r="CR256" s="89">
        <v>0</v>
      </c>
      <c r="CS256" s="89">
        <v>0</v>
      </c>
      <c r="CT256" s="89">
        <v>0</v>
      </c>
      <c r="CU256" s="89">
        <v>0</v>
      </c>
      <c r="CV256" s="89">
        <v>0</v>
      </c>
      <c r="CW256" s="89">
        <v>0</v>
      </c>
      <c r="CX256" s="89">
        <v>0</v>
      </c>
      <c r="CY256" s="89">
        <v>9268416</v>
      </c>
      <c r="CZ256" s="89">
        <v>9268416</v>
      </c>
      <c r="DA256" s="89">
        <v>0</v>
      </c>
      <c r="DB256" s="89">
        <v>0</v>
      </c>
      <c r="DC256" s="89">
        <v>0</v>
      </c>
      <c r="DD256" s="89">
        <v>0</v>
      </c>
      <c r="DE256" s="89">
        <v>0</v>
      </c>
      <c r="DF256" s="89">
        <v>0</v>
      </c>
      <c r="DG256" s="89">
        <v>0</v>
      </c>
      <c r="DH256" s="89">
        <v>0</v>
      </c>
      <c r="DI256" s="89">
        <v>0</v>
      </c>
      <c r="DJ256" s="89">
        <v>0</v>
      </c>
      <c r="DK256" s="89">
        <v>0</v>
      </c>
      <c r="DL256" s="89">
        <v>0</v>
      </c>
      <c r="DM256" s="89">
        <v>9268416</v>
      </c>
    </row>
    <row r="257" spans="1:117" s="5" customFormat="1" ht="37.5" x14ac:dyDescent="0.25">
      <c r="A257" s="17">
        <f t="shared" ref="A257:A279" si="122">A256+1</f>
        <v>246</v>
      </c>
      <c r="B257" s="26" t="s">
        <v>297</v>
      </c>
      <c r="C257" s="31"/>
      <c r="D257" s="31"/>
      <c r="E257" s="31"/>
      <c r="F257" s="31"/>
      <c r="G257" s="31"/>
      <c r="H257" s="31"/>
      <c r="I257" s="31"/>
      <c r="J257" s="31">
        <v>0</v>
      </c>
      <c r="K257" s="31">
        <v>0</v>
      </c>
      <c r="L257" s="31">
        <v>0</v>
      </c>
      <c r="M257" s="31">
        <v>0</v>
      </c>
      <c r="N257" s="31">
        <v>0</v>
      </c>
      <c r="O257" s="31">
        <v>0</v>
      </c>
      <c r="P257" s="31">
        <v>0</v>
      </c>
      <c r="Q257" s="31">
        <v>0</v>
      </c>
      <c r="R257" s="31">
        <v>0</v>
      </c>
      <c r="S257" s="31">
        <v>0</v>
      </c>
      <c r="T257" s="31">
        <v>0</v>
      </c>
      <c r="U257" s="31">
        <v>0</v>
      </c>
      <c r="V257" s="31">
        <v>0</v>
      </c>
      <c r="W257" s="31">
        <v>0</v>
      </c>
      <c r="X257" s="31">
        <v>0</v>
      </c>
      <c r="Y257" s="31">
        <v>0</v>
      </c>
      <c r="Z257" s="31">
        <v>0</v>
      </c>
      <c r="AA257" s="31">
        <v>0</v>
      </c>
      <c r="AB257" s="31">
        <v>0</v>
      </c>
      <c r="AC257" s="31">
        <v>0</v>
      </c>
      <c r="AD257" s="31">
        <v>0</v>
      </c>
      <c r="AE257" s="31">
        <v>0</v>
      </c>
      <c r="AF257" s="31">
        <v>0</v>
      </c>
      <c r="AG257" s="31">
        <v>0</v>
      </c>
      <c r="AH257" s="31">
        <v>0</v>
      </c>
      <c r="AI257" s="31">
        <v>0</v>
      </c>
      <c r="AJ257" s="31">
        <v>0</v>
      </c>
      <c r="AK257" s="31">
        <v>0</v>
      </c>
      <c r="AL257" s="31"/>
      <c r="AM257" s="31"/>
      <c r="AN257" s="31">
        <v>0</v>
      </c>
      <c r="AO257" s="31">
        <v>0</v>
      </c>
      <c r="AP257" s="31">
        <v>0</v>
      </c>
      <c r="AQ257" s="31">
        <v>0</v>
      </c>
      <c r="AR257" s="31">
        <v>0</v>
      </c>
      <c r="AS257" s="31">
        <v>0</v>
      </c>
      <c r="AT257" s="31">
        <v>0</v>
      </c>
      <c r="AU257" s="31">
        <v>0</v>
      </c>
      <c r="AV257" s="31"/>
      <c r="AW257" s="31"/>
      <c r="AX257" s="43"/>
      <c r="AY257" s="31"/>
      <c r="AZ257" s="31"/>
      <c r="BA257" s="31"/>
      <c r="BB257" s="31"/>
      <c r="BC257" s="31"/>
      <c r="BD257" s="31"/>
      <c r="BE257" s="31"/>
      <c r="BF257" s="31"/>
      <c r="BG257" s="31"/>
      <c r="BH257" s="31"/>
      <c r="BI257" s="31"/>
      <c r="BJ257" s="31">
        <v>0</v>
      </c>
      <c r="BK257" s="31">
        <v>0</v>
      </c>
      <c r="BL257" s="31">
        <v>0</v>
      </c>
      <c r="BM257" s="31">
        <v>0</v>
      </c>
      <c r="BN257" s="31">
        <v>0</v>
      </c>
      <c r="BO257" s="31">
        <v>0</v>
      </c>
      <c r="BP257" s="31">
        <v>0</v>
      </c>
      <c r="BQ257" s="31">
        <v>0</v>
      </c>
      <c r="BR257" s="31">
        <v>0</v>
      </c>
      <c r="BS257" s="31">
        <v>0</v>
      </c>
      <c r="BT257" s="31">
        <v>0</v>
      </c>
      <c r="BU257" s="31">
        <v>0</v>
      </c>
      <c r="BV257" s="31">
        <v>0</v>
      </c>
      <c r="BW257" s="31">
        <v>0</v>
      </c>
      <c r="BX257" s="89">
        <v>0</v>
      </c>
      <c r="BY257" s="89">
        <v>0</v>
      </c>
      <c r="BZ257" s="89">
        <v>0</v>
      </c>
      <c r="CA257" s="89">
        <v>0</v>
      </c>
      <c r="CB257" s="89">
        <v>0</v>
      </c>
      <c r="CC257" s="89">
        <v>0</v>
      </c>
      <c r="CD257" s="89">
        <v>0</v>
      </c>
      <c r="CE257" s="89">
        <v>0</v>
      </c>
      <c r="CF257" s="89">
        <v>0</v>
      </c>
      <c r="CG257" s="89">
        <v>0</v>
      </c>
      <c r="CH257" s="89">
        <v>0</v>
      </c>
      <c r="CI257" s="89">
        <v>0</v>
      </c>
      <c r="CJ257" s="89">
        <v>0</v>
      </c>
      <c r="CK257" s="89">
        <v>0</v>
      </c>
      <c r="CL257" s="89">
        <v>0</v>
      </c>
      <c r="CM257" s="89">
        <v>0</v>
      </c>
      <c r="CN257" s="89">
        <v>0</v>
      </c>
      <c r="CO257" s="89">
        <v>0</v>
      </c>
      <c r="CP257" s="89">
        <v>0</v>
      </c>
      <c r="CQ257" s="89">
        <v>0</v>
      </c>
      <c r="CR257" s="89">
        <v>0</v>
      </c>
      <c r="CS257" s="89">
        <v>0</v>
      </c>
      <c r="CT257" s="89">
        <v>0</v>
      </c>
      <c r="CU257" s="89">
        <v>0</v>
      </c>
      <c r="CV257" s="89">
        <v>0</v>
      </c>
      <c r="CW257" s="89">
        <v>0</v>
      </c>
      <c r="CX257" s="89">
        <v>0</v>
      </c>
      <c r="CY257" s="89">
        <v>0</v>
      </c>
      <c r="CZ257" s="89">
        <v>0</v>
      </c>
      <c r="DA257" s="89">
        <v>0</v>
      </c>
      <c r="DB257" s="89">
        <v>0</v>
      </c>
      <c r="DC257" s="89">
        <v>0</v>
      </c>
      <c r="DD257" s="89">
        <v>0</v>
      </c>
      <c r="DE257" s="89">
        <v>0</v>
      </c>
      <c r="DF257" s="89">
        <v>0</v>
      </c>
      <c r="DG257" s="89">
        <v>0</v>
      </c>
      <c r="DH257" s="89">
        <v>0</v>
      </c>
      <c r="DI257" s="89">
        <v>0</v>
      </c>
      <c r="DJ257" s="89">
        <v>0</v>
      </c>
      <c r="DK257" s="89">
        <v>0</v>
      </c>
      <c r="DL257" s="89">
        <v>0</v>
      </c>
      <c r="DM257" s="89">
        <v>0</v>
      </c>
    </row>
    <row r="258" spans="1:117" s="5" customFormat="1" ht="37.5" x14ac:dyDescent="0.25">
      <c r="A258" s="17">
        <f t="shared" si="122"/>
        <v>247</v>
      </c>
      <c r="B258" s="15" t="s">
        <v>298</v>
      </c>
      <c r="C258" s="31">
        <v>438166.63799999998</v>
      </c>
      <c r="D258" s="31"/>
      <c r="E258" s="31"/>
      <c r="F258" s="31"/>
      <c r="G258" s="31"/>
      <c r="H258" s="31"/>
      <c r="I258" s="31">
        <v>438166.63799999998</v>
      </c>
      <c r="J258" s="31">
        <v>109541.66</v>
      </c>
      <c r="K258" s="31">
        <v>0</v>
      </c>
      <c r="L258" s="31">
        <v>0</v>
      </c>
      <c r="M258" s="31">
        <v>0</v>
      </c>
      <c r="N258" s="31">
        <v>0</v>
      </c>
      <c r="O258" s="31">
        <v>0</v>
      </c>
      <c r="P258" s="31">
        <v>109541.66</v>
      </c>
      <c r="Q258" s="31">
        <v>109541.66</v>
      </c>
      <c r="R258" s="31">
        <v>0</v>
      </c>
      <c r="S258" s="31">
        <v>0</v>
      </c>
      <c r="T258" s="31">
        <v>0</v>
      </c>
      <c r="U258" s="31">
        <v>0</v>
      </c>
      <c r="V258" s="31">
        <v>0</v>
      </c>
      <c r="W258" s="31">
        <v>109541.66</v>
      </c>
      <c r="X258" s="31">
        <v>109541.66</v>
      </c>
      <c r="Y258" s="31">
        <v>0</v>
      </c>
      <c r="Z258" s="31">
        <v>0</v>
      </c>
      <c r="AA258" s="31">
        <v>0</v>
      </c>
      <c r="AB258" s="31">
        <v>0</v>
      </c>
      <c r="AC258" s="31">
        <v>0</v>
      </c>
      <c r="AD258" s="31">
        <v>109541.66</v>
      </c>
      <c r="AE258" s="31">
        <v>109541.658</v>
      </c>
      <c r="AF258" s="31">
        <v>0</v>
      </c>
      <c r="AG258" s="31">
        <v>0</v>
      </c>
      <c r="AH258" s="31">
        <v>0</v>
      </c>
      <c r="AI258" s="31">
        <v>0</v>
      </c>
      <c r="AJ258" s="31">
        <v>0</v>
      </c>
      <c r="AK258" s="31">
        <v>109541.658</v>
      </c>
      <c r="AL258" s="31"/>
      <c r="AM258" s="31"/>
      <c r="AN258" s="31">
        <v>0</v>
      </c>
      <c r="AO258" s="31">
        <v>0</v>
      </c>
      <c r="AP258" s="31">
        <v>0</v>
      </c>
      <c r="AQ258" s="31">
        <v>0</v>
      </c>
      <c r="AR258" s="31">
        <v>0</v>
      </c>
      <c r="AS258" s="31">
        <v>0</v>
      </c>
      <c r="AT258" s="31">
        <v>0</v>
      </c>
      <c r="AU258" s="31">
        <v>0</v>
      </c>
      <c r="AV258" s="31">
        <v>1528821.7893000001</v>
      </c>
      <c r="AW258" s="31"/>
      <c r="AX258" s="43"/>
      <c r="AY258" s="31"/>
      <c r="AZ258" s="31">
        <v>1528821.7893000001</v>
      </c>
      <c r="BA258" s="31"/>
      <c r="BB258" s="31"/>
      <c r="BC258" s="31"/>
      <c r="BD258" s="31"/>
      <c r="BE258" s="31"/>
      <c r="BF258" s="31"/>
      <c r="BG258" s="31"/>
      <c r="BH258" s="31"/>
      <c r="BI258" s="31"/>
      <c r="BJ258" s="31">
        <v>382205.45</v>
      </c>
      <c r="BK258" s="31">
        <v>0</v>
      </c>
      <c r="BL258" s="31">
        <v>0</v>
      </c>
      <c r="BM258" s="31">
        <v>0</v>
      </c>
      <c r="BN258" s="31">
        <v>382205.45</v>
      </c>
      <c r="BO258" s="31">
        <v>0</v>
      </c>
      <c r="BP258" s="31">
        <v>0</v>
      </c>
      <c r="BQ258" s="31">
        <v>0</v>
      </c>
      <c r="BR258" s="31">
        <v>0</v>
      </c>
      <c r="BS258" s="31">
        <v>0</v>
      </c>
      <c r="BT258" s="31">
        <v>0</v>
      </c>
      <c r="BU258" s="31">
        <v>0</v>
      </c>
      <c r="BV258" s="31">
        <v>0</v>
      </c>
      <c r="BW258" s="31">
        <v>0</v>
      </c>
      <c r="BX258" s="89">
        <v>382205.45</v>
      </c>
      <c r="BY258" s="89">
        <v>0</v>
      </c>
      <c r="BZ258" s="89">
        <v>0</v>
      </c>
      <c r="CA258" s="89">
        <v>0</v>
      </c>
      <c r="CB258" s="89">
        <v>382205.45</v>
      </c>
      <c r="CC258" s="89">
        <v>0</v>
      </c>
      <c r="CD258" s="89">
        <v>0</v>
      </c>
      <c r="CE258" s="89">
        <v>0</v>
      </c>
      <c r="CF258" s="89">
        <v>0</v>
      </c>
      <c r="CG258" s="89">
        <v>0</v>
      </c>
      <c r="CH258" s="89">
        <v>0</v>
      </c>
      <c r="CI258" s="89">
        <v>0</v>
      </c>
      <c r="CJ258" s="89">
        <v>0</v>
      </c>
      <c r="CK258" s="89">
        <v>0</v>
      </c>
      <c r="CL258" s="89">
        <v>382205.45</v>
      </c>
      <c r="CM258" s="89">
        <v>0</v>
      </c>
      <c r="CN258" s="89">
        <v>0</v>
      </c>
      <c r="CO258" s="89">
        <v>0</v>
      </c>
      <c r="CP258" s="89">
        <v>382205.45</v>
      </c>
      <c r="CQ258" s="89">
        <v>0</v>
      </c>
      <c r="CR258" s="89">
        <v>0</v>
      </c>
      <c r="CS258" s="89">
        <v>0</v>
      </c>
      <c r="CT258" s="89">
        <v>0</v>
      </c>
      <c r="CU258" s="89">
        <v>0</v>
      </c>
      <c r="CV258" s="89">
        <v>0</v>
      </c>
      <c r="CW258" s="89">
        <v>0</v>
      </c>
      <c r="CX258" s="89">
        <v>0</v>
      </c>
      <c r="CY258" s="89">
        <v>0</v>
      </c>
      <c r="CZ258" s="89">
        <v>382205.43930000014</v>
      </c>
      <c r="DA258" s="89">
        <v>0</v>
      </c>
      <c r="DB258" s="89">
        <v>0</v>
      </c>
      <c r="DC258" s="89">
        <v>0</v>
      </c>
      <c r="DD258" s="89">
        <v>382205.43930000014</v>
      </c>
      <c r="DE258" s="89">
        <v>0</v>
      </c>
      <c r="DF258" s="89">
        <v>0</v>
      </c>
      <c r="DG258" s="89">
        <v>0</v>
      </c>
      <c r="DH258" s="89">
        <v>0</v>
      </c>
      <c r="DI258" s="89">
        <v>0</v>
      </c>
      <c r="DJ258" s="89">
        <v>0</v>
      </c>
      <c r="DK258" s="89">
        <v>0</v>
      </c>
      <c r="DL258" s="89">
        <v>0</v>
      </c>
      <c r="DM258" s="89">
        <v>0</v>
      </c>
    </row>
    <row r="259" spans="1:117" s="5" customFormat="1" x14ac:dyDescent="0.25">
      <c r="A259" s="17">
        <f t="shared" si="122"/>
        <v>248</v>
      </c>
      <c r="B259" s="26" t="s">
        <v>299</v>
      </c>
      <c r="C259" s="31">
        <v>153801.07200000001</v>
      </c>
      <c r="D259" s="31"/>
      <c r="E259" s="31"/>
      <c r="F259" s="31"/>
      <c r="G259" s="31"/>
      <c r="H259" s="31">
        <v>153801.07200000001</v>
      </c>
      <c r="I259" s="31"/>
      <c r="J259" s="31">
        <v>38450.269999999997</v>
      </c>
      <c r="K259" s="31">
        <v>0</v>
      </c>
      <c r="L259" s="31">
        <v>0</v>
      </c>
      <c r="M259" s="31">
        <v>0</v>
      </c>
      <c r="N259" s="31">
        <v>0</v>
      </c>
      <c r="O259" s="31">
        <v>38450.269999999997</v>
      </c>
      <c r="P259" s="31">
        <v>0</v>
      </c>
      <c r="Q259" s="31">
        <v>38450.269999999997</v>
      </c>
      <c r="R259" s="31">
        <v>0</v>
      </c>
      <c r="S259" s="31">
        <v>0</v>
      </c>
      <c r="T259" s="31">
        <v>0</v>
      </c>
      <c r="U259" s="31">
        <v>0</v>
      </c>
      <c r="V259" s="31">
        <v>38450.269999999997</v>
      </c>
      <c r="W259" s="31">
        <v>0</v>
      </c>
      <c r="X259" s="31">
        <v>38450.269999999997</v>
      </c>
      <c r="Y259" s="31">
        <v>0</v>
      </c>
      <c r="Z259" s="31">
        <v>0</v>
      </c>
      <c r="AA259" s="31">
        <v>0</v>
      </c>
      <c r="AB259" s="31">
        <v>0</v>
      </c>
      <c r="AC259" s="31">
        <v>38450.269999999997</v>
      </c>
      <c r="AD259" s="31">
        <v>0</v>
      </c>
      <c r="AE259" s="31">
        <v>38450.262000000039</v>
      </c>
      <c r="AF259" s="31">
        <v>0</v>
      </c>
      <c r="AG259" s="31">
        <v>0</v>
      </c>
      <c r="AH259" s="31">
        <v>0</v>
      </c>
      <c r="AI259" s="31">
        <v>0</v>
      </c>
      <c r="AJ259" s="31">
        <v>38450.262000000039</v>
      </c>
      <c r="AK259" s="31">
        <v>0</v>
      </c>
      <c r="AL259" s="31"/>
      <c r="AM259" s="31"/>
      <c r="AN259" s="31">
        <v>0</v>
      </c>
      <c r="AO259" s="31">
        <v>0</v>
      </c>
      <c r="AP259" s="31">
        <v>0</v>
      </c>
      <c r="AQ259" s="31">
        <v>0</v>
      </c>
      <c r="AR259" s="31">
        <v>0</v>
      </c>
      <c r="AS259" s="31">
        <v>0</v>
      </c>
      <c r="AT259" s="31">
        <v>0</v>
      </c>
      <c r="AU259" s="31">
        <v>0</v>
      </c>
      <c r="AV259" s="31">
        <v>3691225.7280000001</v>
      </c>
      <c r="AW259" s="31"/>
      <c r="AX259" s="43"/>
      <c r="AY259" s="31">
        <v>3691225.7280000001</v>
      </c>
      <c r="AZ259" s="31"/>
      <c r="BA259" s="31"/>
      <c r="BB259" s="31"/>
      <c r="BC259" s="31"/>
      <c r="BD259" s="31"/>
      <c r="BE259" s="31"/>
      <c r="BF259" s="31"/>
      <c r="BG259" s="31"/>
      <c r="BH259" s="31"/>
      <c r="BI259" s="31"/>
      <c r="BJ259" s="31">
        <v>922806.43</v>
      </c>
      <c r="BK259" s="31">
        <v>0</v>
      </c>
      <c r="BL259" s="31">
        <v>0</v>
      </c>
      <c r="BM259" s="31">
        <v>922806.43</v>
      </c>
      <c r="BN259" s="31">
        <v>0</v>
      </c>
      <c r="BO259" s="31">
        <v>0</v>
      </c>
      <c r="BP259" s="31">
        <v>0</v>
      </c>
      <c r="BQ259" s="31">
        <v>0</v>
      </c>
      <c r="BR259" s="31">
        <v>0</v>
      </c>
      <c r="BS259" s="31">
        <v>0</v>
      </c>
      <c r="BT259" s="31">
        <v>0</v>
      </c>
      <c r="BU259" s="31">
        <v>0</v>
      </c>
      <c r="BV259" s="31">
        <v>0</v>
      </c>
      <c r="BW259" s="31">
        <v>0</v>
      </c>
      <c r="BX259" s="89">
        <v>922806.43</v>
      </c>
      <c r="BY259" s="89">
        <v>0</v>
      </c>
      <c r="BZ259" s="89">
        <v>0</v>
      </c>
      <c r="CA259" s="89">
        <v>922806.43</v>
      </c>
      <c r="CB259" s="89">
        <v>0</v>
      </c>
      <c r="CC259" s="89">
        <v>0</v>
      </c>
      <c r="CD259" s="89">
        <v>0</v>
      </c>
      <c r="CE259" s="89">
        <v>0</v>
      </c>
      <c r="CF259" s="89">
        <v>0</v>
      </c>
      <c r="CG259" s="89">
        <v>0</v>
      </c>
      <c r="CH259" s="89">
        <v>0</v>
      </c>
      <c r="CI259" s="89">
        <v>0</v>
      </c>
      <c r="CJ259" s="89">
        <v>0</v>
      </c>
      <c r="CK259" s="89">
        <v>0</v>
      </c>
      <c r="CL259" s="89">
        <v>922806.43</v>
      </c>
      <c r="CM259" s="89">
        <v>0</v>
      </c>
      <c r="CN259" s="89">
        <v>0</v>
      </c>
      <c r="CO259" s="89">
        <v>922806.43</v>
      </c>
      <c r="CP259" s="89">
        <v>0</v>
      </c>
      <c r="CQ259" s="89">
        <v>0</v>
      </c>
      <c r="CR259" s="89">
        <v>0</v>
      </c>
      <c r="CS259" s="89">
        <v>0</v>
      </c>
      <c r="CT259" s="89">
        <v>0</v>
      </c>
      <c r="CU259" s="89">
        <v>0</v>
      </c>
      <c r="CV259" s="89">
        <v>0</v>
      </c>
      <c r="CW259" s="89">
        <v>0</v>
      </c>
      <c r="CX259" s="89">
        <v>0</v>
      </c>
      <c r="CY259" s="89">
        <v>0</v>
      </c>
      <c r="CZ259" s="89">
        <v>922806.43799999973</v>
      </c>
      <c r="DA259" s="89">
        <v>0</v>
      </c>
      <c r="DB259" s="89">
        <v>0</v>
      </c>
      <c r="DC259" s="89">
        <v>922806.43799999973</v>
      </c>
      <c r="DD259" s="89">
        <v>0</v>
      </c>
      <c r="DE259" s="89">
        <v>0</v>
      </c>
      <c r="DF259" s="89">
        <v>0</v>
      </c>
      <c r="DG259" s="89">
        <v>0</v>
      </c>
      <c r="DH259" s="89">
        <v>0</v>
      </c>
      <c r="DI259" s="89">
        <v>0</v>
      </c>
      <c r="DJ259" s="89">
        <v>0</v>
      </c>
      <c r="DK259" s="89">
        <v>0</v>
      </c>
      <c r="DL259" s="89">
        <v>0</v>
      </c>
      <c r="DM259" s="89">
        <v>0</v>
      </c>
    </row>
    <row r="260" spans="1:117" s="5" customFormat="1" x14ac:dyDescent="0.25">
      <c r="A260" s="17">
        <f t="shared" si="122"/>
        <v>249</v>
      </c>
      <c r="B260" s="26" t="s">
        <v>300</v>
      </c>
      <c r="C260" s="31">
        <v>438166.63799999998</v>
      </c>
      <c r="D260" s="31"/>
      <c r="E260" s="31"/>
      <c r="F260" s="31"/>
      <c r="G260" s="31"/>
      <c r="H260" s="31"/>
      <c r="I260" s="31">
        <v>438166.63799999998</v>
      </c>
      <c r="J260" s="31">
        <v>109541.66</v>
      </c>
      <c r="K260" s="31">
        <v>0</v>
      </c>
      <c r="L260" s="31">
        <v>0</v>
      </c>
      <c r="M260" s="31">
        <v>0</v>
      </c>
      <c r="N260" s="31">
        <v>0</v>
      </c>
      <c r="O260" s="31">
        <v>0</v>
      </c>
      <c r="P260" s="31">
        <v>109541.66</v>
      </c>
      <c r="Q260" s="31">
        <v>109541.66</v>
      </c>
      <c r="R260" s="31">
        <v>0</v>
      </c>
      <c r="S260" s="31">
        <v>0</v>
      </c>
      <c r="T260" s="31">
        <v>0</v>
      </c>
      <c r="U260" s="31">
        <v>0</v>
      </c>
      <c r="V260" s="31">
        <v>0</v>
      </c>
      <c r="W260" s="31">
        <v>109541.66</v>
      </c>
      <c r="X260" s="31">
        <v>109541.66</v>
      </c>
      <c r="Y260" s="31">
        <v>0</v>
      </c>
      <c r="Z260" s="31">
        <v>0</v>
      </c>
      <c r="AA260" s="31">
        <v>0</v>
      </c>
      <c r="AB260" s="31">
        <v>0</v>
      </c>
      <c r="AC260" s="31">
        <v>0</v>
      </c>
      <c r="AD260" s="31">
        <v>109541.66</v>
      </c>
      <c r="AE260" s="31">
        <v>109541.658</v>
      </c>
      <c r="AF260" s="31">
        <v>0</v>
      </c>
      <c r="AG260" s="31">
        <v>0</v>
      </c>
      <c r="AH260" s="31">
        <v>0</v>
      </c>
      <c r="AI260" s="31">
        <v>0</v>
      </c>
      <c r="AJ260" s="31">
        <v>0</v>
      </c>
      <c r="AK260" s="31">
        <v>109541.658</v>
      </c>
      <c r="AL260" s="31"/>
      <c r="AM260" s="31"/>
      <c r="AN260" s="31">
        <v>0</v>
      </c>
      <c r="AO260" s="31">
        <v>0</v>
      </c>
      <c r="AP260" s="31">
        <v>0</v>
      </c>
      <c r="AQ260" s="31">
        <v>0</v>
      </c>
      <c r="AR260" s="31">
        <v>0</v>
      </c>
      <c r="AS260" s="31">
        <v>0</v>
      </c>
      <c r="AT260" s="31">
        <v>0</v>
      </c>
      <c r="AU260" s="31">
        <v>0</v>
      </c>
      <c r="AV260" s="31">
        <v>2807471.7893000003</v>
      </c>
      <c r="AW260" s="31"/>
      <c r="AX260" s="43"/>
      <c r="AY260" s="31"/>
      <c r="AZ260" s="31">
        <v>1528821.7893000001</v>
      </c>
      <c r="BA260" s="31">
        <v>1278650</v>
      </c>
      <c r="BB260" s="31"/>
      <c r="BC260" s="31"/>
      <c r="BD260" s="31"/>
      <c r="BE260" s="31"/>
      <c r="BF260" s="31"/>
      <c r="BG260" s="31"/>
      <c r="BH260" s="31"/>
      <c r="BI260" s="31"/>
      <c r="BJ260" s="31">
        <v>701867.95</v>
      </c>
      <c r="BK260" s="31">
        <v>0</v>
      </c>
      <c r="BL260" s="31">
        <v>0</v>
      </c>
      <c r="BM260" s="31">
        <v>0</v>
      </c>
      <c r="BN260" s="31">
        <v>382205.45</v>
      </c>
      <c r="BO260" s="31">
        <v>319662.5</v>
      </c>
      <c r="BP260" s="31">
        <v>0</v>
      </c>
      <c r="BQ260" s="31">
        <v>0</v>
      </c>
      <c r="BR260" s="31">
        <v>0</v>
      </c>
      <c r="BS260" s="31">
        <v>0</v>
      </c>
      <c r="BT260" s="31">
        <v>0</v>
      </c>
      <c r="BU260" s="31">
        <v>0</v>
      </c>
      <c r="BV260" s="31">
        <v>0</v>
      </c>
      <c r="BW260" s="31">
        <v>0</v>
      </c>
      <c r="BX260" s="89">
        <v>701867.95</v>
      </c>
      <c r="BY260" s="89">
        <v>0</v>
      </c>
      <c r="BZ260" s="89">
        <v>0</v>
      </c>
      <c r="CA260" s="89">
        <v>0</v>
      </c>
      <c r="CB260" s="89">
        <v>382205.45</v>
      </c>
      <c r="CC260" s="89">
        <v>319662.5</v>
      </c>
      <c r="CD260" s="89">
        <v>0</v>
      </c>
      <c r="CE260" s="89">
        <v>0</v>
      </c>
      <c r="CF260" s="89">
        <v>0</v>
      </c>
      <c r="CG260" s="89">
        <v>0</v>
      </c>
      <c r="CH260" s="89">
        <v>0</v>
      </c>
      <c r="CI260" s="89">
        <v>0</v>
      </c>
      <c r="CJ260" s="89">
        <v>0</v>
      </c>
      <c r="CK260" s="89">
        <v>0</v>
      </c>
      <c r="CL260" s="89">
        <v>701867.95</v>
      </c>
      <c r="CM260" s="89">
        <v>0</v>
      </c>
      <c r="CN260" s="89">
        <v>0</v>
      </c>
      <c r="CO260" s="89">
        <v>0</v>
      </c>
      <c r="CP260" s="89">
        <v>382205.45</v>
      </c>
      <c r="CQ260" s="89">
        <v>319662.5</v>
      </c>
      <c r="CR260" s="89">
        <v>0</v>
      </c>
      <c r="CS260" s="89">
        <v>0</v>
      </c>
      <c r="CT260" s="89">
        <v>0</v>
      </c>
      <c r="CU260" s="89">
        <v>0</v>
      </c>
      <c r="CV260" s="89">
        <v>0</v>
      </c>
      <c r="CW260" s="89">
        <v>0</v>
      </c>
      <c r="CX260" s="89">
        <v>0</v>
      </c>
      <c r="CY260" s="89">
        <v>0</v>
      </c>
      <c r="CZ260" s="89">
        <v>701867.9393000002</v>
      </c>
      <c r="DA260" s="89">
        <v>0</v>
      </c>
      <c r="DB260" s="89">
        <v>0</v>
      </c>
      <c r="DC260" s="89">
        <v>0</v>
      </c>
      <c r="DD260" s="89">
        <v>382205.43930000014</v>
      </c>
      <c r="DE260" s="89">
        <v>319662.5</v>
      </c>
      <c r="DF260" s="89">
        <v>0</v>
      </c>
      <c r="DG260" s="89">
        <v>0</v>
      </c>
      <c r="DH260" s="89">
        <v>0</v>
      </c>
      <c r="DI260" s="89">
        <v>0</v>
      </c>
      <c r="DJ260" s="89">
        <v>0</v>
      </c>
      <c r="DK260" s="89">
        <v>0</v>
      </c>
      <c r="DL260" s="89">
        <v>0</v>
      </c>
      <c r="DM260" s="89">
        <v>0</v>
      </c>
    </row>
    <row r="261" spans="1:117" s="5" customFormat="1" x14ac:dyDescent="0.25">
      <c r="A261" s="17">
        <f t="shared" si="122"/>
        <v>250</v>
      </c>
      <c r="B261" s="15" t="s">
        <v>301</v>
      </c>
      <c r="C261" s="31"/>
      <c r="D261" s="31"/>
      <c r="E261" s="31"/>
      <c r="F261" s="31"/>
      <c r="G261" s="31"/>
      <c r="H261" s="31"/>
      <c r="I261" s="31"/>
      <c r="J261" s="31">
        <v>0</v>
      </c>
      <c r="K261" s="31">
        <v>0</v>
      </c>
      <c r="L261" s="31">
        <v>0</v>
      </c>
      <c r="M261" s="31">
        <v>0</v>
      </c>
      <c r="N261" s="31">
        <v>0</v>
      </c>
      <c r="O261" s="31">
        <v>0</v>
      </c>
      <c r="P261" s="31">
        <v>0</v>
      </c>
      <c r="Q261" s="31">
        <v>0</v>
      </c>
      <c r="R261" s="31">
        <v>0</v>
      </c>
      <c r="S261" s="31">
        <v>0</v>
      </c>
      <c r="T261" s="31">
        <v>0</v>
      </c>
      <c r="U261" s="31">
        <v>0</v>
      </c>
      <c r="V261" s="31">
        <v>0</v>
      </c>
      <c r="W261" s="31">
        <v>0</v>
      </c>
      <c r="X261" s="31">
        <v>0</v>
      </c>
      <c r="Y261" s="31">
        <v>0</v>
      </c>
      <c r="Z261" s="31">
        <v>0</v>
      </c>
      <c r="AA261" s="31">
        <v>0</v>
      </c>
      <c r="AB261" s="31">
        <v>0</v>
      </c>
      <c r="AC261" s="31">
        <v>0</v>
      </c>
      <c r="AD261" s="31">
        <v>0</v>
      </c>
      <c r="AE261" s="31">
        <v>0</v>
      </c>
      <c r="AF261" s="31">
        <v>0</v>
      </c>
      <c r="AG261" s="31">
        <v>0</v>
      </c>
      <c r="AH261" s="31">
        <v>0</v>
      </c>
      <c r="AI261" s="31">
        <v>0</v>
      </c>
      <c r="AJ261" s="31">
        <v>0</v>
      </c>
      <c r="AK261" s="31">
        <v>0</v>
      </c>
      <c r="AL261" s="31"/>
      <c r="AM261" s="31"/>
      <c r="AN261" s="31">
        <v>0</v>
      </c>
      <c r="AO261" s="31">
        <v>0</v>
      </c>
      <c r="AP261" s="31">
        <v>0</v>
      </c>
      <c r="AQ261" s="31">
        <v>0</v>
      </c>
      <c r="AR261" s="31">
        <v>0</v>
      </c>
      <c r="AS261" s="31">
        <v>0</v>
      </c>
      <c r="AT261" s="31">
        <v>0</v>
      </c>
      <c r="AU261" s="31">
        <v>0</v>
      </c>
      <c r="AV261" s="31"/>
      <c r="AW261" s="31"/>
      <c r="AX261" s="43"/>
      <c r="AY261" s="31"/>
      <c r="AZ261" s="31"/>
      <c r="BA261" s="31"/>
      <c r="BB261" s="31"/>
      <c r="BC261" s="31"/>
      <c r="BD261" s="31"/>
      <c r="BE261" s="31"/>
      <c r="BF261" s="31"/>
      <c r="BG261" s="31"/>
      <c r="BH261" s="31"/>
      <c r="BI261" s="31"/>
      <c r="BJ261" s="31">
        <v>0</v>
      </c>
      <c r="BK261" s="31">
        <v>0</v>
      </c>
      <c r="BL261" s="31">
        <v>0</v>
      </c>
      <c r="BM261" s="31">
        <v>0</v>
      </c>
      <c r="BN261" s="31">
        <v>0</v>
      </c>
      <c r="BO261" s="31">
        <v>0</v>
      </c>
      <c r="BP261" s="31">
        <v>0</v>
      </c>
      <c r="BQ261" s="31">
        <v>0</v>
      </c>
      <c r="BR261" s="31">
        <v>0</v>
      </c>
      <c r="BS261" s="31">
        <v>0</v>
      </c>
      <c r="BT261" s="31">
        <v>0</v>
      </c>
      <c r="BU261" s="31">
        <v>0</v>
      </c>
      <c r="BV261" s="31">
        <v>0</v>
      </c>
      <c r="BW261" s="31">
        <v>0</v>
      </c>
      <c r="BX261" s="89">
        <v>0</v>
      </c>
      <c r="BY261" s="89">
        <v>0</v>
      </c>
      <c r="BZ261" s="89">
        <v>0</v>
      </c>
      <c r="CA261" s="89">
        <v>0</v>
      </c>
      <c r="CB261" s="89">
        <v>0</v>
      </c>
      <c r="CC261" s="89">
        <v>0</v>
      </c>
      <c r="CD261" s="89">
        <v>0</v>
      </c>
      <c r="CE261" s="89">
        <v>0</v>
      </c>
      <c r="CF261" s="89">
        <v>0</v>
      </c>
      <c r="CG261" s="89">
        <v>0</v>
      </c>
      <c r="CH261" s="89">
        <v>0</v>
      </c>
      <c r="CI261" s="89">
        <v>0</v>
      </c>
      <c r="CJ261" s="89">
        <v>0</v>
      </c>
      <c r="CK261" s="89">
        <v>0</v>
      </c>
      <c r="CL261" s="89">
        <v>0</v>
      </c>
      <c r="CM261" s="89">
        <v>0</v>
      </c>
      <c r="CN261" s="89">
        <v>0</v>
      </c>
      <c r="CO261" s="89">
        <v>0</v>
      </c>
      <c r="CP261" s="89">
        <v>0</v>
      </c>
      <c r="CQ261" s="89">
        <v>0</v>
      </c>
      <c r="CR261" s="89">
        <v>0</v>
      </c>
      <c r="CS261" s="89">
        <v>0</v>
      </c>
      <c r="CT261" s="89">
        <v>0</v>
      </c>
      <c r="CU261" s="89">
        <v>0</v>
      </c>
      <c r="CV261" s="89">
        <v>0</v>
      </c>
      <c r="CW261" s="89">
        <v>0</v>
      </c>
      <c r="CX261" s="89">
        <v>0</v>
      </c>
      <c r="CY261" s="89">
        <v>0</v>
      </c>
      <c r="CZ261" s="89">
        <v>0</v>
      </c>
      <c r="DA261" s="89">
        <v>0</v>
      </c>
      <c r="DB261" s="89">
        <v>0</v>
      </c>
      <c r="DC261" s="89">
        <v>0</v>
      </c>
      <c r="DD261" s="89">
        <v>0</v>
      </c>
      <c r="DE261" s="89">
        <v>0</v>
      </c>
      <c r="DF261" s="89">
        <v>0</v>
      </c>
      <c r="DG261" s="89">
        <v>0</v>
      </c>
      <c r="DH261" s="89">
        <v>0</v>
      </c>
      <c r="DI261" s="89">
        <v>0</v>
      </c>
      <c r="DJ261" s="89">
        <v>0</v>
      </c>
      <c r="DK261" s="89">
        <v>0</v>
      </c>
      <c r="DL261" s="89">
        <v>0</v>
      </c>
      <c r="DM261" s="89">
        <v>0</v>
      </c>
    </row>
    <row r="262" spans="1:117" s="5" customFormat="1" x14ac:dyDescent="0.25">
      <c r="A262" s="17">
        <f t="shared" si="122"/>
        <v>251</v>
      </c>
      <c r="B262" s="15" t="s">
        <v>302</v>
      </c>
      <c r="C262" s="31">
        <v>153801.07200000001</v>
      </c>
      <c r="D262" s="31"/>
      <c r="E262" s="31"/>
      <c r="F262" s="31"/>
      <c r="G262" s="31"/>
      <c r="H262" s="31">
        <v>153801.07200000001</v>
      </c>
      <c r="I262" s="31"/>
      <c r="J262" s="31">
        <v>38450.269999999997</v>
      </c>
      <c r="K262" s="31">
        <v>0</v>
      </c>
      <c r="L262" s="31">
        <v>0</v>
      </c>
      <c r="M262" s="31">
        <v>0</v>
      </c>
      <c r="N262" s="31">
        <v>0</v>
      </c>
      <c r="O262" s="31">
        <v>38450.269999999997</v>
      </c>
      <c r="P262" s="31">
        <v>0</v>
      </c>
      <c r="Q262" s="31">
        <v>38450.269999999997</v>
      </c>
      <c r="R262" s="31">
        <v>0</v>
      </c>
      <c r="S262" s="31">
        <v>0</v>
      </c>
      <c r="T262" s="31">
        <v>0</v>
      </c>
      <c r="U262" s="31">
        <v>0</v>
      </c>
      <c r="V262" s="31">
        <v>38450.269999999997</v>
      </c>
      <c r="W262" s="31">
        <v>0</v>
      </c>
      <c r="X262" s="31">
        <v>38450.269999999997</v>
      </c>
      <c r="Y262" s="31">
        <v>0</v>
      </c>
      <c r="Z262" s="31">
        <v>0</v>
      </c>
      <c r="AA262" s="31">
        <v>0</v>
      </c>
      <c r="AB262" s="31">
        <v>0</v>
      </c>
      <c r="AC262" s="31">
        <v>38450.269999999997</v>
      </c>
      <c r="AD262" s="31">
        <v>0</v>
      </c>
      <c r="AE262" s="31">
        <v>38450.262000000039</v>
      </c>
      <c r="AF262" s="31">
        <v>0</v>
      </c>
      <c r="AG262" s="31">
        <v>0</v>
      </c>
      <c r="AH262" s="31">
        <v>0</v>
      </c>
      <c r="AI262" s="31">
        <v>0</v>
      </c>
      <c r="AJ262" s="31">
        <v>38450.262000000039</v>
      </c>
      <c r="AK262" s="31">
        <v>0</v>
      </c>
      <c r="AL262" s="31"/>
      <c r="AM262" s="31"/>
      <c r="AN262" s="31">
        <v>0</v>
      </c>
      <c r="AO262" s="31">
        <v>0</v>
      </c>
      <c r="AP262" s="31">
        <v>0</v>
      </c>
      <c r="AQ262" s="31">
        <v>0</v>
      </c>
      <c r="AR262" s="31">
        <v>0</v>
      </c>
      <c r="AS262" s="31">
        <v>0</v>
      </c>
      <c r="AT262" s="31">
        <v>0</v>
      </c>
      <c r="AU262" s="31">
        <v>0</v>
      </c>
      <c r="AV262" s="31">
        <v>3691225.7280000001</v>
      </c>
      <c r="AW262" s="31"/>
      <c r="AX262" s="43"/>
      <c r="AY262" s="31">
        <v>3691225.7280000001</v>
      </c>
      <c r="AZ262" s="31"/>
      <c r="BA262" s="31"/>
      <c r="BB262" s="31"/>
      <c r="BC262" s="31"/>
      <c r="BD262" s="31"/>
      <c r="BE262" s="31"/>
      <c r="BF262" s="31"/>
      <c r="BG262" s="31"/>
      <c r="BH262" s="31"/>
      <c r="BI262" s="31"/>
      <c r="BJ262" s="31">
        <v>922806.43</v>
      </c>
      <c r="BK262" s="31">
        <v>0</v>
      </c>
      <c r="BL262" s="31">
        <v>0</v>
      </c>
      <c r="BM262" s="31">
        <v>922806.43</v>
      </c>
      <c r="BN262" s="31">
        <v>0</v>
      </c>
      <c r="BO262" s="31">
        <v>0</v>
      </c>
      <c r="BP262" s="31">
        <v>0</v>
      </c>
      <c r="BQ262" s="31">
        <v>0</v>
      </c>
      <c r="BR262" s="31">
        <v>0</v>
      </c>
      <c r="BS262" s="31">
        <v>0</v>
      </c>
      <c r="BT262" s="31">
        <v>0</v>
      </c>
      <c r="BU262" s="31">
        <v>0</v>
      </c>
      <c r="BV262" s="31">
        <v>0</v>
      </c>
      <c r="BW262" s="31">
        <v>0</v>
      </c>
      <c r="BX262" s="89">
        <v>922806.43</v>
      </c>
      <c r="BY262" s="89">
        <v>0</v>
      </c>
      <c r="BZ262" s="89">
        <v>0</v>
      </c>
      <c r="CA262" s="89">
        <v>922806.43</v>
      </c>
      <c r="CB262" s="89">
        <v>0</v>
      </c>
      <c r="CC262" s="89">
        <v>0</v>
      </c>
      <c r="CD262" s="89">
        <v>0</v>
      </c>
      <c r="CE262" s="89">
        <v>0</v>
      </c>
      <c r="CF262" s="89">
        <v>0</v>
      </c>
      <c r="CG262" s="89">
        <v>0</v>
      </c>
      <c r="CH262" s="89">
        <v>0</v>
      </c>
      <c r="CI262" s="89">
        <v>0</v>
      </c>
      <c r="CJ262" s="89">
        <v>0</v>
      </c>
      <c r="CK262" s="89">
        <v>0</v>
      </c>
      <c r="CL262" s="89">
        <v>922806.43</v>
      </c>
      <c r="CM262" s="89">
        <v>0</v>
      </c>
      <c r="CN262" s="89">
        <v>0</v>
      </c>
      <c r="CO262" s="89">
        <v>922806.43</v>
      </c>
      <c r="CP262" s="89">
        <v>0</v>
      </c>
      <c r="CQ262" s="89">
        <v>0</v>
      </c>
      <c r="CR262" s="89">
        <v>0</v>
      </c>
      <c r="CS262" s="89">
        <v>0</v>
      </c>
      <c r="CT262" s="89">
        <v>0</v>
      </c>
      <c r="CU262" s="89">
        <v>0</v>
      </c>
      <c r="CV262" s="89">
        <v>0</v>
      </c>
      <c r="CW262" s="89">
        <v>0</v>
      </c>
      <c r="CX262" s="89">
        <v>0</v>
      </c>
      <c r="CY262" s="89">
        <v>0</v>
      </c>
      <c r="CZ262" s="89">
        <v>922806.43799999973</v>
      </c>
      <c r="DA262" s="89">
        <v>0</v>
      </c>
      <c r="DB262" s="89">
        <v>0</v>
      </c>
      <c r="DC262" s="89">
        <v>922806.43799999973</v>
      </c>
      <c r="DD262" s="89">
        <v>0</v>
      </c>
      <c r="DE262" s="89">
        <v>0</v>
      </c>
      <c r="DF262" s="89">
        <v>0</v>
      </c>
      <c r="DG262" s="89">
        <v>0</v>
      </c>
      <c r="DH262" s="89">
        <v>0</v>
      </c>
      <c r="DI262" s="89">
        <v>0</v>
      </c>
      <c r="DJ262" s="89">
        <v>0</v>
      </c>
      <c r="DK262" s="89">
        <v>0</v>
      </c>
      <c r="DL262" s="89">
        <v>0</v>
      </c>
      <c r="DM262" s="89">
        <v>0</v>
      </c>
    </row>
    <row r="263" spans="1:117" s="5" customFormat="1" x14ac:dyDescent="0.25">
      <c r="A263" s="17">
        <f t="shared" si="122"/>
        <v>252</v>
      </c>
      <c r="B263" s="26" t="s">
        <v>303</v>
      </c>
      <c r="C263" s="31"/>
      <c r="D263" s="31"/>
      <c r="E263" s="31"/>
      <c r="F263" s="31"/>
      <c r="G263" s="31"/>
      <c r="H263" s="31"/>
      <c r="I263" s="31"/>
      <c r="J263" s="31">
        <v>0</v>
      </c>
      <c r="K263" s="31">
        <v>0</v>
      </c>
      <c r="L263" s="31">
        <v>0</v>
      </c>
      <c r="M263" s="31">
        <v>0</v>
      </c>
      <c r="N263" s="31">
        <v>0</v>
      </c>
      <c r="O263" s="31">
        <v>0</v>
      </c>
      <c r="P263" s="31">
        <v>0</v>
      </c>
      <c r="Q263" s="31">
        <v>0</v>
      </c>
      <c r="R263" s="31">
        <v>0</v>
      </c>
      <c r="S263" s="31">
        <v>0</v>
      </c>
      <c r="T263" s="31">
        <v>0</v>
      </c>
      <c r="U263" s="31">
        <v>0</v>
      </c>
      <c r="V263" s="31">
        <v>0</v>
      </c>
      <c r="W263" s="31">
        <v>0</v>
      </c>
      <c r="X263" s="31">
        <v>0</v>
      </c>
      <c r="Y263" s="31">
        <v>0</v>
      </c>
      <c r="Z263" s="31">
        <v>0</v>
      </c>
      <c r="AA263" s="31">
        <v>0</v>
      </c>
      <c r="AB263" s="31">
        <v>0</v>
      </c>
      <c r="AC263" s="31">
        <v>0</v>
      </c>
      <c r="AD263" s="31">
        <v>0</v>
      </c>
      <c r="AE263" s="31">
        <v>0</v>
      </c>
      <c r="AF263" s="31">
        <v>0</v>
      </c>
      <c r="AG263" s="31">
        <v>0</v>
      </c>
      <c r="AH263" s="31">
        <v>0</v>
      </c>
      <c r="AI263" s="31">
        <v>0</v>
      </c>
      <c r="AJ263" s="31">
        <v>0</v>
      </c>
      <c r="AK263" s="31">
        <v>0</v>
      </c>
      <c r="AL263" s="31"/>
      <c r="AM263" s="31"/>
      <c r="AN263" s="31">
        <v>0</v>
      </c>
      <c r="AO263" s="31">
        <v>0</v>
      </c>
      <c r="AP263" s="31">
        <v>0</v>
      </c>
      <c r="AQ263" s="31">
        <v>0</v>
      </c>
      <c r="AR263" s="31">
        <v>0</v>
      </c>
      <c r="AS263" s="31">
        <v>0</v>
      </c>
      <c r="AT263" s="31">
        <v>0</v>
      </c>
      <c r="AU263" s="31">
        <v>0</v>
      </c>
      <c r="AV263" s="31">
        <v>3057025</v>
      </c>
      <c r="AW263" s="31"/>
      <c r="AX263" s="43"/>
      <c r="AY263" s="31"/>
      <c r="AZ263" s="31"/>
      <c r="BA263" s="31"/>
      <c r="BB263" s="31">
        <v>3057025</v>
      </c>
      <c r="BC263" s="31"/>
      <c r="BD263" s="31"/>
      <c r="BE263" s="31"/>
      <c r="BF263" s="31"/>
      <c r="BG263" s="31"/>
      <c r="BH263" s="31"/>
      <c r="BI263" s="31"/>
      <c r="BJ263" s="31">
        <v>764256.25</v>
      </c>
      <c r="BK263" s="31">
        <v>0</v>
      </c>
      <c r="BL263" s="31">
        <v>0</v>
      </c>
      <c r="BM263" s="31">
        <v>0</v>
      </c>
      <c r="BN263" s="31">
        <v>0</v>
      </c>
      <c r="BO263" s="31">
        <v>0</v>
      </c>
      <c r="BP263" s="31">
        <v>764256.25</v>
      </c>
      <c r="BQ263" s="31">
        <v>0</v>
      </c>
      <c r="BR263" s="31">
        <v>0</v>
      </c>
      <c r="BS263" s="31">
        <v>0</v>
      </c>
      <c r="BT263" s="31">
        <v>0</v>
      </c>
      <c r="BU263" s="31">
        <v>0</v>
      </c>
      <c r="BV263" s="31">
        <v>0</v>
      </c>
      <c r="BW263" s="31">
        <v>0</v>
      </c>
      <c r="BX263" s="89">
        <v>764256.25</v>
      </c>
      <c r="BY263" s="89">
        <v>0</v>
      </c>
      <c r="BZ263" s="89">
        <v>0</v>
      </c>
      <c r="CA263" s="89">
        <v>0</v>
      </c>
      <c r="CB263" s="89">
        <v>0</v>
      </c>
      <c r="CC263" s="89">
        <v>0</v>
      </c>
      <c r="CD263" s="89">
        <v>764256.25</v>
      </c>
      <c r="CE263" s="89">
        <v>0</v>
      </c>
      <c r="CF263" s="89">
        <v>0</v>
      </c>
      <c r="CG263" s="89">
        <v>0</v>
      </c>
      <c r="CH263" s="89">
        <v>0</v>
      </c>
      <c r="CI263" s="89">
        <v>0</v>
      </c>
      <c r="CJ263" s="89">
        <v>0</v>
      </c>
      <c r="CK263" s="89">
        <v>0</v>
      </c>
      <c r="CL263" s="89">
        <v>764256.25</v>
      </c>
      <c r="CM263" s="89">
        <v>0</v>
      </c>
      <c r="CN263" s="89">
        <v>0</v>
      </c>
      <c r="CO263" s="89">
        <v>0</v>
      </c>
      <c r="CP263" s="89">
        <v>0</v>
      </c>
      <c r="CQ263" s="89">
        <v>0</v>
      </c>
      <c r="CR263" s="89">
        <v>764256.25</v>
      </c>
      <c r="CS263" s="89">
        <v>0</v>
      </c>
      <c r="CT263" s="89">
        <v>0</v>
      </c>
      <c r="CU263" s="89">
        <v>0</v>
      </c>
      <c r="CV263" s="89">
        <v>0</v>
      </c>
      <c r="CW263" s="89">
        <v>0</v>
      </c>
      <c r="CX263" s="89">
        <v>0</v>
      </c>
      <c r="CY263" s="89">
        <v>0</v>
      </c>
      <c r="CZ263" s="89">
        <v>764256.25</v>
      </c>
      <c r="DA263" s="89">
        <v>0</v>
      </c>
      <c r="DB263" s="89">
        <v>0</v>
      </c>
      <c r="DC263" s="89">
        <v>0</v>
      </c>
      <c r="DD263" s="89">
        <v>0</v>
      </c>
      <c r="DE263" s="89">
        <v>0</v>
      </c>
      <c r="DF263" s="89">
        <v>764256.25</v>
      </c>
      <c r="DG263" s="89">
        <v>0</v>
      </c>
      <c r="DH263" s="89">
        <v>0</v>
      </c>
      <c r="DI263" s="89">
        <v>0</v>
      </c>
      <c r="DJ263" s="89">
        <v>0</v>
      </c>
      <c r="DK263" s="89">
        <v>0</v>
      </c>
      <c r="DL263" s="89">
        <v>0</v>
      </c>
      <c r="DM263" s="89">
        <v>0</v>
      </c>
    </row>
    <row r="264" spans="1:117" s="5" customFormat="1" ht="37.5" x14ac:dyDescent="0.25">
      <c r="A264" s="17">
        <f t="shared" si="122"/>
        <v>253</v>
      </c>
      <c r="B264" s="26" t="s">
        <v>304</v>
      </c>
      <c r="C264" s="31">
        <v>153801.07200000001</v>
      </c>
      <c r="D264" s="31"/>
      <c r="E264" s="31"/>
      <c r="F264" s="31"/>
      <c r="G264" s="31"/>
      <c r="H264" s="31">
        <v>153801.07200000001</v>
      </c>
      <c r="I264" s="31"/>
      <c r="J264" s="31">
        <v>38450.269999999997</v>
      </c>
      <c r="K264" s="31">
        <v>0</v>
      </c>
      <c r="L264" s="31">
        <v>0</v>
      </c>
      <c r="M264" s="31">
        <v>0</v>
      </c>
      <c r="N264" s="31">
        <v>0</v>
      </c>
      <c r="O264" s="31">
        <v>38450.269999999997</v>
      </c>
      <c r="P264" s="31">
        <v>0</v>
      </c>
      <c r="Q264" s="31">
        <v>38450.269999999997</v>
      </c>
      <c r="R264" s="31">
        <v>0</v>
      </c>
      <c r="S264" s="31">
        <v>0</v>
      </c>
      <c r="T264" s="31">
        <v>0</v>
      </c>
      <c r="U264" s="31">
        <v>0</v>
      </c>
      <c r="V264" s="31">
        <v>38450.269999999997</v>
      </c>
      <c r="W264" s="31">
        <v>0</v>
      </c>
      <c r="X264" s="31">
        <v>38450.269999999997</v>
      </c>
      <c r="Y264" s="31">
        <v>0</v>
      </c>
      <c r="Z264" s="31">
        <v>0</v>
      </c>
      <c r="AA264" s="31">
        <v>0</v>
      </c>
      <c r="AB264" s="31">
        <v>0</v>
      </c>
      <c r="AC264" s="31">
        <v>38450.269999999997</v>
      </c>
      <c r="AD264" s="31">
        <v>0</v>
      </c>
      <c r="AE264" s="31">
        <v>38450.262000000039</v>
      </c>
      <c r="AF264" s="31">
        <v>0</v>
      </c>
      <c r="AG264" s="31">
        <v>0</v>
      </c>
      <c r="AH264" s="31">
        <v>0</v>
      </c>
      <c r="AI264" s="31">
        <v>0</v>
      </c>
      <c r="AJ264" s="31">
        <v>38450.262000000039</v>
      </c>
      <c r="AK264" s="31">
        <v>0</v>
      </c>
      <c r="AL264" s="31"/>
      <c r="AM264" s="31"/>
      <c r="AN264" s="31">
        <v>0</v>
      </c>
      <c r="AO264" s="31">
        <v>0</v>
      </c>
      <c r="AP264" s="31">
        <v>0</v>
      </c>
      <c r="AQ264" s="31">
        <v>0</v>
      </c>
      <c r="AR264" s="31">
        <v>0</v>
      </c>
      <c r="AS264" s="31">
        <v>0</v>
      </c>
      <c r="AT264" s="31">
        <v>0</v>
      </c>
      <c r="AU264" s="31">
        <v>0</v>
      </c>
      <c r="AV264" s="31">
        <v>3691225.7280000001</v>
      </c>
      <c r="AW264" s="31"/>
      <c r="AX264" s="43"/>
      <c r="AY264" s="31">
        <v>3691225.7280000001</v>
      </c>
      <c r="AZ264" s="31"/>
      <c r="BA264" s="31"/>
      <c r="BB264" s="31"/>
      <c r="BC264" s="31"/>
      <c r="BD264" s="31"/>
      <c r="BE264" s="31"/>
      <c r="BF264" s="31"/>
      <c r="BG264" s="31"/>
      <c r="BH264" s="31"/>
      <c r="BI264" s="31"/>
      <c r="BJ264" s="31">
        <v>922806.43</v>
      </c>
      <c r="BK264" s="31">
        <v>0</v>
      </c>
      <c r="BL264" s="31">
        <v>0</v>
      </c>
      <c r="BM264" s="31">
        <v>922806.43</v>
      </c>
      <c r="BN264" s="31">
        <v>0</v>
      </c>
      <c r="BO264" s="31">
        <v>0</v>
      </c>
      <c r="BP264" s="31">
        <v>0</v>
      </c>
      <c r="BQ264" s="31">
        <v>0</v>
      </c>
      <c r="BR264" s="31">
        <v>0</v>
      </c>
      <c r="BS264" s="31">
        <v>0</v>
      </c>
      <c r="BT264" s="31">
        <v>0</v>
      </c>
      <c r="BU264" s="31">
        <v>0</v>
      </c>
      <c r="BV264" s="31">
        <v>0</v>
      </c>
      <c r="BW264" s="31">
        <v>0</v>
      </c>
      <c r="BX264" s="89">
        <v>922806.43</v>
      </c>
      <c r="BY264" s="89">
        <v>0</v>
      </c>
      <c r="BZ264" s="89">
        <v>0</v>
      </c>
      <c r="CA264" s="89">
        <v>922806.43</v>
      </c>
      <c r="CB264" s="89">
        <v>0</v>
      </c>
      <c r="CC264" s="89">
        <v>0</v>
      </c>
      <c r="CD264" s="89">
        <v>0</v>
      </c>
      <c r="CE264" s="89">
        <v>0</v>
      </c>
      <c r="CF264" s="89">
        <v>0</v>
      </c>
      <c r="CG264" s="89">
        <v>0</v>
      </c>
      <c r="CH264" s="89">
        <v>0</v>
      </c>
      <c r="CI264" s="89">
        <v>0</v>
      </c>
      <c r="CJ264" s="89">
        <v>0</v>
      </c>
      <c r="CK264" s="89">
        <v>0</v>
      </c>
      <c r="CL264" s="89">
        <v>922806.43</v>
      </c>
      <c r="CM264" s="89">
        <v>0</v>
      </c>
      <c r="CN264" s="89">
        <v>0</v>
      </c>
      <c r="CO264" s="89">
        <v>922806.43</v>
      </c>
      <c r="CP264" s="89">
        <v>0</v>
      </c>
      <c r="CQ264" s="89">
        <v>0</v>
      </c>
      <c r="CR264" s="89">
        <v>0</v>
      </c>
      <c r="CS264" s="89">
        <v>0</v>
      </c>
      <c r="CT264" s="89">
        <v>0</v>
      </c>
      <c r="CU264" s="89">
        <v>0</v>
      </c>
      <c r="CV264" s="89">
        <v>0</v>
      </c>
      <c r="CW264" s="89">
        <v>0</v>
      </c>
      <c r="CX264" s="89">
        <v>0</v>
      </c>
      <c r="CY264" s="89">
        <v>0</v>
      </c>
      <c r="CZ264" s="89">
        <v>922806.43799999973</v>
      </c>
      <c r="DA264" s="89">
        <v>0</v>
      </c>
      <c r="DB264" s="89">
        <v>0</v>
      </c>
      <c r="DC264" s="89">
        <v>922806.43799999973</v>
      </c>
      <c r="DD264" s="89">
        <v>0</v>
      </c>
      <c r="DE264" s="89">
        <v>0</v>
      </c>
      <c r="DF264" s="89">
        <v>0</v>
      </c>
      <c r="DG264" s="89">
        <v>0</v>
      </c>
      <c r="DH264" s="89">
        <v>0</v>
      </c>
      <c r="DI264" s="89">
        <v>0</v>
      </c>
      <c r="DJ264" s="89">
        <v>0</v>
      </c>
      <c r="DK264" s="89">
        <v>0</v>
      </c>
      <c r="DL264" s="89">
        <v>0</v>
      </c>
      <c r="DM264" s="89">
        <v>0</v>
      </c>
    </row>
    <row r="265" spans="1:117" s="5" customFormat="1" x14ac:dyDescent="0.25">
      <c r="A265" s="17">
        <f t="shared" si="122"/>
        <v>254</v>
      </c>
      <c r="B265" s="26" t="s">
        <v>305</v>
      </c>
      <c r="C265" s="31">
        <v>230701.60800000004</v>
      </c>
      <c r="D265" s="31"/>
      <c r="E265" s="31"/>
      <c r="F265" s="31"/>
      <c r="G265" s="31"/>
      <c r="H265" s="31">
        <v>230701.60800000004</v>
      </c>
      <c r="I265" s="31"/>
      <c r="J265" s="31">
        <v>57675.4</v>
      </c>
      <c r="K265" s="31">
        <v>0</v>
      </c>
      <c r="L265" s="31">
        <v>0</v>
      </c>
      <c r="M265" s="31">
        <v>0</v>
      </c>
      <c r="N265" s="31">
        <v>0</v>
      </c>
      <c r="O265" s="31">
        <v>57675.4</v>
      </c>
      <c r="P265" s="31">
        <v>0</v>
      </c>
      <c r="Q265" s="31">
        <v>57675.4</v>
      </c>
      <c r="R265" s="31">
        <v>0</v>
      </c>
      <c r="S265" s="31">
        <v>0</v>
      </c>
      <c r="T265" s="31">
        <v>0</v>
      </c>
      <c r="U265" s="31">
        <v>0</v>
      </c>
      <c r="V265" s="31">
        <v>57675.4</v>
      </c>
      <c r="W265" s="31">
        <v>0</v>
      </c>
      <c r="X265" s="31">
        <v>57675.4</v>
      </c>
      <c r="Y265" s="31">
        <v>0</v>
      </c>
      <c r="Z265" s="31">
        <v>0</v>
      </c>
      <c r="AA265" s="31">
        <v>0</v>
      </c>
      <c r="AB265" s="31">
        <v>0</v>
      </c>
      <c r="AC265" s="31">
        <v>57675.4</v>
      </c>
      <c r="AD265" s="31">
        <v>0</v>
      </c>
      <c r="AE265" s="31">
        <v>57675.408000000047</v>
      </c>
      <c r="AF265" s="31">
        <v>0</v>
      </c>
      <c r="AG265" s="31">
        <v>0</v>
      </c>
      <c r="AH265" s="31">
        <v>0</v>
      </c>
      <c r="AI265" s="31">
        <v>0</v>
      </c>
      <c r="AJ265" s="31">
        <v>57675.408000000047</v>
      </c>
      <c r="AK265" s="31">
        <v>0</v>
      </c>
      <c r="AL265" s="31"/>
      <c r="AM265" s="31"/>
      <c r="AN265" s="31">
        <v>0</v>
      </c>
      <c r="AO265" s="31">
        <v>0</v>
      </c>
      <c r="AP265" s="31">
        <v>0</v>
      </c>
      <c r="AQ265" s="31">
        <v>0</v>
      </c>
      <c r="AR265" s="31">
        <v>0</v>
      </c>
      <c r="AS265" s="31">
        <v>0</v>
      </c>
      <c r="AT265" s="31">
        <v>0</v>
      </c>
      <c r="AU265" s="31">
        <v>0</v>
      </c>
      <c r="AV265" s="31">
        <v>5536838.5920000002</v>
      </c>
      <c r="AW265" s="31"/>
      <c r="AX265" s="43"/>
      <c r="AY265" s="31">
        <v>5536838.5920000002</v>
      </c>
      <c r="AZ265" s="31"/>
      <c r="BA265" s="31"/>
      <c r="BB265" s="31"/>
      <c r="BC265" s="31"/>
      <c r="BD265" s="31"/>
      <c r="BE265" s="31"/>
      <c r="BF265" s="31"/>
      <c r="BG265" s="31"/>
      <c r="BH265" s="31"/>
      <c r="BI265" s="31"/>
      <c r="BJ265" s="31">
        <v>1384209.65</v>
      </c>
      <c r="BK265" s="31">
        <v>0</v>
      </c>
      <c r="BL265" s="31">
        <v>0</v>
      </c>
      <c r="BM265" s="31">
        <v>1384209.65</v>
      </c>
      <c r="BN265" s="31">
        <v>0</v>
      </c>
      <c r="BO265" s="31">
        <v>0</v>
      </c>
      <c r="BP265" s="31">
        <v>0</v>
      </c>
      <c r="BQ265" s="31">
        <v>0</v>
      </c>
      <c r="BR265" s="31">
        <v>0</v>
      </c>
      <c r="BS265" s="31">
        <v>0</v>
      </c>
      <c r="BT265" s="31">
        <v>0</v>
      </c>
      <c r="BU265" s="31">
        <v>0</v>
      </c>
      <c r="BV265" s="31">
        <v>0</v>
      </c>
      <c r="BW265" s="31">
        <v>0</v>
      </c>
      <c r="BX265" s="89">
        <v>1384209.65</v>
      </c>
      <c r="BY265" s="89">
        <v>0</v>
      </c>
      <c r="BZ265" s="89">
        <v>0</v>
      </c>
      <c r="CA265" s="89">
        <v>1384209.65</v>
      </c>
      <c r="CB265" s="89">
        <v>0</v>
      </c>
      <c r="CC265" s="89">
        <v>0</v>
      </c>
      <c r="CD265" s="89">
        <v>0</v>
      </c>
      <c r="CE265" s="89">
        <v>0</v>
      </c>
      <c r="CF265" s="89">
        <v>0</v>
      </c>
      <c r="CG265" s="89">
        <v>0</v>
      </c>
      <c r="CH265" s="89">
        <v>0</v>
      </c>
      <c r="CI265" s="89">
        <v>0</v>
      </c>
      <c r="CJ265" s="89">
        <v>0</v>
      </c>
      <c r="CK265" s="89">
        <v>0</v>
      </c>
      <c r="CL265" s="89">
        <v>1384209.65</v>
      </c>
      <c r="CM265" s="89">
        <v>0</v>
      </c>
      <c r="CN265" s="89">
        <v>0</v>
      </c>
      <c r="CO265" s="89">
        <v>1384209.65</v>
      </c>
      <c r="CP265" s="89">
        <v>0</v>
      </c>
      <c r="CQ265" s="89">
        <v>0</v>
      </c>
      <c r="CR265" s="89">
        <v>0</v>
      </c>
      <c r="CS265" s="89">
        <v>0</v>
      </c>
      <c r="CT265" s="89">
        <v>0</v>
      </c>
      <c r="CU265" s="89">
        <v>0</v>
      </c>
      <c r="CV265" s="89">
        <v>0</v>
      </c>
      <c r="CW265" s="89">
        <v>0</v>
      </c>
      <c r="CX265" s="89">
        <v>0</v>
      </c>
      <c r="CY265" s="89">
        <v>0</v>
      </c>
      <c r="CZ265" s="89">
        <v>1384209.6420000005</v>
      </c>
      <c r="DA265" s="89">
        <v>0</v>
      </c>
      <c r="DB265" s="89">
        <v>0</v>
      </c>
      <c r="DC265" s="89">
        <v>1384209.6420000005</v>
      </c>
      <c r="DD265" s="89">
        <v>0</v>
      </c>
      <c r="DE265" s="89">
        <v>0</v>
      </c>
      <c r="DF265" s="89">
        <v>0</v>
      </c>
      <c r="DG265" s="89">
        <v>0</v>
      </c>
      <c r="DH265" s="89">
        <v>0</v>
      </c>
      <c r="DI265" s="89">
        <v>0</v>
      </c>
      <c r="DJ265" s="89">
        <v>0</v>
      </c>
      <c r="DK265" s="89">
        <v>0</v>
      </c>
      <c r="DL265" s="89">
        <v>0</v>
      </c>
      <c r="DM265" s="89">
        <v>0</v>
      </c>
    </row>
    <row r="266" spans="1:117" s="5" customFormat="1" x14ac:dyDescent="0.25">
      <c r="A266" s="17">
        <f t="shared" si="122"/>
        <v>255</v>
      </c>
      <c r="B266" s="26" t="s">
        <v>306</v>
      </c>
      <c r="C266" s="31">
        <v>591967.71</v>
      </c>
      <c r="D266" s="31"/>
      <c r="E266" s="31"/>
      <c r="F266" s="31"/>
      <c r="G266" s="31"/>
      <c r="H266" s="31">
        <v>153801.07200000001</v>
      </c>
      <c r="I266" s="31">
        <v>438166.63799999998</v>
      </c>
      <c r="J266" s="31">
        <v>147991.93</v>
      </c>
      <c r="K266" s="31">
        <v>0</v>
      </c>
      <c r="L266" s="31">
        <v>0</v>
      </c>
      <c r="M266" s="31">
        <v>0</v>
      </c>
      <c r="N266" s="31">
        <v>0</v>
      </c>
      <c r="O266" s="31">
        <v>38450.269999999997</v>
      </c>
      <c r="P266" s="31">
        <v>109541.66</v>
      </c>
      <c r="Q266" s="31">
        <v>147991.93</v>
      </c>
      <c r="R266" s="31">
        <v>0</v>
      </c>
      <c r="S266" s="31">
        <v>0</v>
      </c>
      <c r="T266" s="31">
        <v>0</v>
      </c>
      <c r="U266" s="31">
        <v>0</v>
      </c>
      <c r="V266" s="31">
        <v>38450.269999999997</v>
      </c>
      <c r="W266" s="31">
        <v>109541.66</v>
      </c>
      <c r="X266" s="31">
        <v>147991.93</v>
      </c>
      <c r="Y266" s="31">
        <v>0</v>
      </c>
      <c r="Z266" s="31">
        <v>0</v>
      </c>
      <c r="AA266" s="31">
        <v>0</v>
      </c>
      <c r="AB266" s="31">
        <v>0</v>
      </c>
      <c r="AC266" s="31">
        <v>38450.269999999997</v>
      </c>
      <c r="AD266" s="31">
        <v>109541.66</v>
      </c>
      <c r="AE266" s="31">
        <v>147991.91999999998</v>
      </c>
      <c r="AF266" s="31">
        <v>0</v>
      </c>
      <c r="AG266" s="31">
        <v>0</v>
      </c>
      <c r="AH266" s="31">
        <v>0</v>
      </c>
      <c r="AI266" s="31">
        <v>0</v>
      </c>
      <c r="AJ266" s="31">
        <v>38450.262000000039</v>
      </c>
      <c r="AK266" s="31">
        <v>109541.658</v>
      </c>
      <c r="AL266" s="31"/>
      <c r="AM266" s="31"/>
      <c r="AN266" s="31">
        <v>0</v>
      </c>
      <c r="AO266" s="31">
        <v>0</v>
      </c>
      <c r="AP266" s="31">
        <v>0</v>
      </c>
      <c r="AQ266" s="31">
        <v>0</v>
      </c>
      <c r="AR266" s="31">
        <v>0</v>
      </c>
      <c r="AS266" s="31">
        <v>0</v>
      </c>
      <c r="AT266" s="31">
        <v>0</v>
      </c>
      <c r="AU266" s="31">
        <v>0</v>
      </c>
      <c r="AV266" s="31">
        <v>5220047.5173000004</v>
      </c>
      <c r="AW266" s="31"/>
      <c r="AX266" s="43"/>
      <c r="AY266" s="31">
        <v>3691225.7280000001</v>
      </c>
      <c r="AZ266" s="31">
        <v>1528821.7893000001</v>
      </c>
      <c r="BA266" s="31"/>
      <c r="BB266" s="31"/>
      <c r="BC266" s="31"/>
      <c r="BD266" s="31"/>
      <c r="BE266" s="31"/>
      <c r="BF266" s="31"/>
      <c r="BG266" s="31"/>
      <c r="BH266" s="31"/>
      <c r="BI266" s="31"/>
      <c r="BJ266" s="31">
        <v>1305011.8799999999</v>
      </c>
      <c r="BK266" s="31">
        <v>0</v>
      </c>
      <c r="BL266" s="31">
        <v>0</v>
      </c>
      <c r="BM266" s="31">
        <v>922806.43</v>
      </c>
      <c r="BN266" s="31">
        <v>382205.45</v>
      </c>
      <c r="BO266" s="31">
        <v>0</v>
      </c>
      <c r="BP266" s="31">
        <v>0</v>
      </c>
      <c r="BQ266" s="31">
        <v>0</v>
      </c>
      <c r="BR266" s="31">
        <v>0</v>
      </c>
      <c r="BS266" s="31">
        <v>0</v>
      </c>
      <c r="BT266" s="31">
        <v>0</v>
      </c>
      <c r="BU266" s="31">
        <v>0</v>
      </c>
      <c r="BV266" s="31">
        <v>0</v>
      </c>
      <c r="BW266" s="31">
        <v>0</v>
      </c>
      <c r="BX266" s="89">
        <v>1305011.8799999999</v>
      </c>
      <c r="BY266" s="89">
        <v>0</v>
      </c>
      <c r="BZ266" s="89">
        <v>0</v>
      </c>
      <c r="CA266" s="89">
        <v>922806.43</v>
      </c>
      <c r="CB266" s="89">
        <v>382205.45</v>
      </c>
      <c r="CC266" s="89">
        <v>0</v>
      </c>
      <c r="CD266" s="89">
        <v>0</v>
      </c>
      <c r="CE266" s="89">
        <v>0</v>
      </c>
      <c r="CF266" s="89">
        <v>0</v>
      </c>
      <c r="CG266" s="89">
        <v>0</v>
      </c>
      <c r="CH266" s="89">
        <v>0</v>
      </c>
      <c r="CI266" s="89">
        <v>0</v>
      </c>
      <c r="CJ266" s="89">
        <v>0</v>
      </c>
      <c r="CK266" s="89">
        <v>0</v>
      </c>
      <c r="CL266" s="89">
        <v>1305011.8799999999</v>
      </c>
      <c r="CM266" s="89">
        <v>0</v>
      </c>
      <c r="CN266" s="89">
        <v>0</v>
      </c>
      <c r="CO266" s="89">
        <v>922806.43</v>
      </c>
      <c r="CP266" s="89">
        <v>382205.45</v>
      </c>
      <c r="CQ266" s="89">
        <v>0</v>
      </c>
      <c r="CR266" s="89">
        <v>0</v>
      </c>
      <c r="CS266" s="89">
        <v>0</v>
      </c>
      <c r="CT266" s="89">
        <v>0</v>
      </c>
      <c r="CU266" s="89">
        <v>0</v>
      </c>
      <c r="CV266" s="89">
        <v>0</v>
      </c>
      <c r="CW266" s="89">
        <v>0</v>
      </c>
      <c r="CX266" s="89">
        <v>0</v>
      </c>
      <c r="CY266" s="89">
        <v>0</v>
      </c>
      <c r="CZ266" s="89">
        <v>1305011.8773000007</v>
      </c>
      <c r="DA266" s="89">
        <v>0</v>
      </c>
      <c r="DB266" s="89">
        <v>0</v>
      </c>
      <c r="DC266" s="89">
        <v>922806.43799999973</v>
      </c>
      <c r="DD266" s="89">
        <v>382205.43930000014</v>
      </c>
      <c r="DE266" s="89">
        <v>0</v>
      </c>
      <c r="DF266" s="89">
        <v>0</v>
      </c>
      <c r="DG266" s="89">
        <v>0</v>
      </c>
      <c r="DH266" s="89">
        <v>0</v>
      </c>
      <c r="DI266" s="89">
        <v>0</v>
      </c>
      <c r="DJ266" s="89">
        <v>0</v>
      </c>
      <c r="DK266" s="89">
        <v>0</v>
      </c>
      <c r="DL266" s="89">
        <v>0</v>
      </c>
      <c r="DM266" s="89">
        <v>0</v>
      </c>
    </row>
    <row r="267" spans="1:117" s="5" customFormat="1" x14ac:dyDescent="0.25">
      <c r="A267" s="17">
        <f t="shared" si="122"/>
        <v>256</v>
      </c>
      <c r="B267" s="26" t="s">
        <v>307</v>
      </c>
      <c r="C267" s="31">
        <v>384502.68000000005</v>
      </c>
      <c r="D267" s="31"/>
      <c r="E267" s="31"/>
      <c r="F267" s="31"/>
      <c r="G267" s="31"/>
      <c r="H267" s="31">
        <v>384502.68000000005</v>
      </c>
      <c r="I267" s="31"/>
      <c r="J267" s="31">
        <v>96125.67</v>
      </c>
      <c r="K267" s="31">
        <v>0</v>
      </c>
      <c r="L267" s="31">
        <v>0</v>
      </c>
      <c r="M267" s="31">
        <v>0</v>
      </c>
      <c r="N267" s="31">
        <v>0</v>
      </c>
      <c r="O267" s="31">
        <v>96125.67</v>
      </c>
      <c r="P267" s="31">
        <v>0</v>
      </c>
      <c r="Q267" s="31">
        <v>96125.67</v>
      </c>
      <c r="R267" s="31">
        <v>0</v>
      </c>
      <c r="S267" s="31">
        <v>0</v>
      </c>
      <c r="T267" s="31">
        <v>0</v>
      </c>
      <c r="U267" s="31">
        <v>0</v>
      </c>
      <c r="V267" s="31">
        <v>96125.67</v>
      </c>
      <c r="W267" s="31">
        <v>0</v>
      </c>
      <c r="X267" s="31">
        <v>96125.67</v>
      </c>
      <c r="Y267" s="31">
        <v>0</v>
      </c>
      <c r="Z267" s="31">
        <v>0</v>
      </c>
      <c r="AA267" s="31">
        <v>0</v>
      </c>
      <c r="AB267" s="31">
        <v>0</v>
      </c>
      <c r="AC267" s="31">
        <v>96125.67</v>
      </c>
      <c r="AD267" s="31">
        <v>0</v>
      </c>
      <c r="AE267" s="31">
        <v>96125.670000000086</v>
      </c>
      <c r="AF267" s="31">
        <v>0</v>
      </c>
      <c r="AG267" s="31">
        <v>0</v>
      </c>
      <c r="AH267" s="31">
        <v>0</v>
      </c>
      <c r="AI267" s="31">
        <v>0</v>
      </c>
      <c r="AJ267" s="31">
        <v>96125.670000000086</v>
      </c>
      <c r="AK267" s="31">
        <v>0</v>
      </c>
      <c r="AL267" s="31"/>
      <c r="AM267" s="31"/>
      <c r="AN267" s="31">
        <v>0</v>
      </c>
      <c r="AO267" s="31">
        <v>0</v>
      </c>
      <c r="AP267" s="31">
        <v>0</v>
      </c>
      <c r="AQ267" s="31">
        <v>0</v>
      </c>
      <c r="AR267" s="31">
        <v>0</v>
      </c>
      <c r="AS267" s="31">
        <v>0</v>
      </c>
      <c r="AT267" s="31">
        <v>0</v>
      </c>
      <c r="AU267" s="31">
        <v>0</v>
      </c>
      <c r="AV267" s="31">
        <v>9228064.3200000022</v>
      </c>
      <c r="AW267" s="31"/>
      <c r="AX267" s="43"/>
      <c r="AY267" s="31">
        <v>9228064.3200000022</v>
      </c>
      <c r="AZ267" s="31"/>
      <c r="BA267" s="31"/>
      <c r="BB267" s="31"/>
      <c r="BC267" s="31"/>
      <c r="BD267" s="31"/>
      <c r="BE267" s="31"/>
      <c r="BF267" s="31"/>
      <c r="BG267" s="31"/>
      <c r="BH267" s="31"/>
      <c r="BI267" s="31"/>
      <c r="BJ267" s="31">
        <v>2307016.08</v>
      </c>
      <c r="BK267" s="31">
        <v>0</v>
      </c>
      <c r="BL267" s="31">
        <v>0</v>
      </c>
      <c r="BM267" s="31">
        <v>2307016.08</v>
      </c>
      <c r="BN267" s="31">
        <v>0</v>
      </c>
      <c r="BO267" s="31">
        <v>0</v>
      </c>
      <c r="BP267" s="31">
        <v>0</v>
      </c>
      <c r="BQ267" s="31">
        <v>0</v>
      </c>
      <c r="BR267" s="31">
        <v>0</v>
      </c>
      <c r="BS267" s="31">
        <v>0</v>
      </c>
      <c r="BT267" s="31">
        <v>0</v>
      </c>
      <c r="BU267" s="31">
        <v>0</v>
      </c>
      <c r="BV267" s="31">
        <v>0</v>
      </c>
      <c r="BW267" s="31">
        <v>0</v>
      </c>
      <c r="BX267" s="89">
        <v>2307016.08</v>
      </c>
      <c r="BY267" s="89">
        <v>0</v>
      </c>
      <c r="BZ267" s="89">
        <v>0</v>
      </c>
      <c r="CA267" s="89">
        <v>2307016.08</v>
      </c>
      <c r="CB267" s="89">
        <v>0</v>
      </c>
      <c r="CC267" s="89">
        <v>0</v>
      </c>
      <c r="CD267" s="89">
        <v>0</v>
      </c>
      <c r="CE267" s="89">
        <v>0</v>
      </c>
      <c r="CF267" s="89">
        <v>0</v>
      </c>
      <c r="CG267" s="89">
        <v>0</v>
      </c>
      <c r="CH267" s="89">
        <v>0</v>
      </c>
      <c r="CI267" s="89">
        <v>0</v>
      </c>
      <c r="CJ267" s="89">
        <v>0</v>
      </c>
      <c r="CK267" s="89">
        <v>0</v>
      </c>
      <c r="CL267" s="89">
        <v>2307016.08</v>
      </c>
      <c r="CM267" s="89">
        <v>0</v>
      </c>
      <c r="CN267" s="89">
        <v>0</v>
      </c>
      <c r="CO267" s="89">
        <v>2307016.08</v>
      </c>
      <c r="CP267" s="89">
        <v>0</v>
      </c>
      <c r="CQ267" s="89">
        <v>0</v>
      </c>
      <c r="CR267" s="89">
        <v>0</v>
      </c>
      <c r="CS267" s="89">
        <v>0</v>
      </c>
      <c r="CT267" s="89">
        <v>0</v>
      </c>
      <c r="CU267" s="89">
        <v>0</v>
      </c>
      <c r="CV267" s="89">
        <v>0</v>
      </c>
      <c r="CW267" s="89">
        <v>0</v>
      </c>
      <c r="CX267" s="89">
        <v>0</v>
      </c>
      <c r="CY267" s="89">
        <v>0</v>
      </c>
      <c r="CZ267" s="89">
        <v>2307016.0800000019</v>
      </c>
      <c r="DA267" s="89">
        <v>0</v>
      </c>
      <c r="DB267" s="89">
        <v>0</v>
      </c>
      <c r="DC267" s="89">
        <v>2307016.0800000019</v>
      </c>
      <c r="DD267" s="89">
        <v>0</v>
      </c>
      <c r="DE267" s="89">
        <v>0</v>
      </c>
      <c r="DF267" s="89">
        <v>0</v>
      </c>
      <c r="DG267" s="89">
        <v>0</v>
      </c>
      <c r="DH267" s="89">
        <v>0</v>
      </c>
      <c r="DI267" s="89">
        <v>0</v>
      </c>
      <c r="DJ267" s="89">
        <v>0</v>
      </c>
      <c r="DK267" s="89">
        <v>0</v>
      </c>
      <c r="DL267" s="89">
        <v>0</v>
      </c>
      <c r="DM267" s="89">
        <v>0</v>
      </c>
    </row>
    <row r="268" spans="1:117" s="5" customFormat="1" x14ac:dyDescent="0.25">
      <c r="A268" s="17">
        <f t="shared" si="122"/>
        <v>257</v>
      </c>
      <c r="B268" s="26" t="s">
        <v>308</v>
      </c>
      <c r="C268" s="31"/>
      <c r="D268" s="31"/>
      <c r="E268" s="31"/>
      <c r="F268" s="31"/>
      <c r="G268" s="31"/>
      <c r="H268" s="31"/>
      <c r="I268" s="31"/>
      <c r="J268" s="31">
        <v>0</v>
      </c>
      <c r="K268" s="31">
        <v>0</v>
      </c>
      <c r="L268" s="31">
        <v>0</v>
      </c>
      <c r="M268" s="31">
        <v>0</v>
      </c>
      <c r="N268" s="31">
        <v>0</v>
      </c>
      <c r="O268" s="31">
        <v>0</v>
      </c>
      <c r="P268" s="31">
        <v>0</v>
      </c>
      <c r="Q268" s="31">
        <v>0</v>
      </c>
      <c r="R268" s="31">
        <v>0</v>
      </c>
      <c r="S268" s="31">
        <v>0</v>
      </c>
      <c r="T268" s="31">
        <v>0</v>
      </c>
      <c r="U268" s="31">
        <v>0</v>
      </c>
      <c r="V268" s="31">
        <v>0</v>
      </c>
      <c r="W268" s="31">
        <v>0</v>
      </c>
      <c r="X268" s="31">
        <v>0</v>
      </c>
      <c r="Y268" s="31">
        <v>0</v>
      </c>
      <c r="Z268" s="31">
        <v>0</v>
      </c>
      <c r="AA268" s="31">
        <v>0</v>
      </c>
      <c r="AB268" s="31">
        <v>0</v>
      </c>
      <c r="AC268" s="31">
        <v>0</v>
      </c>
      <c r="AD268" s="31">
        <v>0</v>
      </c>
      <c r="AE268" s="31">
        <v>0</v>
      </c>
      <c r="AF268" s="31">
        <v>0</v>
      </c>
      <c r="AG268" s="31">
        <v>0</v>
      </c>
      <c r="AH268" s="31">
        <v>0</v>
      </c>
      <c r="AI268" s="31">
        <v>0</v>
      </c>
      <c r="AJ268" s="31">
        <v>0</v>
      </c>
      <c r="AK268" s="31">
        <v>0</v>
      </c>
      <c r="AL268" s="31"/>
      <c r="AM268" s="31"/>
      <c r="AN268" s="31">
        <v>0</v>
      </c>
      <c r="AO268" s="31">
        <v>0</v>
      </c>
      <c r="AP268" s="31">
        <v>0</v>
      </c>
      <c r="AQ268" s="31">
        <v>0</v>
      </c>
      <c r="AR268" s="31">
        <v>0</v>
      </c>
      <c r="AS268" s="31">
        <v>0</v>
      </c>
      <c r="AT268" s="31">
        <v>0</v>
      </c>
      <c r="AU268" s="31">
        <v>0</v>
      </c>
      <c r="AV268" s="31"/>
      <c r="AW268" s="31"/>
      <c r="AX268" s="43"/>
      <c r="AY268" s="31"/>
      <c r="AZ268" s="31"/>
      <c r="BA268" s="31"/>
      <c r="BB268" s="31"/>
      <c r="BC268" s="31"/>
      <c r="BD268" s="31"/>
      <c r="BE268" s="31"/>
      <c r="BF268" s="31"/>
      <c r="BG268" s="31"/>
      <c r="BH268" s="31"/>
      <c r="BI268" s="31"/>
      <c r="BJ268" s="31">
        <v>0</v>
      </c>
      <c r="BK268" s="31">
        <v>0</v>
      </c>
      <c r="BL268" s="31">
        <v>0</v>
      </c>
      <c r="BM268" s="31">
        <v>0</v>
      </c>
      <c r="BN268" s="31">
        <v>0</v>
      </c>
      <c r="BO268" s="31">
        <v>0</v>
      </c>
      <c r="BP268" s="31">
        <v>0</v>
      </c>
      <c r="BQ268" s="31">
        <v>0</v>
      </c>
      <c r="BR268" s="31">
        <v>0</v>
      </c>
      <c r="BS268" s="31">
        <v>0</v>
      </c>
      <c r="BT268" s="31">
        <v>0</v>
      </c>
      <c r="BU268" s="31">
        <v>0</v>
      </c>
      <c r="BV268" s="31">
        <v>0</v>
      </c>
      <c r="BW268" s="31">
        <v>0</v>
      </c>
      <c r="BX268" s="89">
        <v>0</v>
      </c>
      <c r="BY268" s="89">
        <v>0</v>
      </c>
      <c r="BZ268" s="89">
        <v>0</v>
      </c>
      <c r="CA268" s="89">
        <v>0</v>
      </c>
      <c r="CB268" s="89">
        <v>0</v>
      </c>
      <c r="CC268" s="89">
        <v>0</v>
      </c>
      <c r="CD268" s="89">
        <v>0</v>
      </c>
      <c r="CE268" s="89">
        <v>0</v>
      </c>
      <c r="CF268" s="89">
        <v>0</v>
      </c>
      <c r="CG268" s="89">
        <v>0</v>
      </c>
      <c r="CH268" s="89">
        <v>0</v>
      </c>
      <c r="CI268" s="89">
        <v>0</v>
      </c>
      <c r="CJ268" s="89">
        <v>0</v>
      </c>
      <c r="CK268" s="89">
        <v>0</v>
      </c>
      <c r="CL268" s="89">
        <v>0</v>
      </c>
      <c r="CM268" s="89">
        <v>0</v>
      </c>
      <c r="CN268" s="89">
        <v>0</v>
      </c>
      <c r="CO268" s="89">
        <v>0</v>
      </c>
      <c r="CP268" s="89">
        <v>0</v>
      </c>
      <c r="CQ268" s="89">
        <v>0</v>
      </c>
      <c r="CR268" s="89">
        <v>0</v>
      </c>
      <c r="CS268" s="89">
        <v>0</v>
      </c>
      <c r="CT268" s="89">
        <v>0</v>
      </c>
      <c r="CU268" s="89">
        <v>0</v>
      </c>
      <c r="CV268" s="89">
        <v>0</v>
      </c>
      <c r="CW268" s="89">
        <v>0</v>
      </c>
      <c r="CX268" s="89">
        <v>0</v>
      </c>
      <c r="CY268" s="89">
        <v>0</v>
      </c>
      <c r="CZ268" s="89">
        <v>0</v>
      </c>
      <c r="DA268" s="89">
        <v>0</v>
      </c>
      <c r="DB268" s="89">
        <v>0</v>
      </c>
      <c r="DC268" s="89">
        <v>0</v>
      </c>
      <c r="DD268" s="89">
        <v>0</v>
      </c>
      <c r="DE268" s="89">
        <v>0</v>
      </c>
      <c r="DF268" s="89">
        <v>0</v>
      </c>
      <c r="DG268" s="89">
        <v>0</v>
      </c>
      <c r="DH268" s="89">
        <v>0</v>
      </c>
      <c r="DI268" s="89">
        <v>0</v>
      </c>
      <c r="DJ268" s="89">
        <v>0</v>
      </c>
      <c r="DK268" s="89">
        <v>0</v>
      </c>
      <c r="DL268" s="89">
        <v>0</v>
      </c>
      <c r="DM268" s="89">
        <v>0</v>
      </c>
    </row>
    <row r="269" spans="1:117" s="5" customFormat="1" x14ac:dyDescent="0.25">
      <c r="A269" s="17">
        <f t="shared" si="122"/>
        <v>258</v>
      </c>
      <c r="B269" s="15" t="s">
        <v>309</v>
      </c>
      <c r="C269" s="31">
        <v>438166.63799999998</v>
      </c>
      <c r="D269" s="31"/>
      <c r="E269" s="31"/>
      <c r="F269" s="31"/>
      <c r="G269" s="31"/>
      <c r="H269" s="31"/>
      <c r="I269" s="31">
        <v>438166.63799999998</v>
      </c>
      <c r="J269" s="31">
        <v>109541.66</v>
      </c>
      <c r="K269" s="31">
        <v>0</v>
      </c>
      <c r="L269" s="31">
        <v>0</v>
      </c>
      <c r="M269" s="31">
        <v>0</v>
      </c>
      <c r="N269" s="31">
        <v>0</v>
      </c>
      <c r="O269" s="31">
        <v>0</v>
      </c>
      <c r="P269" s="31">
        <v>109541.66</v>
      </c>
      <c r="Q269" s="31">
        <v>109541.66</v>
      </c>
      <c r="R269" s="31">
        <v>0</v>
      </c>
      <c r="S269" s="31">
        <v>0</v>
      </c>
      <c r="T269" s="31">
        <v>0</v>
      </c>
      <c r="U269" s="31">
        <v>0</v>
      </c>
      <c r="V269" s="31">
        <v>0</v>
      </c>
      <c r="W269" s="31">
        <v>109541.66</v>
      </c>
      <c r="X269" s="31">
        <v>109541.66</v>
      </c>
      <c r="Y269" s="31">
        <v>0</v>
      </c>
      <c r="Z269" s="31">
        <v>0</v>
      </c>
      <c r="AA269" s="31">
        <v>0</v>
      </c>
      <c r="AB269" s="31">
        <v>0</v>
      </c>
      <c r="AC269" s="31">
        <v>0</v>
      </c>
      <c r="AD269" s="31">
        <v>109541.66</v>
      </c>
      <c r="AE269" s="31">
        <v>109541.658</v>
      </c>
      <c r="AF269" s="31">
        <v>0</v>
      </c>
      <c r="AG269" s="31">
        <v>0</v>
      </c>
      <c r="AH269" s="31">
        <v>0</v>
      </c>
      <c r="AI269" s="31">
        <v>0</v>
      </c>
      <c r="AJ269" s="31">
        <v>0</v>
      </c>
      <c r="AK269" s="31">
        <v>109541.658</v>
      </c>
      <c r="AL269" s="31"/>
      <c r="AM269" s="31"/>
      <c r="AN269" s="31">
        <v>0</v>
      </c>
      <c r="AO269" s="31">
        <v>0</v>
      </c>
      <c r="AP269" s="31">
        <v>0</v>
      </c>
      <c r="AQ269" s="31">
        <v>0</v>
      </c>
      <c r="AR269" s="31">
        <v>0</v>
      </c>
      <c r="AS269" s="31">
        <v>0</v>
      </c>
      <c r="AT269" s="31">
        <v>0</v>
      </c>
      <c r="AU269" s="31">
        <v>0</v>
      </c>
      <c r="AV269" s="31">
        <v>1528821.7893000001</v>
      </c>
      <c r="AW269" s="31"/>
      <c r="AX269" s="43"/>
      <c r="AY269" s="31"/>
      <c r="AZ269" s="31">
        <v>1528821.7893000001</v>
      </c>
      <c r="BA269" s="31"/>
      <c r="BB269" s="31"/>
      <c r="BC269" s="31"/>
      <c r="BD269" s="31"/>
      <c r="BE269" s="31"/>
      <c r="BF269" s="31"/>
      <c r="BG269" s="31"/>
      <c r="BH269" s="31"/>
      <c r="BI269" s="31"/>
      <c r="BJ269" s="31">
        <v>382205.45</v>
      </c>
      <c r="BK269" s="31">
        <v>0</v>
      </c>
      <c r="BL269" s="31">
        <v>0</v>
      </c>
      <c r="BM269" s="31">
        <v>0</v>
      </c>
      <c r="BN269" s="31">
        <v>382205.45</v>
      </c>
      <c r="BO269" s="31">
        <v>0</v>
      </c>
      <c r="BP269" s="31">
        <v>0</v>
      </c>
      <c r="BQ269" s="31">
        <v>0</v>
      </c>
      <c r="BR269" s="31">
        <v>0</v>
      </c>
      <c r="BS269" s="31">
        <v>0</v>
      </c>
      <c r="BT269" s="31">
        <v>0</v>
      </c>
      <c r="BU269" s="31">
        <v>0</v>
      </c>
      <c r="BV269" s="31">
        <v>0</v>
      </c>
      <c r="BW269" s="31">
        <v>0</v>
      </c>
      <c r="BX269" s="89">
        <v>382205.45</v>
      </c>
      <c r="BY269" s="89">
        <v>0</v>
      </c>
      <c r="BZ269" s="89">
        <v>0</v>
      </c>
      <c r="CA269" s="89">
        <v>0</v>
      </c>
      <c r="CB269" s="89">
        <v>382205.45</v>
      </c>
      <c r="CC269" s="89">
        <v>0</v>
      </c>
      <c r="CD269" s="89">
        <v>0</v>
      </c>
      <c r="CE269" s="89">
        <v>0</v>
      </c>
      <c r="CF269" s="89">
        <v>0</v>
      </c>
      <c r="CG269" s="89">
        <v>0</v>
      </c>
      <c r="CH269" s="89">
        <v>0</v>
      </c>
      <c r="CI269" s="89">
        <v>0</v>
      </c>
      <c r="CJ269" s="89">
        <v>0</v>
      </c>
      <c r="CK269" s="89">
        <v>0</v>
      </c>
      <c r="CL269" s="89">
        <v>382205.45</v>
      </c>
      <c r="CM269" s="89">
        <v>0</v>
      </c>
      <c r="CN269" s="89">
        <v>0</v>
      </c>
      <c r="CO269" s="89">
        <v>0</v>
      </c>
      <c r="CP269" s="89">
        <v>382205.45</v>
      </c>
      <c r="CQ269" s="89">
        <v>0</v>
      </c>
      <c r="CR269" s="89">
        <v>0</v>
      </c>
      <c r="CS269" s="89">
        <v>0</v>
      </c>
      <c r="CT269" s="89">
        <v>0</v>
      </c>
      <c r="CU269" s="89">
        <v>0</v>
      </c>
      <c r="CV269" s="89">
        <v>0</v>
      </c>
      <c r="CW269" s="89">
        <v>0</v>
      </c>
      <c r="CX269" s="89">
        <v>0</v>
      </c>
      <c r="CY269" s="89">
        <v>0</v>
      </c>
      <c r="CZ269" s="89">
        <v>382205.43930000014</v>
      </c>
      <c r="DA269" s="89">
        <v>0</v>
      </c>
      <c r="DB269" s="89">
        <v>0</v>
      </c>
      <c r="DC269" s="89">
        <v>0</v>
      </c>
      <c r="DD269" s="89">
        <v>382205.43930000014</v>
      </c>
      <c r="DE269" s="89">
        <v>0</v>
      </c>
      <c r="DF269" s="89">
        <v>0</v>
      </c>
      <c r="DG269" s="89">
        <v>0</v>
      </c>
      <c r="DH269" s="89">
        <v>0</v>
      </c>
      <c r="DI269" s="89">
        <v>0</v>
      </c>
      <c r="DJ269" s="89">
        <v>0</v>
      </c>
      <c r="DK269" s="89">
        <v>0</v>
      </c>
      <c r="DL269" s="89">
        <v>0</v>
      </c>
      <c r="DM269" s="89">
        <v>0</v>
      </c>
    </row>
    <row r="270" spans="1:117" s="5" customFormat="1" x14ac:dyDescent="0.25">
      <c r="A270" s="17">
        <f t="shared" si="122"/>
        <v>259</v>
      </c>
      <c r="B270" s="26" t="s">
        <v>310</v>
      </c>
      <c r="C270" s="31">
        <v>438166.63799999998</v>
      </c>
      <c r="D270" s="31"/>
      <c r="E270" s="31"/>
      <c r="F270" s="31"/>
      <c r="G270" s="31"/>
      <c r="H270" s="31"/>
      <c r="I270" s="31">
        <v>438166.63799999998</v>
      </c>
      <c r="J270" s="31">
        <v>109541.66</v>
      </c>
      <c r="K270" s="31">
        <v>0</v>
      </c>
      <c r="L270" s="31">
        <v>0</v>
      </c>
      <c r="M270" s="31">
        <v>0</v>
      </c>
      <c r="N270" s="31">
        <v>0</v>
      </c>
      <c r="O270" s="31">
        <v>0</v>
      </c>
      <c r="P270" s="31">
        <v>109541.66</v>
      </c>
      <c r="Q270" s="31">
        <v>109541.66</v>
      </c>
      <c r="R270" s="31">
        <v>0</v>
      </c>
      <c r="S270" s="31">
        <v>0</v>
      </c>
      <c r="T270" s="31">
        <v>0</v>
      </c>
      <c r="U270" s="31">
        <v>0</v>
      </c>
      <c r="V270" s="31">
        <v>0</v>
      </c>
      <c r="W270" s="31">
        <v>109541.66</v>
      </c>
      <c r="X270" s="31">
        <v>109541.66</v>
      </c>
      <c r="Y270" s="31">
        <v>0</v>
      </c>
      <c r="Z270" s="31">
        <v>0</v>
      </c>
      <c r="AA270" s="31">
        <v>0</v>
      </c>
      <c r="AB270" s="31">
        <v>0</v>
      </c>
      <c r="AC270" s="31">
        <v>0</v>
      </c>
      <c r="AD270" s="31">
        <v>109541.66</v>
      </c>
      <c r="AE270" s="31">
        <v>109541.658</v>
      </c>
      <c r="AF270" s="31">
        <v>0</v>
      </c>
      <c r="AG270" s="31">
        <v>0</v>
      </c>
      <c r="AH270" s="31">
        <v>0</v>
      </c>
      <c r="AI270" s="31">
        <v>0</v>
      </c>
      <c r="AJ270" s="31">
        <v>0</v>
      </c>
      <c r="AK270" s="31">
        <v>109541.658</v>
      </c>
      <c r="AL270" s="31"/>
      <c r="AM270" s="31"/>
      <c r="AN270" s="31">
        <v>0</v>
      </c>
      <c r="AO270" s="31">
        <v>0</v>
      </c>
      <c r="AP270" s="31">
        <v>0</v>
      </c>
      <c r="AQ270" s="31">
        <v>0</v>
      </c>
      <c r="AR270" s="31">
        <v>0</v>
      </c>
      <c r="AS270" s="31">
        <v>0</v>
      </c>
      <c r="AT270" s="31">
        <v>0</v>
      </c>
      <c r="AU270" s="31">
        <v>0</v>
      </c>
      <c r="AV270" s="31">
        <v>1776371.7893000001</v>
      </c>
      <c r="AW270" s="31"/>
      <c r="AX270" s="43"/>
      <c r="AY270" s="31"/>
      <c r="AZ270" s="31">
        <v>1528821.7893000001</v>
      </c>
      <c r="BA270" s="31"/>
      <c r="BB270" s="31"/>
      <c r="BC270" s="31">
        <v>247550</v>
      </c>
      <c r="BD270" s="31"/>
      <c r="BE270" s="31"/>
      <c r="BF270" s="31"/>
      <c r="BG270" s="31"/>
      <c r="BH270" s="31"/>
      <c r="BI270" s="31"/>
      <c r="BJ270" s="31">
        <v>444092.95</v>
      </c>
      <c r="BK270" s="31">
        <v>0</v>
      </c>
      <c r="BL270" s="31">
        <v>0</v>
      </c>
      <c r="BM270" s="31">
        <v>0</v>
      </c>
      <c r="BN270" s="31">
        <v>382205.45</v>
      </c>
      <c r="BO270" s="31">
        <v>0</v>
      </c>
      <c r="BP270" s="31">
        <v>0</v>
      </c>
      <c r="BQ270" s="31">
        <v>61887.5</v>
      </c>
      <c r="BR270" s="31">
        <v>0</v>
      </c>
      <c r="BS270" s="31">
        <v>0</v>
      </c>
      <c r="BT270" s="31">
        <v>0</v>
      </c>
      <c r="BU270" s="31">
        <v>0</v>
      </c>
      <c r="BV270" s="31">
        <v>0</v>
      </c>
      <c r="BW270" s="31">
        <v>0</v>
      </c>
      <c r="BX270" s="89">
        <v>444092.95</v>
      </c>
      <c r="BY270" s="89">
        <v>0</v>
      </c>
      <c r="BZ270" s="89">
        <v>0</v>
      </c>
      <c r="CA270" s="89">
        <v>0</v>
      </c>
      <c r="CB270" s="89">
        <v>382205.45</v>
      </c>
      <c r="CC270" s="89">
        <v>0</v>
      </c>
      <c r="CD270" s="89">
        <v>0</v>
      </c>
      <c r="CE270" s="89">
        <v>61887.5</v>
      </c>
      <c r="CF270" s="89">
        <v>0</v>
      </c>
      <c r="CG270" s="89">
        <v>0</v>
      </c>
      <c r="CH270" s="89">
        <v>0</v>
      </c>
      <c r="CI270" s="89">
        <v>0</v>
      </c>
      <c r="CJ270" s="89">
        <v>0</v>
      </c>
      <c r="CK270" s="89">
        <v>0</v>
      </c>
      <c r="CL270" s="89">
        <v>444092.95</v>
      </c>
      <c r="CM270" s="89">
        <v>0</v>
      </c>
      <c r="CN270" s="89">
        <v>0</v>
      </c>
      <c r="CO270" s="89">
        <v>0</v>
      </c>
      <c r="CP270" s="89">
        <v>382205.45</v>
      </c>
      <c r="CQ270" s="89">
        <v>0</v>
      </c>
      <c r="CR270" s="89">
        <v>0</v>
      </c>
      <c r="CS270" s="89">
        <v>61887.5</v>
      </c>
      <c r="CT270" s="89">
        <v>0</v>
      </c>
      <c r="CU270" s="89">
        <v>0</v>
      </c>
      <c r="CV270" s="89">
        <v>0</v>
      </c>
      <c r="CW270" s="89">
        <v>0</v>
      </c>
      <c r="CX270" s="89">
        <v>0</v>
      </c>
      <c r="CY270" s="89">
        <v>0</v>
      </c>
      <c r="CZ270" s="89">
        <v>444092.93930000014</v>
      </c>
      <c r="DA270" s="89">
        <v>0</v>
      </c>
      <c r="DB270" s="89">
        <v>0</v>
      </c>
      <c r="DC270" s="89">
        <v>0</v>
      </c>
      <c r="DD270" s="89">
        <v>382205.43930000014</v>
      </c>
      <c r="DE270" s="89">
        <v>0</v>
      </c>
      <c r="DF270" s="89">
        <v>0</v>
      </c>
      <c r="DG270" s="89">
        <v>61887.5</v>
      </c>
      <c r="DH270" s="89">
        <v>0</v>
      </c>
      <c r="DI270" s="89">
        <v>0</v>
      </c>
      <c r="DJ270" s="89">
        <v>0</v>
      </c>
      <c r="DK270" s="89">
        <v>0</v>
      </c>
      <c r="DL270" s="89">
        <v>0</v>
      </c>
      <c r="DM270" s="89">
        <v>0</v>
      </c>
    </row>
    <row r="271" spans="1:117" s="5" customFormat="1" x14ac:dyDescent="0.25">
      <c r="A271" s="17">
        <f t="shared" si="122"/>
        <v>260</v>
      </c>
      <c r="B271" s="15" t="s">
        <v>311</v>
      </c>
      <c r="C271" s="31">
        <v>422952.94800000003</v>
      </c>
      <c r="D271" s="31"/>
      <c r="E271" s="31"/>
      <c r="F271" s="31"/>
      <c r="G271" s="31"/>
      <c r="H271" s="31">
        <v>422952.94800000003</v>
      </c>
      <c r="I271" s="31"/>
      <c r="J271" s="31">
        <v>105738.24000000001</v>
      </c>
      <c r="K271" s="31">
        <v>0</v>
      </c>
      <c r="L271" s="31">
        <v>0</v>
      </c>
      <c r="M271" s="31">
        <v>0</v>
      </c>
      <c r="N271" s="31">
        <v>0</v>
      </c>
      <c r="O271" s="31">
        <v>105738.24000000001</v>
      </c>
      <c r="P271" s="31">
        <v>0</v>
      </c>
      <c r="Q271" s="31">
        <v>105738.24000000001</v>
      </c>
      <c r="R271" s="31">
        <v>0</v>
      </c>
      <c r="S271" s="31">
        <v>0</v>
      </c>
      <c r="T271" s="31">
        <v>0</v>
      </c>
      <c r="U271" s="31">
        <v>0</v>
      </c>
      <c r="V271" s="31">
        <v>105738.24000000001</v>
      </c>
      <c r="W271" s="31">
        <v>0</v>
      </c>
      <c r="X271" s="31">
        <v>105738.24000000001</v>
      </c>
      <c r="Y271" s="31">
        <v>0</v>
      </c>
      <c r="Z271" s="31">
        <v>0</v>
      </c>
      <c r="AA271" s="31">
        <v>0</v>
      </c>
      <c r="AB271" s="31">
        <v>0</v>
      </c>
      <c r="AC271" s="31">
        <v>105738.24000000001</v>
      </c>
      <c r="AD271" s="31">
        <v>0</v>
      </c>
      <c r="AE271" s="31">
        <v>105738.22800000005</v>
      </c>
      <c r="AF271" s="31">
        <v>0</v>
      </c>
      <c r="AG271" s="31">
        <v>0</v>
      </c>
      <c r="AH271" s="31">
        <v>0</v>
      </c>
      <c r="AI271" s="31">
        <v>0</v>
      </c>
      <c r="AJ271" s="31">
        <v>105738.22800000005</v>
      </c>
      <c r="AK271" s="31">
        <v>0</v>
      </c>
      <c r="AL271" s="31"/>
      <c r="AM271" s="31"/>
      <c r="AN271" s="31">
        <v>0</v>
      </c>
      <c r="AO271" s="31">
        <v>0</v>
      </c>
      <c r="AP271" s="31">
        <v>0</v>
      </c>
      <c r="AQ271" s="31">
        <v>0</v>
      </c>
      <c r="AR271" s="31">
        <v>0</v>
      </c>
      <c r="AS271" s="31">
        <v>0</v>
      </c>
      <c r="AT271" s="31">
        <v>0</v>
      </c>
      <c r="AU271" s="31">
        <v>0</v>
      </c>
      <c r="AV271" s="31">
        <v>10150870.752</v>
      </c>
      <c r="AW271" s="31"/>
      <c r="AX271" s="43"/>
      <c r="AY271" s="31">
        <v>10150870.752</v>
      </c>
      <c r="AZ271" s="31"/>
      <c r="BA271" s="31"/>
      <c r="BB271" s="31"/>
      <c r="BC271" s="31"/>
      <c r="BD271" s="31"/>
      <c r="BE271" s="31"/>
      <c r="BF271" s="31"/>
      <c r="BG271" s="31"/>
      <c r="BH271" s="31"/>
      <c r="BI271" s="31"/>
      <c r="BJ271" s="31">
        <v>2537717.69</v>
      </c>
      <c r="BK271" s="31">
        <v>0</v>
      </c>
      <c r="BL271" s="31">
        <v>0</v>
      </c>
      <c r="BM271" s="31">
        <v>2537717.69</v>
      </c>
      <c r="BN271" s="31">
        <v>0</v>
      </c>
      <c r="BO271" s="31">
        <v>0</v>
      </c>
      <c r="BP271" s="31">
        <v>0</v>
      </c>
      <c r="BQ271" s="31">
        <v>0</v>
      </c>
      <c r="BR271" s="31">
        <v>0</v>
      </c>
      <c r="BS271" s="31">
        <v>0</v>
      </c>
      <c r="BT271" s="31">
        <v>0</v>
      </c>
      <c r="BU271" s="31">
        <v>0</v>
      </c>
      <c r="BV271" s="31">
        <v>0</v>
      </c>
      <c r="BW271" s="31">
        <v>0</v>
      </c>
      <c r="BX271" s="89">
        <v>2537717.69</v>
      </c>
      <c r="BY271" s="89">
        <v>0</v>
      </c>
      <c r="BZ271" s="89">
        <v>0</v>
      </c>
      <c r="CA271" s="89">
        <v>2537717.69</v>
      </c>
      <c r="CB271" s="89">
        <v>0</v>
      </c>
      <c r="CC271" s="89">
        <v>0</v>
      </c>
      <c r="CD271" s="89">
        <v>0</v>
      </c>
      <c r="CE271" s="89">
        <v>0</v>
      </c>
      <c r="CF271" s="89">
        <v>0</v>
      </c>
      <c r="CG271" s="89">
        <v>0</v>
      </c>
      <c r="CH271" s="89">
        <v>0</v>
      </c>
      <c r="CI271" s="89">
        <v>0</v>
      </c>
      <c r="CJ271" s="89">
        <v>0</v>
      </c>
      <c r="CK271" s="89">
        <v>0</v>
      </c>
      <c r="CL271" s="89">
        <v>2537717.69</v>
      </c>
      <c r="CM271" s="89">
        <v>0</v>
      </c>
      <c r="CN271" s="89">
        <v>0</v>
      </c>
      <c r="CO271" s="89">
        <v>2537717.69</v>
      </c>
      <c r="CP271" s="89">
        <v>0</v>
      </c>
      <c r="CQ271" s="89">
        <v>0</v>
      </c>
      <c r="CR271" s="89">
        <v>0</v>
      </c>
      <c r="CS271" s="89">
        <v>0</v>
      </c>
      <c r="CT271" s="89">
        <v>0</v>
      </c>
      <c r="CU271" s="89">
        <v>0</v>
      </c>
      <c r="CV271" s="89">
        <v>0</v>
      </c>
      <c r="CW271" s="89">
        <v>0</v>
      </c>
      <c r="CX271" s="89">
        <v>0</v>
      </c>
      <c r="CY271" s="89">
        <v>0</v>
      </c>
      <c r="CZ271" s="89">
        <v>2537717.6820000014</v>
      </c>
      <c r="DA271" s="89">
        <v>0</v>
      </c>
      <c r="DB271" s="89">
        <v>0</v>
      </c>
      <c r="DC271" s="89">
        <v>2537717.6820000014</v>
      </c>
      <c r="DD271" s="89">
        <v>0</v>
      </c>
      <c r="DE271" s="89">
        <v>0</v>
      </c>
      <c r="DF271" s="89">
        <v>0</v>
      </c>
      <c r="DG271" s="89">
        <v>0</v>
      </c>
      <c r="DH271" s="89">
        <v>0</v>
      </c>
      <c r="DI271" s="89">
        <v>0</v>
      </c>
      <c r="DJ271" s="89">
        <v>0</v>
      </c>
      <c r="DK271" s="89">
        <v>0</v>
      </c>
      <c r="DL271" s="89">
        <v>0</v>
      </c>
      <c r="DM271" s="89">
        <v>0</v>
      </c>
    </row>
    <row r="272" spans="1:117" s="5" customFormat="1" x14ac:dyDescent="0.25">
      <c r="A272" s="17">
        <f t="shared" si="122"/>
        <v>261</v>
      </c>
      <c r="B272" s="15" t="s">
        <v>312</v>
      </c>
      <c r="C272" s="31"/>
      <c r="D272" s="31"/>
      <c r="E272" s="31"/>
      <c r="F272" s="31"/>
      <c r="G272" s="31"/>
      <c r="H272" s="31"/>
      <c r="I272" s="31"/>
      <c r="J272" s="31">
        <v>0</v>
      </c>
      <c r="K272" s="31">
        <v>0</v>
      </c>
      <c r="L272" s="31">
        <v>0</v>
      </c>
      <c r="M272" s="31">
        <v>0</v>
      </c>
      <c r="N272" s="31">
        <v>0</v>
      </c>
      <c r="O272" s="31">
        <v>0</v>
      </c>
      <c r="P272" s="31">
        <v>0</v>
      </c>
      <c r="Q272" s="31">
        <v>0</v>
      </c>
      <c r="R272" s="31">
        <v>0</v>
      </c>
      <c r="S272" s="31">
        <v>0</v>
      </c>
      <c r="T272" s="31">
        <v>0</v>
      </c>
      <c r="U272" s="31">
        <v>0</v>
      </c>
      <c r="V272" s="31">
        <v>0</v>
      </c>
      <c r="W272" s="31">
        <v>0</v>
      </c>
      <c r="X272" s="31">
        <v>0</v>
      </c>
      <c r="Y272" s="31">
        <v>0</v>
      </c>
      <c r="Z272" s="31">
        <v>0</v>
      </c>
      <c r="AA272" s="31">
        <v>0</v>
      </c>
      <c r="AB272" s="31">
        <v>0</v>
      </c>
      <c r="AC272" s="31">
        <v>0</v>
      </c>
      <c r="AD272" s="31">
        <v>0</v>
      </c>
      <c r="AE272" s="31">
        <v>0</v>
      </c>
      <c r="AF272" s="31">
        <v>0</v>
      </c>
      <c r="AG272" s="31">
        <v>0</v>
      </c>
      <c r="AH272" s="31">
        <v>0</v>
      </c>
      <c r="AI272" s="31">
        <v>0</v>
      </c>
      <c r="AJ272" s="31">
        <v>0</v>
      </c>
      <c r="AK272" s="31">
        <v>0</v>
      </c>
      <c r="AL272" s="31"/>
      <c r="AM272" s="31"/>
      <c r="AN272" s="31">
        <v>0</v>
      </c>
      <c r="AO272" s="31">
        <v>0</v>
      </c>
      <c r="AP272" s="31">
        <v>0</v>
      </c>
      <c r="AQ272" s="31">
        <v>0</v>
      </c>
      <c r="AR272" s="31">
        <v>0</v>
      </c>
      <c r="AS272" s="31">
        <v>0</v>
      </c>
      <c r="AT272" s="31">
        <v>0</v>
      </c>
      <c r="AU272" s="31">
        <v>0</v>
      </c>
      <c r="AV272" s="31">
        <v>99020</v>
      </c>
      <c r="AW272" s="31"/>
      <c r="AX272" s="43"/>
      <c r="AY272" s="31"/>
      <c r="AZ272" s="31"/>
      <c r="BA272" s="31"/>
      <c r="BB272" s="31"/>
      <c r="BC272" s="31">
        <v>99020</v>
      </c>
      <c r="BD272" s="31"/>
      <c r="BE272" s="31"/>
      <c r="BF272" s="31"/>
      <c r="BG272" s="31"/>
      <c r="BH272" s="31"/>
      <c r="BI272" s="31"/>
      <c r="BJ272" s="31">
        <v>24755</v>
      </c>
      <c r="BK272" s="31">
        <v>0</v>
      </c>
      <c r="BL272" s="31">
        <v>0</v>
      </c>
      <c r="BM272" s="31">
        <v>0</v>
      </c>
      <c r="BN272" s="31">
        <v>0</v>
      </c>
      <c r="BO272" s="31">
        <v>0</v>
      </c>
      <c r="BP272" s="31">
        <v>0</v>
      </c>
      <c r="BQ272" s="31">
        <v>24755</v>
      </c>
      <c r="BR272" s="31">
        <v>0</v>
      </c>
      <c r="BS272" s="31">
        <v>0</v>
      </c>
      <c r="BT272" s="31">
        <v>0</v>
      </c>
      <c r="BU272" s="31">
        <v>0</v>
      </c>
      <c r="BV272" s="31">
        <v>0</v>
      </c>
      <c r="BW272" s="31">
        <v>0</v>
      </c>
      <c r="BX272" s="89">
        <v>24755</v>
      </c>
      <c r="BY272" s="89">
        <v>0</v>
      </c>
      <c r="BZ272" s="89">
        <v>0</v>
      </c>
      <c r="CA272" s="89">
        <v>0</v>
      </c>
      <c r="CB272" s="89">
        <v>0</v>
      </c>
      <c r="CC272" s="89">
        <v>0</v>
      </c>
      <c r="CD272" s="89">
        <v>0</v>
      </c>
      <c r="CE272" s="89">
        <v>24755</v>
      </c>
      <c r="CF272" s="89">
        <v>0</v>
      </c>
      <c r="CG272" s="89">
        <v>0</v>
      </c>
      <c r="CH272" s="89">
        <v>0</v>
      </c>
      <c r="CI272" s="89">
        <v>0</v>
      </c>
      <c r="CJ272" s="89">
        <v>0</v>
      </c>
      <c r="CK272" s="89">
        <v>0</v>
      </c>
      <c r="CL272" s="89">
        <v>24755</v>
      </c>
      <c r="CM272" s="89">
        <v>0</v>
      </c>
      <c r="CN272" s="89">
        <v>0</v>
      </c>
      <c r="CO272" s="89">
        <v>0</v>
      </c>
      <c r="CP272" s="89">
        <v>0</v>
      </c>
      <c r="CQ272" s="89">
        <v>0</v>
      </c>
      <c r="CR272" s="89">
        <v>0</v>
      </c>
      <c r="CS272" s="89">
        <v>24755</v>
      </c>
      <c r="CT272" s="89">
        <v>0</v>
      </c>
      <c r="CU272" s="89">
        <v>0</v>
      </c>
      <c r="CV272" s="89">
        <v>0</v>
      </c>
      <c r="CW272" s="89">
        <v>0</v>
      </c>
      <c r="CX272" s="89">
        <v>0</v>
      </c>
      <c r="CY272" s="89">
        <v>0</v>
      </c>
      <c r="CZ272" s="89">
        <v>24755</v>
      </c>
      <c r="DA272" s="89">
        <v>0</v>
      </c>
      <c r="DB272" s="89">
        <v>0</v>
      </c>
      <c r="DC272" s="89">
        <v>0</v>
      </c>
      <c r="DD272" s="89">
        <v>0</v>
      </c>
      <c r="DE272" s="89">
        <v>0</v>
      </c>
      <c r="DF272" s="89">
        <v>0</v>
      </c>
      <c r="DG272" s="89">
        <v>24755</v>
      </c>
      <c r="DH272" s="89">
        <v>0</v>
      </c>
      <c r="DI272" s="89">
        <v>0</v>
      </c>
      <c r="DJ272" s="89">
        <v>0</v>
      </c>
      <c r="DK272" s="89">
        <v>0</v>
      </c>
      <c r="DL272" s="89">
        <v>0</v>
      </c>
      <c r="DM272" s="89">
        <v>0</v>
      </c>
    </row>
    <row r="273" spans="1:117" s="5" customFormat="1" x14ac:dyDescent="0.25">
      <c r="A273" s="17">
        <f t="shared" si="122"/>
        <v>262</v>
      </c>
      <c r="B273" s="15" t="s">
        <v>313</v>
      </c>
      <c r="C273" s="31">
        <v>153801.07200000001</v>
      </c>
      <c r="D273" s="31"/>
      <c r="E273" s="31"/>
      <c r="F273" s="31"/>
      <c r="G273" s="31"/>
      <c r="H273" s="31">
        <v>153801.07200000001</v>
      </c>
      <c r="I273" s="31"/>
      <c r="J273" s="31">
        <v>38450.269999999997</v>
      </c>
      <c r="K273" s="31">
        <v>0</v>
      </c>
      <c r="L273" s="31">
        <v>0</v>
      </c>
      <c r="M273" s="31">
        <v>0</v>
      </c>
      <c r="N273" s="31">
        <v>0</v>
      </c>
      <c r="O273" s="31">
        <v>38450.269999999997</v>
      </c>
      <c r="P273" s="31">
        <v>0</v>
      </c>
      <c r="Q273" s="31">
        <v>38450.269999999997</v>
      </c>
      <c r="R273" s="31">
        <v>0</v>
      </c>
      <c r="S273" s="31">
        <v>0</v>
      </c>
      <c r="T273" s="31">
        <v>0</v>
      </c>
      <c r="U273" s="31">
        <v>0</v>
      </c>
      <c r="V273" s="31">
        <v>38450.269999999997</v>
      </c>
      <c r="W273" s="31">
        <v>0</v>
      </c>
      <c r="X273" s="31">
        <v>38450.269999999997</v>
      </c>
      <c r="Y273" s="31">
        <v>0</v>
      </c>
      <c r="Z273" s="31">
        <v>0</v>
      </c>
      <c r="AA273" s="31">
        <v>0</v>
      </c>
      <c r="AB273" s="31">
        <v>0</v>
      </c>
      <c r="AC273" s="31">
        <v>38450.269999999997</v>
      </c>
      <c r="AD273" s="31">
        <v>0</v>
      </c>
      <c r="AE273" s="31">
        <v>38450.262000000039</v>
      </c>
      <c r="AF273" s="31">
        <v>0</v>
      </c>
      <c r="AG273" s="31">
        <v>0</v>
      </c>
      <c r="AH273" s="31">
        <v>0</v>
      </c>
      <c r="AI273" s="31">
        <v>0</v>
      </c>
      <c r="AJ273" s="31">
        <v>38450.262000000039</v>
      </c>
      <c r="AK273" s="31">
        <v>0</v>
      </c>
      <c r="AL273" s="31"/>
      <c r="AM273" s="31"/>
      <c r="AN273" s="31">
        <v>0</v>
      </c>
      <c r="AO273" s="31">
        <v>0</v>
      </c>
      <c r="AP273" s="31">
        <v>0</v>
      </c>
      <c r="AQ273" s="31">
        <v>0</v>
      </c>
      <c r="AR273" s="31">
        <v>0</v>
      </c>
      <c r="AS273" s="31">
        <v>0</v>
      </c>
      <c r="AT273" s="31">
        <v>0</v>
      </c>
      <c r="AU273" s="31">
        <v>0</v>
      </c>
      <c r="AV273" s="31">
        <v>3691225.7280000001</v>
      </c>
      <c r="AW273" s="31"/>
      <c r="AX273" s="43"/>
      <c r="AY273" s="31">
        <v>3691225.7280000001</v>
      </c>
      <c r="AZ273" s="31"/>
      <c r="BA273" s="31"/>
      <c r="BB273" s="31"/>
      <c r="BC273" s="31"/>
      <c r="BD273" s="31"/>
      <c r="BE273" s="31"/>
      <c r="BF273" s="31"/>
      <c r="BG273" s="31"/>
      <c r="BH273" s="31"/>
      <c r="BI273" s="31"/>
      <c r="BJ273" s="31">
        <v>922806.43</v>
      </c>
      <c r="BK273" s="31">
        <v>0</v>
      </c>
      <c r="BL273" s="31">
        <v>0</v>
      </c>
      <c r="BM273" s="31">
        <v>922806.43</v>
      </c>
      <c r="BN273" s="31">
        <v>0</v>
      </c>
      <c r="BO273" s="31">
        <v>0</v>
      </c>
      <c r="BP273" s="31">
        <v>0</v>
      </c>
      <c r="BQ273" s="31">
        <v>0</v>
      </c>
      <c r="BR273" s="31">
        <v>0</v>
      </c>
      <c r="BS273" s="31">
        <v>0</v>
      </c>
      <c r="BT273" s="31">
        <v>0</v>
      </c>
      <c r="BU273" s="31">
        <v>0</v>
      </c>
      <c r="BV273" s="31">
        <v>0</v>
      </c>
      <c r="BW273" s="31">
        <v>0</v>
      </c>
      <c r="BX273" s="89">
        <v>922806.43</v>
      </c>
      <c r="BY273" s="89">
        <v>0</v>
      </c>
      <c r="BZ273" s="89">
        <v>0</v>
      </c>
      <c r="CA273" s="89">
        <v>922806.43</v>
      </c>
      <c r="CB273" s="89">
        <v>0</v>
      </c>
      <c r="CC273" s="89">
        <v>0</v>
      </c>
      <c r="CD273" s="89">
        <v>0</v>
      </c>
      <c r="CE273" s="89">
        <v>0</v>
      </c>
      <c r="CF273" s="89">
        <v>0</v>
      </c>
      <c r="CG273" s="89">
        <v>0</v>
      </c>
      <c r="CH273" s="89">
        <v>0</v>
      </c>
      <c r="CI273" s="89">
        <v>0</v>
      </c>
      <c r="CJ273" s="89">
        <v>0</v>
      </c>
      <c r="CK273" s="89">
        <v>0</v>
      </c>
      <c r="CL273" s="89">
        <v>922806.43</v>
      </c>
      <c r="CM273" s="89">
        <v>0</v>
      </c>
      <c r="CN273" s="89">
        <v>0</v>
      </c>
      <c r="CO273" s="89">
        <v>922806.43</v>
      </c>
      <c r="CP273" s="89">
        <v>0</v>
      </c>
      <c r="CQ273" s="89">
        <v>0</v>
      </c>
      <c r="CR273" s="89">
        <v>0</v>
      </c>
      <c r="CS273" s="89">
        <v>0</v>
      </c>
      <c r="CT273" s="89">
        <v>0</v>
      </c>
      <c r="CU273" s="89">
        <v>0</v>
      </c>
      <c r="CV273" s="89">
        <v>0</v>
      </c>
      <c r="CW273" s="89">
        <v>0</v>
      </c>
      <c r="CX273" s="89">
        <v>0</v>
      </c>
      <c r="CY273" s="89">
        <v>0</v>
      </c>
      <c r="CZ273" s="89">
        <v>922806.43799999973</v>
      </c>
      <c r="DA273" s="89">
        <v>0</v>
      </c>
      <c r="DB273" s="89">
        <v>0</v>
      </c>
      <c r="DC273" s="89">
        <v>922806.43799999973</v>
      </c>
      <c r="DD273" s="89">
        <v>0</v>
      </c>
      <c r="DE273" s="89">
        <v>0</v>
      </c>
      <c r="DF273" s="89">
        <v>0</v>
      </c>
      <c r="DG273" s="89">
        <v>0</v>
      </c>
      <c r="DH273" s="89">
        <v>0</v>
      </c>
      <c r="DI273" s="89">
        <v>0</v>
      </c>
      <c r="DJ273" s="89">
        <v>0</v>
      </c>
      <c r="DK273" s="89">
        <v>0</v>
      </c>
      <c r="DL273" s="89">
        <v>0</v>
      </c>
      <c r="DM273" s="89">
        <v>0</v>
      </c>
    </row>
    <row r="274" spans="1:117" s="5" customFormat="1" x14ac:dyDescent="0.25">
      <c r="A274" s="17">
        <f t="shared" si="122"/>
        <v>263</v>
      </c>
      <c r="B274" s="15" t="s">
        <v>314</v>
      </c>
      <c r="C274" s="31">
        <v>1153508.04</v>
      </c>
      <c r="D274" s="31"/>
      <c r="E274" s="31"/>
      <c r="F274" s="31"/>
      <c r="G274" s="31"/>
      <c r="H274" s="31">
        <v>1153508.04</v>
      </c>
      <c r="I274" s="31"/>
      <c r="J274" s="31">
        <v>288377.01</v>
      </c>
      <c r="K274" s="31">
        <v>0</v>
      </c>
      <c r="L274" s="31">
        <v>0</v>
      </c>
      <c r="M274" s="31">
        <v>0</v>
      </c>
      <c r="N274" s="31">
        <v>0</v>
      </c>
      <c r="O274" s="31">
        <v>288377.01</v>
      </c>
      <c r="P274" s="31">
        <v>0</v>
      </c>
      <c r="Q274" s="31">
        <v>288377.01</v>
      </c>
      <c r="R274" s="31">
        <v>0</v>
      </c>
      <c r="S274" s="31">
        <v>0</v>
      </c>
      <c r="T274" s="31">
        <v>0</v>
      </c>
      <c r="U274" s="31">
        <v>0</v>
      </c>
      <c r="V274" s="31">
        <v>288377.01</v>
      </c>
      <c r="W274" s="31">
        <v>0</v>
      </c>
      <c r="X274" s="31">
        <v>288377.01</v>
      </c>
      <c r="Y274" s="31">
        <v>0</v>
      </c>
      <c r="Z274" s="31">
        <v>0</v>
      </c>
      <c r="AA274" s="31">
        <v>0</v>
      </c>
      <c r="AB274" s="31">
        <v>0</v>
      </c>
      <c r="AC274" s="31">
        <v>288377.01</v>
      </c>
      <c r="AD274" s="31">
        <v>0</v>
      </c>
      <c r="AE274" s="31">
        <v>288377.01</v>
      </c>
      <c r="AF274" s="31">
        <v>0</v>
      </c>
      <c r="AG274" s="31">
        <v>0</v>
      </c>
      <c r="AH274" s="31">
        <v>0</v>
      </c>
      <c r="AI274" s="31">
        <v>0</v>
      </c>
      <c r="AJ274" s="31">
        <v>288377.01</v>
      </c>
      <c r="AK274" s="31">
        <v>0</v>
      </c>
      <c r="AL274" s="31"/>
      <c r="AM274" s="31"/>
      <c r="AN274" s="31">
        <v>0</v>
      </c>
      <c r="AO274" s="31">
        <v>0</v>
      </c>
      <c r="AP274" s="31">
        <v>0</v>
      </c>
      <c r="AQ274" s="31">
        <v>0</v>
      </c>
      <c r="AR274" s="31">
        <v>0</v>
      </c>
      <c r="AS274" s="31">
        <v>0</v>
      </c>
      <c r="AT274" s="31">
        <v>0</v>
      </c>
      <c r="AU274" s="31">
        <v>0</v>
      </c>
      <c r="AV274" s="31">
        <v>28195652.960000001</v>
      </c>
      <c r="AW274" s="31"/>
      <c r="AX274" s="43"/>
      <c r="AY274" s="31">
        <v>27684192.960000001</v>
      </c>
      <c r="AZ274" s="31"/>
      <c r="BA274" s="31">
        <v>511460.00000000006</v>
      </c>
      <c r="BB274" s="31"/>
      <c r="BC274" s="31"/>
      <c r="BD274" s="31"/>
      <c r="BE274" s="31"/>
      <c r="BF274" s="31"/>
      <c r="BG274" s="31"/>
      <c r="BH274" s="31"/>
      <c r="BI274" s="31"/>
      <c r="BJ274" s="31">
        <v>7048913.2400000002</v>
      </c>
      <c r="BK274" s="31">
        <v>0</v>
      </c>
      <c r="BL274" s="31">
        <v>0</v>
      </c>
      <c r="BM274" s="31">
        <v>6921048.2400000002</v>
      </c>
      <c r="BN274" s="31">
        <v>0</v>
      </c>
      <c r="BO274" s="31">
        <v>127865</v>
      </c>
      <c r="BP274" s="31">
        <v>0</v>
      </c>
      <c r="BQ274" s="31">
        <v>0</v>
      </c>
      <c r="BR274" s="31">
        <v>0</v>
      </c>
      <c r="BS274" s="31">
        <v>0</v>
      </c>
      <c r="BT274" s="31">
        <v>0</v>
      </c>
      <c r="BU274" s="31">
        <v>0</v>
      </c>
      <c r="BV274" s="31">
        <v>0</v>
      </c>
      <c r="BW274" s="31">
        <v>0</v>
      </c>
      <c r="BX274" s="89">
        <v>7048913.2400000002</v>
      </c>
      <c r="BY274" s="89">
        <v>0</v>
      </c>
      <c r="BZ274" s="89">
        <v>0</v>
      </c>
      <c r="CA274" s="89">
        <v>6921048.2400000002</v>
      </c>
      <c r="CB274" s="89">
        <v>0</v>
      </c>
      <c r="CC274" s="89">
        <v>127865</v>
      </c>
      <c r="CD274" s="89">
        <v>0</v>
      </c>
      <c r="CE274" s="89">
        <v>0</v>
      </c>
      <c r="CF274" s="89">
        <v>0</v>
      </c>
      <c r="CG274" s="89">
        <v>0</v>
      </c>
      <c r="CH274" s="89">
        <v>0</v>
      </c>
      <c r="CI274" s="89">
        <v>0</v>
      </c>
      <c r="CJ274" s="89">
        <v>0</v>
      </c>
      <c r="CK274" s="89">
        <v>0</v>
      </c>
      <c r="CL274" s="89">
        <v>7048913.2400000002</v>
      </c>
      <c r="CM274" s="89">
        <v>0</v>
      </c>
      <c r="CN274" s="89">
        <v>0</v>
      </c>
      <c r="CO274" s="89">
        <v>6921048.2400000002</v>
      </c>
      <c r="CP274" s="89">
        <v>0</v>
      </c>
      <c r="CQ274" s="89">
        <v>127865</v>
      </c>
      <c r="CR274" s="89">
        <v>0</v>
      </c>
      <c r="CS274" s="89">
        <v>0</v>
      </c>
      <c r="CT274" s="89">
        <v>0</v>
      </c>
      <c r="CU274" s="89">
        <v>0</v>
      </c>
      <c r="CV274" s="89">
        <v>0</v>
      </c>
      <c r="CW274" s="89">
        <v>0</v>
      </c>
      <c r="CX274" s="89">
        <v>0</v>
      </c>
      <c r="CY274" s="89">
        <v>0</v>
      </c>
      <c r="CZ274" s="89">
        <v>7048913.2399999984</v>
      </c>
      <c r="DA274" s="89">
        <v>0</v>
      </c>
      <c r="DB274" s="89">
        <v>0</v>
      </c>
      <c r="DC274" s="89">
        <v>6921048.2399999984</v>
      </c>
      <c r="DD274" s="89">
        <v>0</v>
      </c>
      <c r="DE274" s="89">
        <v>127865.00000000006</v>
      </c>
      <c r="DF274" s="89">
        <v>0</v>
      </c>
      <c r="DG274" s="89">
        <v>0</v>
      </c>
      <c r="DH274" s="89">
        <v>0</v>
      </c>
      <c r="DI274" s="89">
        <v>0</v>
      </c>
      <c r="DJ274" s="89">
        <v>0</v>
      </c>
      <c r="DK274" s="89">
        <v>0</v>
      </c>
      <c r="DL274" s="89">
        <v>0</v>
      </c>
      <c r="DM274" s="89">
        <v>0</v>
      </c>
    </row>
    <row r="275" spans="1:117" s="5" customFormat="1" x14ac:dyDescent="0.25">
      <c r="A275" s="17">
        <f t="shared" si="122"/>
        <v>264</v>
      </c>
      <c r="B275" s="15" t="s">
        <v>315</v>
      </c>
      <c r="C275" s="31"/>
      <c r="D275" s="31"/>
      <c r="E275" s="31"/>
      <c r="F275" s="31"/>
      <c r="G275" s="31"/>
      <c r="H275" s="31"/>
      <c r="I275" s="31"/>
      <c r="J275" s="31">
        <v>0</v>
      </c>
      <c r="K275" s="31">
        <v>0</v>
      </c>
      <c r="L275" s="31">
        <v>0</v>
      </c>
      <c r="M275" s="31">
        <v>0</v>
      </c>
      <c r="N275" s="31">
        <v>0</v>
      </c>
      <c r="O275" s="31">
        <v>0</v>
      </c>
      <c r="P275" s="31">
        <v>0</v>
      </c>
      <c r="Q275" s="31">
        <v>0</v>
      </c>
      <c r="R275" s="31">
        <v>0</v>
      </c>
      <c r="S275" s="31">
        <v>0</v>
      </c>
      <c r="T275" s="31">
        <v>0</v>
      </c>
      <c r="U275" s="31">
        <v>0</v>
      </c>
      <c r="V275" s="31">
        <v>0</v>
      </c>
      <c r="W275" s="31">
        <v>0</v>
      </c>
      <c r="X275" s="31">
        <v>0</v>
      </c>
      <c r="Y275" s="31">
        <v>0</v>
      </c>
      <c r="Z275" s="31">
        <v>0</v>
      </c>
      <c r="AA275" s="31">
        <v>0</v>
      </c>
      <c r="AB275" s="31">
        <v>0</v>
      </c>
      <c r="AC275" s="31">
        <v>0</v>
      </c>
      <c r="AD275" s="31">
        <v>0</v>
      </c>
      <c r="AE275" s="31">
        <v>0</v>
      </c>
      <c r="AF275" s="31">
        <v>0</v>
      </c>
      <c r="AG275" s="31">
        <v>0</v>
      </c>
      <c r="AH275" s="31">
        <v>0</v>
      </c>
      <c r="AI275" s="31">
        <v>0</v>
      </c>
      <c r="AJ275" s="31">
        <v>0</v>
      </c>
      <c r="AK275" s="31">
        <v>0</v>
      </c>
      <c r="AL275" s="31"/>
      <c r="AM275" s="31"/>
      <c r="AN275" s="31">
        <v>0</v>
      </c>
      <c r="AO275" s="31">
        <v>0</v>
      </c>
      <c r="AP275" s="31">
        <v>0</v>
      </c>
      <c r="AQ275" s="31">
        <v>0</v>
      </c>
      <c r="AR275" s="31">
        <v>0</v>
      </c>
      <c r="AS275" s="31">
        <v>0</v>
      </c>
      <c r="AT275" s="31">
        <v>0</v>
      </c>
      <c r="AU275" s="31">
        <v>0</v>
      </c>
      <c r="AV275" s="31"/>
      <c r="AW275" s="31"/>
      <c r="AX275" s="43"/>
      <c r="AY275" s="31"/>
      <c r="AZ275" s="31"/>
      <c r="BA275" s="31"/>
      <c r="BB275" s="31"/>
      <c r="BC275" s="31"/>
      <c r="BD275" s="31"/>
      <c r="BE275" s="31"/>
      <c r="BF275" s="31"/>
      <c r="BG275" s="31"/>
      <c r="BH275" s="31"/>
      <c r="BI275" s="31"/>
      <c r="BJ275" s="31">
        <v>0</v>
      </c>
      <c r="BK275" s="31">
        <v>0</v>
      </c>
      <c r="BL275" s="31">
        <v>0</v>
      </c>
      <c r="BM275" s="31">
        <v>0</v>
      </c>
      <c r="BN275" s="31">
        <v>0</v>
      </c>
      <c r="BO275" s="31">
        <v>0</v>
      </c>
      <c r="BP275" s="31">
        <v>0</v>
      </c>
      <c r="BQ275" s="31">
        <v>0</v>
      </c>
      <c r="BR275" s="31">
        <v>0</v>
      </c>
      <c r="BS275" s="31">
        <v>0</v>
      </c>
      <c r="BT275" s="31">
        <v>0</v>
      </c>
      <c r="BU275" s="31">
        <v>0</v>
      </c>
      <c r="BV275" s="31">
        <v>0</v>
      </c>
      <c r="BW275" s="31">
        <v>0</v>
      </c>
      <c r="BX275" s="89">
        <v>0</v>
      </c>
      <c r="BY275" s="89">
        <v>0</v>
      </c>
      <c r="BZ275" s="89">
        <v>0</v>
      </c>
      <c r="CA275" s="89">
        <v>0</v>
      </c>
      <c r="CB275" s="89">
        <v>0</v>
      </c>
      <c r="CC275" s="89">
        <v>0</v>
      </c>
      <c r="CD275" s="89">
        <v>0</v>
      </c>
      <c r="CE275" s="89">
        <v>0</v>
      </c>
      <c r="CF275" s="89">
        <v>0</v>
      </c>
      <c r="CG275" s="89">
        <v>0</v>
      </c>
      <c r="CH275" s="89">
        <v>0</v>
      </c>
      <c r="CI275" s="89">
        <v>0</v>
      </c>
      <c r="CJ275" s="89">
        <v>0</v>
      </c>
      <c r="CK275" s="89">
        <v>0</v>
      </c>
      <c r="CL275" s="89">
        <v>0</v>
      </c>
      <c r="CM275" s="89">
        <v>0</v>
      </c>
      <c r="CN275" s="89">
        <v>0</v>
      </c>
      <c r="CO275" s="89">
        <v>0</v>
      </c>
      <c r="CP275" s="89">
        <v>0</v>
      </c>
      <c r="CQ275" s="89">
        <v>0</v>
      </c>
      <c r="CR275" s="89">
        <v>0</v>
      </c>
      <c r="CS275" s="89">
        <v>0</v>
      </c>
      <c r="CT275" s="89">
        <v>0</v>
      </c>
      <c r="CU275" s="89">
        <v>0</v>
      </c>
      <c r="CV275" s="89">
        <v>0</v>
      </c>
      <c r="CW275" s="89">
        <v>0</v>
      </c>
      <c r="CX275" s="89">
        <v>0</v>
      </c>
      <c r="CY275" s="89">
        <v>0</v>
      </c>
      <c r="CZ275" s="89">
        <v>0</v>
      </c>
      <c r="DA275" s="89">
        <v>0</v>
      </c>
      <c r="DB275" s="89">
        <v>0</v>
      </c>
      <c r="DC275" s="89">
        <v>0</v>
      </c>
      <c r="DD275" s="89">
        <v>0</v>
      </c>
      <c r="DE275" s="89">
        <v>0</v>
      </c>
      <c r="DF275" s="89">
        <v>0</v>
      </c>
      <c r="DG275" s="89">
        <v>0</v>
      </c>
      <c r="DH275" s="89">
        <v>0</v>
      </c>
      <c r="DI275" s="89">
        <v>0</v>
      </c>
      <c r="DJ275" s="89">
        <v>0</v>
      </c>
      <c r="DK275" s="89">
        <v>0</v>
      </c>
      <c r="DL275" s="89">
        <v>0</v>
      </c>
      <c r="DM275" s="89">
        <v>0</v>
      </c>
    </row>
    <row r="276" spans="1:117" s="5" customFormat="1" x14ac:dyDescent="0.25">
      <c r="A276" s="17">
        <f t="shared" si="122"/>
        <v>265</v>
      </c>
      <c r="B276" s="15" t="s">
        <v>316</v>
      </c>
      <c r="C276" s="31">
        <v>249926.74200000003</v>
      </c>
      <c r="D276" s="31"/>
      <c r="E276" s="31"/>
      <c r="F276" s="31"/>
      <c r="G276" s="31"/>
      <c r="H276" s="31">
        <v>249926.74200000003</v>
      </c>
      <c r="I276" s="31"/>
      <c r="J276" s="31">
        <v>62481.69</v>
      </c>
      <c r="K276" s="31">
        <v>0</v>
      </c>
      <c r="L276" s="31">
        <v>0</v>
      </c>
      <c r="M276" s="31">
        <v>0</v>
      </c>
      <c r="N276" s="31">
        <v>0</v>
      </c>
      <c r="O276" s="31">
        <v>62481.69</v>
      </c>
      <c r="P276" s="31">
        <v>0</v>
      </c>
      <c r="Q276" s="31">
        <v>62481.69</v>
      </c>
      <c r="R276" s="31">
        <v>0</v>
      </c>
      <c r="S276" s="31">
        <v>0</v>
      </c>
      <c r="T276" s="31">
        <v>0</v>
      </c>
      <c r="U276" s="31">
        <v>0</v>
      </c>
      <c r="V276" s="31">
        <v>62481.69</v>
      </c>
      <c r="W276" s="31">
        <v>0</v>
      </c>
      <c r="X276" s="31">
        <v>62481.69</v>
      </c>
      <c r="Y276" s="31">
        <v>0</v>
      </c>
      <c r="Z276" s="31">
        <v>0</v>
      </c>
      <c r="AA276" s="31">
        <v>0</v>
      </c>
      <c r="AB276" s="31">
        <v>0</v>
      </c>
      <c r="AC276" s="31">
        <v>62481.69</v>
      </c>
      <c r="AD276" s="31">
        <v>0</v>
      </c>
      <c r="AE276" s="31">
        <v>62481.67200000002</v>
      </c>
      <c r="AF276" s="31">
        <v>0</v>
      </c>
      <c r="AG276" s="31">
        <v>0</v>
      </c>
      <c r="AH276" s="31">
        <v>0</v>
      </c>
      <c r="AI276" s="31">
        <v>0</v>
      </c>
      <c r="AJ276" s="31">
        <v>62481.67200000002</v>
      </c>
      <c r="AK276" s="31">
        <v>0</v>
      </c>
      <c r="AL276" s="31"/>
      <c r="AM276" s="31"/>
      <c r="AN276" s="31">
        <v>0</v>
      </c>
      <c r="AO276" s="31">
        <v>0</v>
      </c>
      <c r="AP276" s="31">
        <v>0</v>
      </c>
      <c r="AQ276" s="31">
        <v>0</v>
      </c>
      <c r="AR276" s="31">
        <v>0</v>
      </c>
      <c r="AS276" s="31">
        <v>0</v>
      </c>
      <c r="AT276" s="31">
        <v>0</v>
      </c>
      <c r="AU276" s="31">
        <v>0</v>
      </c>
      <c r="AV276" s="31">
        <v>5998241.8080000002</v>
      </c>
      <c r="AW276" s="31"/>
      <c r="AX276" s="43"/>
      <c r="AY276" s="31">
        <v>5998241.8080000002</v>
      </c>
      <c r="AZ276" s="31"/>
      <c r="BA276" s="31"/>
      <c r="BB276" s="31"/>
      <c r="BC276" s="31"/>
      <c r="BD276" s="31"/>
      <c r="BE276" s="31"/>
      <c r="BF276" s="31"/>
      <c r="BG276" s="31"/>
      <c r="BH276" s="31"/>
      <c r="BI276" s="31"/>
      <c r="BJ276" s="31">
        <v>1499560.45</v>
      </c>
      <c r="BK276" s="31">
        <v>0</v>
      </c>
      <c r="BL276" s="31">
        <v>0</v>
      </c>
      <c r="BM276" s="31">
        <v>1499560.45</v>
      </c>
      <c r="BN276" s="31">
        <v>0</v>
      </c>
      <c r="BO276" s="31">
        <v>0</v>
      </c>
      <c r="BP276" s="31">
        <v>0</v>
      </c>
      <c r="BQ276" s="31">
        <v>0</v>
      </c>
      <c r="BR276" s="31">
        <v>0</v>
      </c>
      <c r="BS276" s="31">
        <v>0</v>
      </c>
      <c r="BT276" s="31">
        <v>0</v>
      </c>
      <c r="BU276" s="31">
        <v>0</v>
      </c>
      <c r="BV276" s="31">
        <v>0</v>
      </c>
      <c r="BW276" s="31">
        <v>0</v>
      </c>
      <c r="BX276" s="89">
        <v>1499560.45</v>
      </c>
      <c r="BY276" s="89">
        <v>0</v>
      </c>
      <c r="BZ276" s="89">
        <v>0</v>
      </c>
      <c r="CA276" s="89">
        <v>1499560.45</v>
      </c>
      <c r="CB276" s="89">
        <v>0</v>
      </c>
      <c r="CC276" s="89">
        <v>0</v>
      </c>
      <c r="CD276" s="89">
        <v>0</v>
      </c>
      <c r="CE276" s="89">
        <v>0</v>
      </c>
      <c r="CF276" s="89">
        <v>0</v>
      </c>
      <c r="CG276" s="89">
        <v>0</v>
      </c>
      <c r="CH276" s="89">
        <v>0</v>
      </c>
      <c r="CI276" s="89">
        <v>0</v>
      </c>
      <c r="CJ276" s="89">
        <v>0</v>
      </c>
      <c r="CK276" s="89">
        <v>0</v>
      </c>
      <c r="CL276" s="89">
        <v>1499560.45</v>
      </c>
      <c r="CM276" s="89">
        <v>0</v>
      </c>
      <c r="CN276" s="89">
        <v>0</v>
      </c>
      <c r="CO276" s="89">
        <v>1499560.45</v>
      </c>
      <c r="CP276" s="89">
        <v>0</v>
      </c>
      <c r="CQ276" s="89">
        <v>0</v>
      </c>
      <c r="CR276" s="89">
        <v>0</v>
      </c>
      <c r="CS276" s="89">
        <v>0</v>
      </c>
      <c r="CT276" s="89">
        <v>0</v>
      </c>
      <c r="CU276" s="89">
        <v>0</v>
      </c>
      <c r="CV276" s="89">
        <v>0</v>
      </c>
      <c r="CW276" s="89">
        <v>0</v>
      </c>
      <c r="CX276" s="89">
        <v>0</v>
      </c>
      <c r="CY276" s="89">
        <v>0</v>
      </c>
      <c r="CZ276" s="89">
        <v>1499560.4579999999</v>
      </c>
      <c r="DA276" s="89">
        <v>0</v>
      </c>
      <c r="DB276" s="89">
        <v>0</v>
      </c>
      <c r="DC276" s="89">
        <v>1499560.4579999999</v>
      </c>
      <c r="DD276" s="89">
        <v>0</v>
      </c>
      <c r="DE276" s="89">
        <v>0</v>
      </c>
      <c r="DF276" s="89">
        <v>0</v>
      </c>
      <c r="DG276" s="89">
        <v>0</v>
      </c>
      <c r="DH276" s="89">
        <v>0</v>
      </c>
      <c r="DI276" s="89">
        <v>0</v>
      </c>
      <c r="DJ276" s="89">
        <v>0</v>
      </c>
      <c r="DK276" s="89">
        <v>0</v>
      </c>
      <c r="DL276" s="89">
        <v>0</v>
      </c>
      <c r="DM276" s="89">
        <v>0</v>
      </c>
    </row>
    <row r="277" spans="1:117" s="5" customFormat="1" ht="37.5" x14ac:dyDescent="0.25">
      <c r="A277" s="17">
        <f t="shared" si="122"/>
        <v>266</v>
      </c>
      <c r="B277" s="15" t="s">
        <v>317</v>
      </c>
      <c r="C277" s="31">
        <v>876333.27599999995</v>
      </c>
      <c r="D277" s="31"/>
      <c r="E277" s="31"/>
      <c r="F277" s="31"/>
      <c r="G277" s="31"/>
      <c r="H277" s="31"/>
      <c r="I277" s="31">
        <v>876333.27599999995</v>
      </c>
      <c r="J277" s="31">
        <v>219083.32</v>
      </c>
      <c r="K277" s="31">
        <v>0</v>
      </c>
      <c r="L277" s="31">
        <v>0</v>
      </c>
      <c r="M277" s="31">
        <v>0</v>
      </c>
      <c r="N277" s="31">
        <v>0</v>
      </c>
      <c r="O277" s="31">
        <v>0</v>
      </c>
      <c r="P277" s="31">
        <v>219083.32</v>
      </c>
      <c r="Q277" s="31">
        <v>219083.32</v>
      </c>
      <c r="R277" s="31">
        <v>0</v>
      </c>
      <c r="S277" s="31">
        <v>0</v>
      </c>
      <c r="T277" s="31">
        <v>0</v>
      </c>
      <c r="U277" s="31">
        <v>0</v>
      </c>
      <c r="V277" s="31">
        <v>0</v>
      </c>
      <c r="W277" s="31">
        <v>219083.32</v>
      </c>
      <c r="X277" s="31">
        <v>219083.32</v>
      </c>
      <c r="Y277" s="31">
        <v>0</v>
      </c>
      <c r="Z277" s="31">
        <v>0</v>
      </c>
      <c r="AA277" s="31">
        <v>0</v>
      </c>
      <c r="AB277" s="31">
        <v>0</v>
      </c>
      <c r="AC277" s="31">
        <v>0</v>
      </c>
      <c r="AD277" s="31">
        <v>219083.32</v>
      </c>
      <c r="AE277" s="31">
        <v>219083.31599999999</v>
      </c>
      <c r="AF277" s="31">
        <v>0</v>
      </c>
      <c r="AG277" s="31">
        <v>0</v>
      </c>
      <c r="AH277" s="31">
        <v>0</v>
      </c>
      <c r="AI277" s="31">
        <v>0</v>
      </c>
      <c r="AJ277" s="31">
        <v>0</v>
      </c>
      <c r="AK277" s="31">
        <v>219083.31599999999</v>
      </c>
      <c r="AL277" s="31"/>
      <c r="AM277" s="31"/>
      <c r="AN277" s="31">
        <v>0</v>
      </c>
      <c r="AO277" s="31">
        <v>0</v>
      </c>
      <c r="AP277" s="31">
        <v>0</v>
      </c>
      <c r="AQ277" s="31">
        <v>0</v>
      </c>
      <c r="AR277" s="31">
        <v>0</v>
      </c>
      <c r="AS277" s="31">
        <v>0</v>
      </c>
      <c r="AT277" s="31">
        <v>0</v>
      </c>
      <c r="AU277" s="31">
        <v>0</v>
      </c>
      <c r="AV277" s="31">
        <v>3057643.5786000001</v>
      </c>
      <c r="AW277" s="31"/>
      <c r="AX277" s="43"/>
      <c r="AY277" s="31"/>
      <c r="AZ277" s="31">
        <v>3057643.5786000001</v>
      </c>
      <c r="BA277" s="31"/>
      <c r="BB277" s="31"/>
      <c r="BC277" s="31"/>
      <c r="BD277" s="31"/>
      <c r="BE277" s="31"/>
      <c r="BF277" s="31"/>
      <c r="BG277" s="31"/>
      <c r="BH277" s="31"/>
      <c r="BI277" s="31"/>
      <c r="BJ277" s="31">
        <v>764410.89</v>
      </c>
      <c r="BK277" s="31">
        <v>0</v>
      </c>
      <c r="BL277" s="31">
        <v>0</v>
      </c>
      <c r="BM277" s="31">
        <v>0</v>
      </c>
      <c r="BN277" s="31">
        <v>764410.89</v>
      </c>
      <c r="BO277" s="31">
        <v>0</v>
      </c>
      <c r="BP277" s="31">
        <v>0</v>
      </c>
      <c r="BQ277" s="31">
        <v>0</v>
      </c>
      <c r="BR277" s="31">
        <v>0</v>
      </c>
      <c r="BS277" s="31">
        <v>0</v>
      </c>
      <c r="BT277" s="31">
        <v>0</v>
      </c>
      <c r="BU277" s="31">
        <v>0</v>
      </c>
      <c r="BV277" s="31">
        <v>0</v>
      </c>
      <c r="BW277" s="31">
        <v>0</v>
      </c>
      <c r="BX277" s="89">
        <v>764410.89</v>
      </c>
      <c r="BY277" s="89">
        <v>0</v>
      </c>
      <c r="BZ277" s="89">
        <v>0</v>
      </c>
      <c r="CA277" s="89">
        <v>0</v>
      </c>
      <c r="CB277" s="89">
        <v>764410.89</v>
      </c>
      <c r="CC277" s="89">
        <v>0</v>
      </c>
      <c r="CD277" s="89">
        <v>0</v>
      </c>
      <c r="CE277" s="89">
        <v>0</v>
      </c>
      <c r="CF277" s="89">
        <v>0</v>
      </c>
      <c r="CG277" s="89">
        <v>0</v>
      </c>
      <c r="CH277" s="89">
        <v>0</v>
      </c>
      <c r="CI277" s="89">
        <v>0</v>
      </c>
      <c r="CJ277" s="89">
        <v>0</v>
      </c>
      <c r="CK277" s="89">
        <v>0</v>
      </c>
      <c r="CL277" s="89">
        <v>764410.89</v>
      </c>
      <c r="CM277" s="89">
        <v>0</v>
      </c>
      <c r="CN277" s="89">
        <v>0</v>
      </c>
      <c r="CO277" s="89">
        <v>0</v>
      </c>
      <c r="CP277" s="89">
        <v>764410.89</v>
      </c>
      <c r="CQ277" s="89">
        <v>0</v>
      </c>
      <c r="CR277" s="89">
        <v>0</v>
      </c>
      <c r="CS277" s="89">
        <v>0</v>
      </c>
      <c r="CT277" s="89">
        <v>0</v>
      </c>
      <c r="CU277" s="89">
        <v>0</v>
      </c>
      <c r="CV277" s="89">
        <v>0</v>
      </c>
      <c r="CW277" s="89">
        <v>0</v>
      </c>
      <c r="CX277" s="89">
        <v>0</v>
      </c>
      <c r="CY277" s="89">
        <v>0</v>
      </c>
      <c r="CZ277" s="89">
        <v>764410.90859999985</v>
      </c>
      <c r="DA277" s="89">
        <v>0</v>
      </c>
      <c r="DB277" s="89">
        <v>0</v>
      </c>
      <c r="DC277" s="89">
        <v>0</v>
      </c>
      <c r="DD277" s="89">
        <v>764410.90859999985</v>
      </c>
      <c r="DE277" s="89">
        <v>0</v>
      </c>
      <c r="DF277" s="89">
        <v>0</v>
      </c>
      <c r="DG277" s="89">
        <v>0</v>
      </c>
      <c r="DH277" s="89">
        <v>0</v>
      </c>
      <c r="DI277" s="89">
        <v>0</v>
      </c>
      <c r="DJ277" s="89">
        <v>0</v>
      </c>
      <c r="DK277" s="89">
        <v>0</v>
      </c>
      <c r="DL277" s="89">
        <v>0</v>
      </c>
      <c r="DM277" s="89">
        <v>0</v>
      </c>
    </row>
    <row r="278" spans="1:117" s="5" customFormat="1" x14ac:dyDescent="0.25">
      <c r="A278" s="17">
        <f t="shared" si="122"/>
        <v>267</v>
      </c>
      <c r="B278" s="15" t="s">
        <v>318</v>
      </c>
      <c r="C278" s="31"/>
      <c r="D278" s="31"/>
      <c r="E278" s="31"/>
      <c r="F278" s="31"/>
      <c r="G278" s="31"/>
      <c r="H278" s="31"/>
      <c r="I278" s="31"/>
      <c r="J278" s="31">
        <v>0</v>
      </c>
      <c r="K278" s="31">
        <v>0</v>
      </c>
      <c r="L278" s="31">
        <v>0</v>
      </c>
      <c r="M278" s="31">
        <v>0</v>
      </c>
      <c r="N278" s="31">
        <v>0</v>
      </c>
      <c r="O278" s="31">
        <v>0</v>
      </c>
      <c r="P278" s="31">
        <v>0</v>
      </c>
      <c r="Q278" s="31">
        <v>0</v>
      </c>
      <c r="R278" s="31">
        <v>0</v>
      </c>
      <c r="S278" s="31">
        <v>0</v>
      </c>
      <c r="T278" s="31">
        <v>0</v>
      </c>
      <c r="U278" s="31">
        <v>0</v>
      </c>
      <c r="V278" s="31">
        <v>0</v>
      </c>
      <c r="W278" s="31">
        <v>0</v>
      </c>
      <c r="X278" s="31">
        <v>0</v>
      </c>
      <c r="Y278" s="31">
        <v>0</v>
      </c>
      <c r="Z278" s="31">
        <v>0</v>
      </c>
      <c r="AA278" s="31">
        <v>0</v>
      </c>
      <c r="AB278" s="31">
        <v>0</v>
      </c>
      <c r="AC278" s="31">
        <v>0</v>
      </c>
      <c r="AD278" s="31">
        <v>0</v>
      </c>
      <c r="AE278" s="31">
        <v>0</v>
      </c>
      <c r="AF278" s="31">
        <v>0</v>
      </c>
      <c r="AG278" s="31">
        <v>0</v>
      </c>
      <c r="AH278" s="31">
        <v>0</v>
      </c>
      <c r="AI278" s="31">
        <v>0</v>
      </c>
      <c r="AJ278" s="31">
        <v>0</v>
      </c>
      <c r="AK278" s="31">
        <v>0</v>
      </c>
      <c r="AL278" s="31"/>
      <c r="AM278" s="31"/>
      <c r="AN278" s="31">
        <v>0</v>
      </c>
      <c r="AO278" s="31">
        <v>0</v>
      </c>
      <c r="AP278" s="31">
        <v>0</v>
      </c>
      <c r="AQ278" s="31">
        <v>0</v>
      </c>
      <c r="AR278" s="31">
        <v>0</v>
      </c>
      <c r="AS278" s="31">
        <v>0</v>
      </c>
      <c r="AT278" s="31">
        <v>0</v>
      </c>
      <c r="AU278" s="31">
        <v>0</v>
      </c>
      <c r="AV278" s="31">
        <v>1230760</v>
      </c>
      <c r="AW278" s="31"/>
      <c r="AX278" s="43"/>
      <c r="AY278" s="31"/>
      <c r="AZ278" s="31"/>
      <c r="BA278" s="31">
        <v>511460.00000000006</v>
      </c>
      <c r="BB278" s="31">
        <v>719300</v>
      </c>
      <c r="BC278" s="31"/>
      <c r="BD278" s="31"/>
      <c r="BE278" s="31"/>
      <c r="BF278" s="31"/>
      <c r="BG278" s="31"/>
      <c r="BH278" s="31"/>
      <c r="BI278" s="31"/>
      <c r="BJ278" s="31">
        <v>307690</v>
      </c>
      <c r="BK278" s="31">
        <v>0</v>
      </c>
      <c r="BL278" s="31">
        <v>0</v>
      </c>
      <c r="BM278" s="31">
        <v>0</v>
      </c>
      <c r="BN278" s="31">
        <v>0</v>
      </c>
      <c r="BO278" s="31">
        <v>127865</v>
      </c>
      <c r="BP278" s="31">
        <v>179825</v>
      </c>
      <c r="BQ278" s="31">
        <v>0</v>
      </c>
      <c r="BR278" s="31">
        <v>0</v>
      </c>
      <c r="BS278" s="31">
        <v>0</v>
      </c>
      <c r="BT278" s="31">
        <v>0</v>
      </c>
      <c r="BU278" s="31">
        <v>0</v>
      </c>
      <c r="BV278" s="31">
        <v>0</v>
      </c>
      <c r="BW278" s="31">
        <v>0</v>
      </c>
      <c r="BX278" s="89">
        <v>307690</v>
      </c>
      <c r="BY278" s="89">
        <v>0</v>
      </c>
      <c r="BZ278" s="89">
        <v>0</v>
      </c>
      <c r="CA278" s="89">
        <v>0</v>
      </c>
      <c r="CB278" s="89">
        <v>0</v>
      </c>
      <c r="CC278" s="89">
        <v>127865</v>
      </c>
      <c r="CD278" s="89">
        <v>179825</v>
      </c>
      <c r="CE278" s="89">
        <v>0</v>
      </c>
      <c r="CF278" s="89">
        <v>0</v>
      </c>
      <c r="CG278" s="89">
        <v>0</v>
      </c>
      <c r="CH278" s="89">
        <v>0</v>
      </c>
      <c r="CI278" s="89">
        <v>0</v>
      </c>
      <c r="CJ278" s="89">
        <v>0</v>
      </c>
      <c r="CK278" s="89">
        <v>0</v>
      </c>
      <c r="CL278" s="89">
        <v>307690</v>
      </c>
      <c r="CM278" s="89">
        <v>0</v>
      </c>
      <c r="CN278" s="89">
        <v>0</v>
      </c>
      <c r="CO278" s="89">
        <v>0</v>
      </c>
      <c r="CP278" s="89">
        <v>0</v>
      </c>
      <c r="CQ278" s="89">
        <v>127865</v>
      </c>
      <c r="CR278" s="89">
        <v>179825</v>
      </c>
      <c r="CS278" s="89">
        <v>0</v>
      </c>
      <c r="CT278" s="89">
        <v>0</v>
      </c>
      <c r="CU278" s="89">
        <v>0</v>
      </c>
      <c r="CV278" s="89">
        <v>0</v>
      </c>
      <c r="CW278" s="89">
        <v>0</v>
      </c>
      <c r="CX278" s="89">
        <v>0</v>
      </c>
      <c r="CY278" s="89">
        <v>0</v>
      </c>
      <c r="CZ278" s="89">
        <v>307690</v>
      </c>
      <c r="DA278" s="89">
        <v>0</v>
      </c>
      <c r="DB278" s="89">
        <v>0</v>
      </c>
      <c r="DC278" s="89">
        <v>0</v>
      </c>
      <c r="DD278" s="89">
        <v>0</v>
      </c>
      <c r="DE278" s="89">
        <v>127865.00000000006</v>
      </c>
      <c r="DF278" s="89">
        <v>179825</v>
      </c>
      <c r="DG278" s="89">
        <v>0</v>
      </c>
      <c r="DH278" s="89">
        <v>0</v>
      </c>
      <c r="DI278" s="89">
        <v>0</v>
      </c>
      <c r="DJ278" s="89">
        <v>0</v>
      </c>
      <c r="DK278" s="89">
        <v>0</v>
      </c>
      <c r="DL278" s="89">
        <v>0</v>
      </c>
      <c r="DM278" s="89">
        <v>0</v>
      </c>
    </row>
    <row r="279" spans="1:117" s="5" customFormat="1" x14ac:dyDescent="0.25">
      <c r="A279" s="17">
        <f t="shared" si="122"/>
        <v>268</v>
      </c>
      <c r="B279" s="15" t="s">
        <v>319</v>
      </c>
      <c r="C279" s="31">
        <v>153801.07200000001</v>
      </c>
      <c r="D279" s="31"/>
      <c r="E279" s="31"/>
      <c r="F279" s="31"/>
      <c r="G279" s="31"/>
      <c r="H279" s="31">
        <v>153801.07200000001</v>
      </c>
      <c r="I279" s="31"/>
      <c r="J279" s="31">
        <v>38450.269999999997</v>
      </c>
      <c r="K279" s="31">
        <v>0</v>
      </c>
      <c r="L279" s="31">
        <v>0</v>
      </c>
      <c r="M279" s="31">
        <v>0</v>
      </c>
      <c r="N279" s="31">
        <v>0</v>
      </c>
      <c r="O279" s="31">
        <v>38450.269999999997</v>
      </c>
      <c r="P279" s="31">
        <v>0</v>
      </c>
      <c r="Q279" s="31">
        <v>38450.269999999997</v>
      </c>
      <c r="R279" s="31">
        <v>0</v>
      </c>
      <c r="S279" s="31">
        <v>0</v>
      </c>
      <c r="T279" s="31">
        <v>0</v>
      </c>
      <c r="U279" s="31">
        <v>0</v>
      </c>
      <c r="V279" s="31">
        <v>38450.269999999997</v>
      </c>
      <c r="W279" s="31">
        <v>0</v>
      </c>
      <c r="X279" s="31">
        <v>38450.269999999997</v>
      </c>
      <c r="Y279" s="31">
        <v>0</v>
      </c>
      <c r="Z279" s="31">
        <v>0</v>
      </c>
      <c r="AA279" s="31">
        <v>0</v>
      </c>
      <c r="AB279" s="31">
        <v>0</v>
      </c>
      <c r="AC279" s="31">
        <v>38450.269999999997</v>
      </c>
      <c r="AD279" s="31">
        <v>0</v>
      </c>
      <c r="AE279" s="31">
        <v>38450.262000000039</v>
      </c>
      <c r="AF279" s="31">
        <v>0</v>
      </c>
      <c r="AG279" s="31">
        <v>0</v>
      </c>
      <c r="AH279" s="31">
        <v>0</v>
      </c>
      <c r="AI279" s="31">
        <v>0</v>
      </c>
      <c r="AJ279" s="31">
        <v>38450.262000000039</v>
      </c>
      <c r="AK279" s="31">
        <v>0</v>
      </c>
      <c r="AL279" s="31"/>
      <c r="AM279" s="31"/>
      <c r="AN279" s="31">
        <v>0</v>
      </c>
      <c r="AO279" s="31">
        <v>0</v>
      </c>
      <c r="AP279" s="31">
        <v>0</v>
      </c>
      <c r="AQ279" s="31">
        <v>0</v>
      </c>
      <c r="AR279" s="31">
        <v>0</v>
      </c>
      <c r="AS279" s="31">
        <v>0</v>
      </c>
      <c r="AT279" s="31">
        <v>0</v>
      </c>
      <c r="AU279" s="31">
        <v>0</v>
      </c>
      <c r="AV279" s="31">
        <v>3691225.7280000001</v>
      </c>
      <c r="AW279" s="31"/>
      <c r="AX279" s="43"/>
      <c r="AY279" s="31">
        <v>3691225.7280000001</v>
      </c>
      <c r="AZ279" s="31"/>
      <c r="BA279" s="31"/>
      <c r="BB279" s="31"/>
      <c r="BC279" s="31"/>
      <c r="BD279" s="31"/>
      <c r="BE279" s="31"/>
      <c r="BF279" s="31"/>
      <c r="BG279" s="31"/>
      <c r="BH279" s="31"/>
      <c r="BI279" s="31"/>
      <c r="BJ279" s="31">
        <v>922806.43</v>
      </c>
      <c r="BK279" s="31">
        <v>0</v>
      </c>
      <c r="BL279" s="31">
        <v>0</v>
      </c>
      <c r="BM279" s="31">
        <v>922806.43</v>
      </c>
      <c r="BN279" s="31">
        <v>0</v>
      </c>
      <c r="BO279" s="31">
        <v>0</v>
      </c>
      <c r="BP279" s="31">
        <v>0</v>
      </c>
      <c r="BQ279" s="31">
        <v>0</v>
      </c>
      <c r="BR279" s="31">
        <v>0</v>
      </c>
      <c r="BS279" s="31">
        <v>0</v>
      </c>
      <c r="BT279" s="31">
        <v>0</v>
      </c>
      <c r="BU279" s="31">
        <v>0</v>
      </c>
      <c r="BV279" s="31">
        <v>0</v>
      </c>
      <c r="BW279" s="31">
        <v>0</v>
      </c>
      <c r="BX279" s="89">
        <v>922806.43</v>
      </c>
      <c r="BY279" s="89">
        <v>0</v>
      </c>
      <c r="BZ279" s="89">
        <v>0</v>
      </c>
      <c r="CA279" s="89">
        <v>922806.43</v>
      </c>
      <c r="CB279" s="89">
        <v>0</v>
      </c>
      <c r="CC279" s="89">
        <v>0</v>
      </c>
      <c r="CD279" s="89">
        <v>0</v>
      </c>
      <c r="CE279" s="89">
        <v>0</v>
      </c>
      <c r="CF279" s="89">
        <v>0</v>
      </c>
      <c r="CG279" s="89">
        <v>0</v>
      </c>
      <c r="CH279" s="89">
        <v>0</v>
      </c>
      <c r="CI279" s="89">
        <v>0</v>
      </c>
      <c r="CJ279" s="89">
        <v>0</v>
      </c>
      <c r="CK279" s="89">
        <v>0</v>
      </c>
      <c r="CL279" s="89">
        <v>922806.43</v>
      </c>
      <c r="CM279" s="89">
        <v>0</v>
      </c>
      <c r="CN279" s="89">
        <v>0</v>
      </c>
      <c r="CO279" s="89">
        <v>922806.43</v>
      </c>
      <c r="CP279" s="89">
        <v>0</v>
      </c>
      <c r="CQ279" s="89">
        <v>0</v>
      </c>
      <c r="CR279" s="89">
        <v>0</v>
      </c>
      <c r="CS279" s="89">
        <v>0</v>
      </c>
      <c r="CT279" s="89">
        <v>0</v>
      </c>
      <c r="CU279" s="89">
        <v>0</v>
      </c>
      <c r="CV279" s="89">
        <v>0</v>
      </c>
      <c r="CW279" s="89">
        <v>0</v>
      </c>
      <c r="CX279" s="89">
        <v>0</v>
      </c>
      <c r="CY279" s="89">
        <v>0</v>
      </c>
      <c r="CZ279" s="89">
        <v>922806.43799999973</v>
      </c>
      <c r="DA279" s="89">
        <v>0</v>
      </c>
      <c r="DB279" s="89">
        <v>0</v>
      </c>
      <c r="DC279" s="89">
        <v>922806.43799999973</v>
      </c>
      <c r="DD279" s="89">
        <v>0</v>
      </c>
      <c r="DE279" s="89">
        <v>0</v>
      </c>
      <c r="DF279" s="89">
        <v>0</v>
      </c>
      <c r="DG279" s="89">
        <v>0</v>
      </c>
      <c r="DH279" s="89">
        <v>0</v>
      </c>
      <c r="DI279" s="89">
        <v>0</v>
      </c>
      <c r="DJ279" s="89">
        <v>0</v>
      </c>
      <c r="DK279" s="89">
        <v>0</v>
      </c>
      <c r="DL279" s="89">
        <v>0</v>
      </c>
      <c r="DM279" s="89">
        <v>0</v>
      </c>
    </row>
    <row r="280" spans="1:117" s="5" customFormat="1" ht="37.5" x14ac:dyDescent="0.25">
      <c r="A280" s="19"/>
      <c r="B280" s="27" t="s">
        <v>290</v>
      </c>
      <c r="C280" s="32">
        <f t="shared" ref="C280" si="123">SUM(C126:C279)</f>
        <v>53909198.49659583</v>
      </c>
      <c r="D280" s="32">
        <f t="shared" ref="D280:BO280" si="124">SUM(D126:D279)</f>
        <v>3968118.1015958562</v>
      </c>
      <c r="E280" s="32">
        <f t="shared" si="124"/>
        <v>1145820</v>
      </c>
      <c r="F280" s="32">
        <f t="shared" si="124"/>
        <v>8337437.5</v>
      </c>
      <c r="G280" s="32">
        <f t="shared" si="124"/>
        <v>353143.72500000003</v>
      </c>
      <c r="H280" s="32">
        <f t="shared" si="124"/>
        <v>21397574.142000012</v>
      </c>
      <c r="I280" s="32">
        <f t="shared" si="124"/>
        <v>19060248.753000006</v>
      </c>
      <c r="J280" s="32">
        <f t="shared" si="124"/>
        <v>13477299.640000002</v>
      </c>
      <c r="K280" s="32">
        <f t="shared" si="124"/>
        <v>992029.53</v>
      </c>
      <c r="L280" s="32">
        <f t="shared" si="124"/>
        <v>286455</v>
      </c>
      <c r="M280" s="32">
        <f t="shared" si="124"/>
        <v>2084359.38</v>
      </c>
      <c r="N280" s="32">
        <f t="shared" si="124"/>
        <v>88285.93</v>
      </c>
      <c r="O280" s="32">
        <f t="shared" si="124"/>
        <v>5349393.5299999975</v>
      </c>
      <c r="P280" s="32">
        <f t="shared" si="124"/>
        <v>4765062.2100000018</v>
      </c>
      <c r="Q280" s="32">
        <f t="shared" si="124"/>
        <v>13477299.640000002</v>
      </c>
      <c r="R280" s="32">
        <f t="shared" si="124"/>
        <v>992029.53</v>
      </c>
      <c r="S280" s="32">
        <f t="shared" si="124"/>
        <v>286455</v>
      </c>
      <c r="T280" s="32">
        <f t="shared" si="124"/>
        <v>2084359.38</v>
      </c>
      <c r="U280" s="32">
        <f t="shared" si="124"/>
        <v>88285.93</v>
      </c>
      <c r="V280" s="32">
        <f t="shared" si="124"/>
        <v>5349393.5299999975</v>
      </c>
      <c r="W280" s="32">
        <f t="shared" si="124"/>
        <v>4765062.2100000018</v>
      </c>
      <c r="X280" s="32">
        <f t="shared" si="124"/>
        <v>13477299.640000002</v>
      </c>
      <c r="Y280" s="32">
        <f t="shared" si="124"/>
        <v>992029.53</v>
      </c>
      <c r="Z280" s="32">
        <f t="shared" si="124"/>
        <v>286455</v>
      </c>
      <c r="AA280" s="32">
        <f t="shared" si="124"/>
        <v>2084359.38</v>
      </c>
      <c r="AB280" s="32">
        <f t="shared" si="124"/>
        <v>88285.93</v>
      </c>
      <c r="AC280" s="32">
        <f t="shared" si="124"/>
        <v>5349393.5299999975</v>
      </c>
      <c r="AD280" s="32">
        <f t="shared" si="124"/>
        <v>4765062.2100000018</v>
      </c>
      <c r="AE280" s="32">
        <f t="shared" si="124"/>
        <v>13477299.576595848</v>
      </c>
      <c r="AF280" s="32">
        <f t="shared" si="124"/>
        <v>992029.51159585593</v>
      </c>
      <c r="AG280" s="32">
        <f t="shared" si="124"/>
        <v>286455</v>
      </c>
      <c r="AH280" s="32">
        <f t="shared" si="124"/>
        <v>2084359.3600000003</v>
      </c>
      <c r="AI280" s="32">
        <f t="shared" si="124"/>
        <v>88285.935000000056</v>
      </c>
      <c r="AJ280" s="32">
        <f t="shared" si="124"/>
        <v>5349393.552000002</v>
      </c>
      <c r="AK280" s="32">
        <f t="shared" si="124"/>
        <v>4765062.1229999969</v>
      </c>
      <c r="AL280" s="32">
        <f t="shared" si="124"/>
        <v>4020082</v>
      </c>
      <c r="AM280" s="32">
        <f t="shared" si="124"/>
        <v>0</v>
      </c>
      <c r="AN280" s="32">
        <f t="shared" si="124"/>
        <v>1005020.5</v>
      </c>
      <c r="AO280" s="32">
        <f t="shared" si="124"/>
        <v>0</v>
      </c>
      <c r="AP280" s="32">
        <f t="shared" si="124"/>
        <v>1005020.5</v>
      </c>
      <c r="AQ280" s="32">
        <f t="shared" si="124"/>
        <v>0</v>
      </c>
      <c r="AR280" s="32">
        <f t="shared" si="124"/>
        <v>1005020.5</v>
      </c>
      <c r="AS280" s="32">
        <f t="shared" si="124"/>
        <v>0</v>
      </c>
      <c r="AT280" s="32">
        <f t="shared" si="124"/>
        <v>1005020.5</v>
      </c>
      <c r="AU280" s="32">
        <f t="shared" si="124"/>
        <v>0</v>
      </c>
      <c r="AV280" s="32">
        <f t="shared" si="124"/>
        <v>1238826119.0374427</v>
      </c>
      <c r="AW280" s="32">
        <f t="shared" si="124"/>
        <v>3859359.2148929331</v>
      </c>
      <c r="AX280" s="32">
        <f t="shared" si="124"/>
        <v>0</v>
      </c>
      <c r="AY280" s="32">
        <f t="shared" si="124"/>
        <v>513541779.40800005</v>
      </c>
      <c r="AZ280" s="32">
        <f t="shared" si="124"/>
        <v>66503747.834550008</v>
      </c>
      <c r="BA280" s="32">
        <f t="shared" si="124"/>
        <v>50660113</v>
      </c>
      <c r="BB280" s="32">
        <f t="shared" si="124"/>
        <v>136307350</v>
      </c>
      <c r="BC280" s="32">
        <f t="shared" si="124"/>
        <v>18145415</v>
      </c>
      <c r="BD280" s="32">
        <f t="shared" si="124"/>
        <v>4644000</v>
      </c>
      <c r="BE280" s="32">
        <f t="shared" si="124"/>
        <v>6578560.0000000009</v>
      </c>
      <c r="BF280" s="32">
        <f t="shared" si="124"/>
        <v>12200400</v>
      </c>
      <c r="BG280" s="32">
        <f t="shared" si="124"/>
        <v>32663082.900000002</v>
      </c>
      <c r="BH280" s="32">
        <f t="shared" si="124"/>
        <v>0</v>
      </c>
      <c r="BI280" s="32">
        <f t="shared" si="124"/>
        <v>393722311.67999995</v>
      </c>
      <c r="BJ280" s="32">
        <f t="shared" si="124"/>
        <v>309706529.76999992</v>
      </c>
      <c r="BK280" s="32">
        <f t="shared" si="124"/>
        <v>964839.8</v>
      </c>
      <c r="BL280" s="32">
        <f t="shared" si="124"/>
        <v>0</v>
      </c>
      <c r="BM280" s="32">
        <f t="shared" si="124"/>
        <v>128385444.87000003</v>
      </c>
      <c r="BN280" s="32">
        <f t="shared" si="124"/>
        <v>16625936.999999993</v>
      </c>
      <c r="BO280" s="32">
        <f t="shared" si="124"/>
        <v>12665028.26</v>
      </c>
      <c r="BP280" s="32">
        <f t="shared" ref="BP280:DM280" si="125">SUM(BP126:BP279)</f>
        <v>34076837.5</v>
      </c>
      <c r="BQ280" s="32">
        <f t="shared" si="125"/>
        <v>4536353.75</v>
      </c>
      <c r="BR280" s="32">
        <f t="shared" si="125"/>
        <v>1161000</v>
      </c>
      <c r="BS280" s="32">
        <f t="shared" si="125"/>
        <v>1644640</v>
      </c>
      <c r="BT280" s="32">
        <f t="shared" si="125"/>
        <v>3050100</v>
      </c>
      <c r="BU280" s="32">
        <f t="shared" si="125"/>
        <v>8165770.7300000004</v>
      </c>
      <c r="BV280" s="32">
        <f t="shared" si="125"/>
        <v>0</v>
      </c>
      <c r="BW280" s="32">
        <f t="shared" si="125"/>
        <v>98430577.919999987</v>
      </c>
      <c r="BX280" s="32">
        <f t="shared" si="125"/>
        <v>309706529.76999992</v>
      </c>
      <c r="BY280" s="32">
        <f t="shared" si="125"/>
        <v>964839.8</v>
      </c>
      <c r="BZ280" s="32">
        <f t="shared" si="125"/>
        <v>0</v>
      </c>
      <c r="CA280" s="32">
        <f t="shared" si="125"/>
        <v>128385444.87000003</v>
      </c>
      <c r="CB280" s="32">
        <f t="shared" si="125"/>
        <v>16625936.999999993</v>
      </c>
      <c r="CC280" s="32">
        <f t="shared" si="125"/>
        <v>12665028.26</v>
      </c>
      <c r="CD280" s="32">
        <f t="shared" si="125"/>
        <v>34076837.5</v>
      </c>
      <c r="CE280" s="32">
        <f t="shared" si="125"/>
        <v>4536353.75</v>
      </c>
      <c r="CF280" s="32">
        <f t="shared" si="125"/>
        <v>1161000</v>
      </c>
      <c r="CG280" s="32">
        <f t="shared" si="125"/>
        <v>1644640</v>
      </c>
      <c r="CH280" s="32">
        <f t="shared" si="125"/>
        <v>3050100</v>
      </c>
      <c r="CI280" s="32">
        <f t="shared" si="125"/>
        <v>8165770.7300000004</v>
      </c>
      <c r="CJ280" s="32">
        <f t="shared" si="125"/>
        <v>0</v>
      </c>
      <c r="CK280" s="32">
        <f t="shared" si="125"/>
        <v>98430577.919999987</v>
      </c>
      <c r="CL280" s="32">
        <f t="shared" si="125"/>
        <v>309706529.76999992</v>
      </c>
      <c r="CM280" s="32">
        <f t="shared" si="125"/>
        <v>964839.8</v>
      </c>
      <c r="CN280" s="32">
        <f t="shared" si="125"/>
        <v>0</v>
      </c>
      <c r="CO280" s="32">
        <f t="shared" si="125"/>
        <v>128385444.87000003</v>
      </c>
      <c r="CP280" s="32">
        <f t="shared" si="125"/>
        <v>16625936.999999993</v>
      </c>
      <c r="CQ280" s="32">
        <f t="shared" si="125"/>
        <v>12665028.26</v>
      </c>
      <c r="CR280" s="32">
        <f t="shared" si="125"/>
        <v>34076837.5</v>
      </c>
      <c r="CS280" s="32">
        <f t="shared" si="125"/>
        <v>4536353.75</v>
      </c>
      <c r="CT280" s="32">
        <f t="shared" si="125"/>
        <v>1161000</v>
      </c>
      <c r="CU280" s="32">
        <f t="shared" si="125"/>
        <v>1644640</v>
      </c>
      <c r="CV280" s="32">
        <f t="shared" si="125"/>
        <v>3050100</v>
      </c>
      <c r="CW280" s="32">
        <f t="shared" si="125"/>
        <v>8165770.7300000004</v>
      </c>
      <c r="CX280" s="32">
        <f t="shared" si="125"/>
        <v>0</v>
      </c>
      <c r="CY280" s="32">
        <f t="shared" si="125"/>
        <v>98430577.919999987</v>
      </c>
      <c r="CZ280" s="32">
        <f t="shared" si="125"/>
        <v>309706529.72744298</v>
      </c>
      <c r="DA280" s="32">
        <f t="shared" si="125"/>
        <v>964839.81489293324</v>
      </c>
      <c r="DB280" s="32">
        <f t="shared" si="125"/>
        <v>0</v>
      </c>
      <c r="DC280" s="32">
        <f t="shared" si="125"/>
        <v>128385444.79799996</v>
      </c>
      <c r="DD280" s="32">
        <f t="shared" si="125"/>
        <v>16625936.834550012</v>
      </c>
      <c r="DE280" s="32">
        <f t="shared" si="125"/>
        <v>12665028.220000006</v>
      </c>
      <c r="DF280" s="32">
        <f t="shared" si="125"/>
        <v>34076837.5</v>
      </c>
      <c r="DG280" s="32">
        <f t="shared" si="125"/>
        <v>4536353.75</v>
      </c>
      <c r="DH280" s="32">
        <f t="shared" si="125"/>
        <v>1161000</v>
      </c>
      <c r="DI280" s="32">
        <f t="shared" si="125"/>
        <v>1644640.0000000009</v>
      </c>
      <c r="DJ280" s="32">
        <f t="shared" si="125"/>
        <v>3050100</v>
      </c>
      <c r="DK280" s="32">
        <f t="shared" si="125"/>
        <v>8165770.7100000009</v>
      </c>
      <c r="DL280" s="32">
        <f t="shared" si="125"/>
        <v>0</v>
      </c>
      <c r="DM280" s="32">
        <f t="shared" si="125"/>
        <v>98430577.919999987</v>
      </c>
    </row>
    <row r="281" spans="1:117" s="5" customFormat="1" ht="29.25" customHeight="1" x14ac:dyDescent="0.25">
      <c r="A281" s="19"/>
      <c r="B281" s="19" t="s">
        <v>291</v>
      </c>
      <c r="C281" s="32">
        <f t="shared" ref="C281" si="126">C50+C72+C88+C116+C121+C125+C280</f>
        <v>5571143023.5674992</v>
      </c>
      <c r="D281" s="32">
        <f t="shared" ref="D281:BO281" si="127">D50+D72+D88+D116+D121+D125+D280</f>
        <v>2011470620.3640001</v>
      </c>
      <c r="E281" s="32">
        <f t="shared" si="127"/>
        <v>1452593532</v>
      </c>
      <c r="F281" s="32">
        <f t="shared" si="127"/>
        <v>1736617291.5675001</v>
      </c>
      <c r="G281" s="32">
        <f t="shared" si="127"/>
        <v>79797174.984999985</v>
      </c>
      <c r="H281" s="32">
        <f t="shared" si="127"/>
        <v>80590006.008000016</v>
      </c>
      <c r="I281" s="32">
        <f t="shared" si="127"/>
        <v>289871573.62800002</v>
      </c>
      <c r="J281" s="32">
        <f t="shared" si="127"/>
        <v>1392785755.9200001</v>
      </c>
      <c r="K281" s="32">
        <f t="shared" si="127"/>
        <v>502867655.13</v>
      </c>
      <c r="L281" s="32">
        <f t="shared" si="127"/>
        <v>363148383.06</v>
      </c>
      <c r="M281" s="32">
        <f t="shared" si="127"/>
        <v>434154323.05999994</v>
      </c>
      <c r="N281" s="32">
        <f t="shared" si="127"/>
        <v>19949293.760000002</v>
      </c>
      <c r="O281" s="32">
        <f t="shared" si="127"/>
        <v>20147501.509999998</v>
      </c>
      <c r="P281" s="32">
        <f t="shared" si="127"/>
        <v>72467893.460000008</v>
      </c>
      <c r="Q281" s="32">
        <f t="shared" si="127"/>
        <v>1392785755.9200001</v>
      </c>
      <c r="R281" s="32">
        <f t="shared" si="127"/>
        <v>502867655.13</v>
      </c>
      <c r="S281" s="32">
        <f t="shared" si="127"/>
        <v>363148383.06</v>
      </c>
      <c r="T281" s="32">
        <f t="shared" si="127"/>
        <v>434154323.05999994</v>
      </c>
      <c r="U281" s="32">
        <f t="shared" si="127"/>
        <v>19949293.760000002</v>
      </c>
      <c r="V281" s="32">
        <f t="shared" si="127"/>
        <v>20147501.509999998</v>
      </c>
      <c r="W281" s="32">
        <f t="shared" si="127"/>
        <v>72467893.460000008</v>
      </c>
      <c r="X281" s="32">
        <f t="shared" si="127"/>
        <v>1392785755.9200001</v>
      </c>
      <c r="Y281" s="32">
        <f t="shared" si="127"/>
        <v>502867655.13</v>
      </c>
      <c r="Z281" s="32">
        <f t="shared" si="127"/>
        <v>363148383.06</v>
      </c>
      <c r="AA281" s="32">
        <f t="shared" si="127"/>
        <v>434154323.05999994</v>
      </c>
      <c r="AB281" s="32">
        <f t="shared" si="127"/>
        <v>19949293.760000002</v>
      </c>
      <c r="AC281" s="32">
        <f t="shared" si="127"/>
        <v>20147501.509999998</v>
      </c>
      <c r="AD281" s="32">
        <f t="shared" si="127"/>
        <v>72467893.460000008</v>
      </c>
      <c r="AE281" s="32">
        <f t="shared" si="127"/>
        <v>1392785755.8075006</v>
      </c>
      <c r="AF281" s="32">
        <f t="shared" si="127"/>
        <v>502867654.97400022</v>
      </c>
      <c r="AG281" s="32">
        <f t="shared" si="127"/>
        <v>363148382.82000023</v>
      </c>
      <c r="AH281" s="32">
        <f t="shared" si="127"/>
        <v>434154322.38750017</v>
      </c>
      <c r="AI281" s="32">
        <f t="shared" si="127"/>
        <v>19949293.704999994</v>
      </c>
      <c r="AJ281" s="32">
        <f t="shared" si="127"/>
        <v>20147501.478000008</v>
      </c>
      <c r="AK281" s="32">
        <f t="shared" si="127"/>
        <v>72467893.247999966</v>
      </c>
      <c r="AL281" s="32">
        <f t="shared" si="127"/>
        <v>1020999590</v>
      </c>
      <c r="AM281" s="32">
        <f t="shared" si="127"/>
        <v>260270232.48000005</v>
      </c>
      <c r="AN281" s="32">
        <f t="shared" si="127"/>
        <v>255249897.5</v>
      </c>
      <c r="AO281" s="32">
        <f t="shared" si="127"/>
        <v>65067558.120000012</v>
      </c>
      <c r="AP281" s="32">
        <f t="shared" si="127"/>
        <v>255249897.5</v>
      </c>
      <c r="AQ281" s="32">
        <f t="shared" si="127"/>
        <v>65067558.120000012</v>
      </c>
      <c r="AR281" s="32">
        <f t="shared" si="127"/>
        <v>255249897.5</v>
      </c>
      <c r="AS281" s="32">
        <f t="shared" si="127"/>
        <v>65067558.120000012</v>
      </c>
      <c r="AT281" s="32">
        <f t="shared" si="127"/>
        <v>255249897.5</v>
      </c>
      <c r="AU281" s="32">
        <f t="shared" si="127"/>
        <v>65067558.12000002</v>
      </c>
      <c r="AV281" s="32">
        <f t="shared" si="127"/>
        <v>7351018188.6399994</v>
      </c>
      <c r="AW281" s="32">
        <f t="shared" si="127"/>
        <v>1956005367.087527</v>
      </c>
      <c r="AX281" s="32">
        <f t="shared" si="127"/>
        <v>923945088.05684555</v>
      </c>
      <c r="AY281" s="32">
        <f t="shared" si="127"/>
        <v>1916762740.4520001</v>
      </c>
      <c r="AZ281" s="32">
        <f t="shared" si="127"/>
        <v>1010287612.7636275</v>
      </c>
      <c r="BA281" s="32">
        <f t="shared" si="127"/>
        <v>311929224.80000001</v>
      </c>
      <c r="BB281" s="32">
        <f t="shared" si="127"/>
        <v>205360150</v>
      </c>
      <c r="BC281" s="32">
        <f t="shared" si="127"/>
        <v>71329552.099999994</v>
      </c>
      <c r="BD281" s="32">
        <f t="shared" si="127"/>
        <v>43898803.200000003</v>
      </c>
      <c r="BE281" s="32">
        <f t="shared" si="127"/>
        <v>16446400</v>
      </c>
      <c r="BF281" s="32">
        <f t="shared" si="127"/>
        <v>28467600</v>
      </c>
      <c r="BG281" s="32">
        <f t="shared" si="127"/>
        <v>204227482.90000001</v>
      </c>
      <c r="BH281" s="32">
        <f t="shared" si="127"/>
        <v>86327046</v>
      </c>
      <c r="BI281" s="32">
        <f t="shared" si="127"/>
        <v>576031121.27999997</v>
      </c>
      <c r="BJ281" s="32">
        <f t="shared" si="127"/>
        <v>1837754547.1500001</v>
      </c>
      <c r="BK281" s="32">
        <f t="shared" si="127"/>
        <v>489001341.78000009</v>
      </c>
      <c r="BL281" s="32">
        <f t="shared" si="127"/>
        <v>230986272.04000002</v>
      </c>
      <c r="BM281" s="32">
        <f t="shared" si="127"/>
        <v>479190685.13000011</v>
      </c>
      <c r="BN281" s="32">
        <f t="shared" si="127"/>
        <v>252571903.24000001</v>
      </c>
      <c r="BO281" s="32">
        <f t="shared" si="127"/>
        <v>77982306.219999999</v>
      </c>
      <c r="BP281" s="32">
        <f t="shared" ref="BP281:DM281" si="128">BP50+BP72+BP88+BP116+BP121+BP125+BP280</f>
        <v>51340037.5</v>
      </c>
      <c r="BQ281" s="32">
        <f t="shared" si="128"/>
        <v>17832388.030000001</v>
      </c>
      <c r="BR281" s="32">
        <f t="shared" si="128"/>
        <v>10974700.800000001</v>
      </c>
      <c r="BS281" s="32">
        <f t="shared" si="128"/>
        <v>4111600</v>
      </c>
      <c r="BT281" s="32">
        <f t="shared" si="128"/>
        <v>7116900</v>
      </c>
      <c r="BU281" s="32">
        <f t="shared" si="128"/>
        <v>51056870.730000004</v>
      </c>
      <c r="BV281" s="32">
        <f t="shared" si="128"/>
        <v>21581761.5</v>
      </c>
      <c r="BW281" s="32">
        <f t="shared" si="128"/>
        <v>144007780.31999999</v>
      </c>
      <c r="BX281" s="32">
        <f t="shared" si="128"/>
        <v>1837754547.1500001</v>
      </c>
      <c r="BY281" s="32">
        <f t="shared" si="128"/>
        <v>489001341.78000009</v>
      </c>
      <c r="BZ281" s="32">
        <f t="shared" si="128"/>
        <v>230986272.04000002</v>
      </c>
      <c r="CA281" s="32">
        <f t="shared" si="128"/>
        <v>479190685.13000011</v>
      </c>
      <c r="CB281" s="32">
        <f t="shared" si="128"/>
        <v>252571903.24000001</v>
      </c>
      <c r="CC281" s="32">
        <f t="shared" si="128"/>
        <v>77982306.219999999</v>
      </c>
      <c r="CD281" s="32">
        <f t="shared" si="128"/>
        <v>51340037.5</v>
      </c>
      <c r="CE281" s="32">
        <f t="shared" si="128"/>
        <v>17832388.030000001</v>
      </c>
      <c r="CF281" s="32">
        <f t="shared" si="128"/>
        <v>10974700.800000001</v>
      </c>
      <c r="CG281" s="32">
        <f t="shared" si="128"/>
        <v>4111600</v>
      </c>
      <c r="CH281" s="32">
        <f t="shared" si="128"/>
        <v>7116900</v>
      </c>
      <c r="CI281" s="32">
        <f t="shared" si="128"/>
        <v>51056870.730000004</v>
      </c>
      <c r="CJ281" s="32">
        <f t="shared" si="128"/>
        <v>21581761.5</v>
      </c>
      <c r="CK281" s="32">
        <f t="shared" si="128"/>
        <v>144007780.31999999</v>
      </c>
      <c r="CL281" s="32">
        <f t="shared" si="128"/>
        <v>1837754547.1500001</v>
      </c>
      <c r="CM281" s="32">
        <f t="shared" si="128"/>
        <v>489001341.78000009</v>
      </c>
      <c r="CN281" s="32">
        <f t="shared" si="128"/>
        <v>230986272.04000002</v>
      </c>
      <c r="CO281" s="32">
        <f t="shared" si="128"/>
        <v>479190685.13000011</v>
      </c>
      <c r="CP281" s="32">
        <f t="shared" si="128"/>
        <v>252571903.24000001</v>
      </c>
      <c r="CQ281" s="32">
        <f t="shared" si="128"/>
        <v>77982306.219999999</v>
      </c>
      <c r="CR281" s="32">
        <f t="shared" si="128"/>
        <v>51340037.5</v>
      </c>
      <c r="CS281" s="32">
        <f t="shared" si="128"/>
        <v>17832388.030000001</v>
      </c>
      <c r="CT281" s="32">
        <f t="shared" si="128"/>
        <v>10974700.800000001</v>
      </c>
      <c r="CU281" s="32">
        <f t="shared" si="128"/>
        <v>4111600</v>
      </c>
      <c r="CV281" s="32">
        <f t="shared" si="128"/>
        <v>7116900</v>
      </c>
      <c r="CW281" s="32">
        <f t="shared" si="128"/>
        <v>51056870.730000004</v>
      </c>
      <c r="CX281" s="32">
        <f t="shared" si="128"/>
        <v>21581761.5</v>
      </c>
      <c r="CY281" s="32">
        <f t="shared" si="128"/>
        <v>144007780.31999999</v>
      </c>
      <c r="CZ281" s="32">
        <f t="shared" si="128"/>
        <v>1837754547.1900001</v>
      </c>
      <c r="DA281" s="32">
        <f t="shared" si="128"/>
        <v>489001341.74752694</v>
      </c>
      <c r="DB281" s="32">
        <f t="shared" si="128"/>
        <v>230986271.93684533</v>
      </c>
      <c r="DC281" s="32">
        <f t="shared" si="128"/>
        <v>479190685.06200022</v>
      </c>
      <c r="DD281" s="32">
        <f t="shared" si="128"/>
        <v>252571903.04362762</v>
      </c>
      <c r="DE281" s="32">
        <f t="shared" si="128"/>
        <v>77982306.140000015</v>
      </c>
      <c r="DF281" s="32">
        <f t="shared" si="128"/>
        <v>51340037.5</v>
      </c>
      <c r="DG281" s="32">
        <f t="shared" si="128"/>
        <v>17832388.010000002</v>
      </c>
      <c r="DH281" s="32">
        <f t="shared" si="128"/>
        <v>10974700.799999999</v>
      </c>
      <c r="DI281" s="32">
        <f t="shared" si="128"/>
        <v>4111600.0000000009</v>
      </c>
      <c r="DJ281" s="32">
        <f t="shared" si="128"/>
        <v>7116900</v>
      </c>
      <c r="DK281" s="32">
        <f t="shared" si="128"/>
        <v>51056870.710000001</v>
      </c>
      <c r="DL281" s="32">
        <f t="shared" si="128"/>
        <v>21581761.5</v>
      </c>
      <c r="DM281" s="32">
        <f t="shared" si="128"/>
        <v>144007780.31999999</v>
      </c>
    </row>
  </sheetData>
  <autoFilter ref="A5:BI281"/>
  <mergeCells count="20">
    <mergeCell ref="J3:P3"/>
    <mergeCell ref="Q3:W3"/>
    <mergeCell ref="X3:AD3"/>
    <mergeCell ref="AE3:AK3"/>
    <mergeCell ref="AL1:AX1"/>
    <mergeCell ref="A2:BI2"/>
    <mergeCell ref="A3:A4"/>
    <mergeCell ref="B3:B4"/>
    <mergeCell ref="C3:I3"/>
    <mergeCell ref="AL3:AM3"/>
    <mergeCell ref="AV3:BI3"/>
    <mergeCell ref="CL3:CY3"/>
    <mergeCell ref="CZ3:DM3"/>
    <mergeCell ref="BH1:BJ1"/>
    <mergeCell ref="AN3:AO3"/>
    <mergeCell ref="AP3:AQ3"/>
    <mergeCell ref="AR3:AS3"/>
    <mergeCell ref="AT3:AU3"/>
    <mergeCell ref="BJ3:BW3"/>
    <mergeCell ref="BX3:CK3"/>
  </mergeCells>
  <pageMargins left="0.70866141732283472" right="0.70866141732283472" top="0.74803149606299213" bottom="0.74803149606299213" header="0.31496062992125984" footer="0.31496062992125984"/>
  <pageSetup paperSize="9" scale="11" fitToWidth="2" fitToHeight="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281"/>
  <sheetViews>
    <sheetView view="pageBreakPreview" zoomScale="40" zoomScaleNormal="100" zoomScaleSheetLayoutView="40" workbookViewId="0">
      <pane xSplit="2" ySplit="5" topLeftCell="J6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RowHeight="18.75" x14ac:dyDescent="0.25"/>
  <cols>
    <col min="1" max="1" width="10.7109375" style="59" bestFit="1" customWidth="1"/>
    <col min="2" max="2" width="54.140625" style="59" customWidth="1"/>
    <col min="3" max="3" width="23.28515625" style="11" customWidth="1"/>
    <col min="4" max="5" width="19.85546875" style="11" customWidth="1"/>
    <col min="6" max="6" width="21.42578125" style="11" customWidth="1"/>
    <col min="7" max="7" width="21.85546875" style="11" customWidth="1"/>
    <col min="8" max="10" width="19.85546875" style="11" customWidth="1"/>
    <col min="11" max="11" width="21" style="11" customWidth="1"/>
    <col min="12" max="14" width="19.85546875" style="11" customWidth="1"/>
    <col min="15" max="15" width="21.28515625" style="11" customWidth="1"/>
    <col min="16" max="18" width="19.85546875" style="11" customWidth="1"/>
    <col min="19" max="19" width="20.85546875" style="11" customWidth="1"/>
    <col min="20" max="22" width="19.85546875" style="11" customWidth="1"/>
    <col min="23" max="23" width="23.7109375" style="11" customWidth="1"/>
    <col min="24" max="24" width="21.7109375" style="11" customWidth="1"/>
    <col min="25" max="25" width="20.140625" style="11" customWidth="1"/>
    <col min="26" max="26" width="20" style="53" customWidth="1"/>
    <col min="27" max="27" width="19.42578125" style="60" customWidth="1"/>
    <col min="28" max="28" width="18.42578125" style="60" customWidth="1"/>
    <col min="29" max="29" width="18.85546875" style="60" customWidth="1"/>
    <col min="30" max="30" width="19" style="60" customWidth="1"/>
    <col min="31" max="31" width="18.42578125" style="60" customWidth="1"/>
    <col min="32" max="32" width="19.7109375" style="60" customWidth="1"/>
    <col min="33" max="33" width="19" style="60" customWidth="1"/>
    <col min="34" max="34" width="18.42578125" style="60" customWidth="1"/>
    <col min="35" max="35" width="19.28515625" style="60" customWidth="1"/>
    <col min="36" max="36" width="19.85546875" style="60" customWidth="1"/>
    <col min="37" max="37" width="18.42578125" style="60" customWidth="1"/>
    <col min="38" max="16384" width="9.140625" style="59"/>
  </cols>
  <sheetData>
    <row r="1" spans="1:37" s="11" customFormat="1" ht="48" customHeight="1" x14ac:dyDescent="0.25">
      <c r="A1" s="1"/>
      <c r="B1" s="2"/>
      <c r="Z1" s="49"/>
      <c r="AA1" s="53"/>
      <c r="AB1" s="53"/>
      <c r="AC1" s="53"/>
      <c r="AD1" s="53"/>
      <c r="AE1" s="53"/>
      <c r="AF1" s="53"/>
      <c r="AG1" s="53"/>
      <c r="AH1" s="53"/>
      <c r="AI1" s="67" t="s">
        <v>361</v>
      </c>
      <c r="AJ1" s="67"/>
      <c r="AK1" s="67"/>
    </row>
    <row r="2" spans="1:37" s="11" customFormat="1" ht="58.5" customHeight="1" x14ac:dyDescent="0.25">
      <c r="A2" s="66" t="s">
        <v>362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</row>
    <row r="3" spans="1:37" s="11" customFormat="1" ht="60" customHeight="1" x14ac:dyDescent="0.25">
      <c r="A3" s="83" t="s">
        <v>0</v>
      </c>
      <c r="B3" s="71" t="s">
        <v>1</v>
      </c>
      <c r="C3" s="76" t="s">
        <v>364</v>
      </c>
      <c r="D3" s="76"/>
      <c r="E3" s="76"/>
      <c r="F3" s="76"/>
      <c r="G3" s="86" t="s">
        <v>336</v>
      </c>
      <c r="H3" s="87"/>
      <c r="I3" s="87"/>
      <c r="J3" s="88"/>
      <c r="K3" s="86" t="s">
        <v>337</v>
      </c>
      <c r="L3" s="87"/>
      <c r="M3" s="87"/>
      <c r="N3" s="88"/>
      <c r="O3" s="86" t="s">
        <v>338</v>
      </c>
      <c r="P3" s="87"/>
      <c r="Q3" s="87"/>
      <c r="R3" s="88"/>
      <c r="S3" s="86" t="s">
        <v>339</v>
      </c>
      <c r="T3" s="87"/>
      <c r="U3" s="87"/>
      <c r="V3" s="88"/>
      <c r="W3" s="72" t="s">
        <v>363</v>
      </c>
      <c r="X3" s="72"/>
      <c r="Y3" s="72"/>
      <c r="Z3" s="76" t="s">
        <v>336</v>
      </c>
      <c r="AA3" s="76"/>
      <c r="AB3" s="76"/>
      <c r="AC3" s="76" t="s">
        <v>337</v>
      </c>
      <c r="AD3" s="76"/>
      <c r="AE3" s="76"/>
      <c r="AF3" s="76" t="s">
        <v>338</v>
      </c>
      <c r="AG3" s="76"/>
      <c r="AH3" s="76"/>
      <c r="AI3" s="76" t="s">
        <v>339</v>
      </c>
      <c r="AJ3" s="76"/>
      <c r="AK3" s="76"/>
    </row>
    <row r="4" spans="1:37" s="53" customFormat="1" ht="80.25" customHeight="1" x14ac:dyDescent="0.25">
      <c r="A4" s="83"/>
      <c r="B4" s="71"/>
      <c r="C4" s="46" t="s">
        <v>29</v>
      </c>
      <c r="D4" s="46" t="s">
        <v>30</v>
      </c>
      <c r="E4" s="46" t="s">
        <v>31</v>
      </c>
      <c r="F4" s="46" t="s">
        <v>32</v>
      </c>
      <c r="G4" s="46" t="s">
        <v>29</v>
      </c>
      <c r="H4" s="46" t="s">
        <v>30</v>
      </c>
      <c r="I4" s="46" t="s">
        <v>31</v>
      </c>
      <c r="J4" s="46" t="s">
        <v>32</v>
      </c>
      <c r="K4" s="46" t="s">
        <v>29</v>
      </c>
      <c r="L4" s="46" t="s">
        <v>30</v>
      </c>
      <c r="M4" s="46" t="s">
        <v>31</v>
      </c>
      <c r="N4" s="46" t="s">
        <v>32</v>
      </c>
      <c r="O4" s="46" t="s">
        <v>29</v>
      </c>
      <c r="P4" s="46" t="s">
        <v>30</v>
      </c>
      <c r="Q4" s="46" t="s">
        <v>31</v>
      </c>
      <c r="R4" s="46" t="s">
        <v>32</v>
      </c>
      <c r="S4" s="46" t="s">
        <v>29</v>
      </c>
      <c r="T4" s="46" t="s">
        <v>30</v>
      </c>
      <c r="U4" s="46" t="s">
        <v>31</v>
      </c>
      <c r="V4" s="46" t="s">
        <v>32</v>
      </c>
      <c r="W4" s="46" t="s">
        <v>33</v>
      </c>
      <c r="X4" s="46" t="s">
        <v>30</v>
      </c>
      <c r="Y4" s="46" t="s">
        <v>34</v>
      </c>
      <c r="Z4" s="46" t="s">
        <v>33</v>
      </c>
      <c r="AA4" s="46" t="s">
        <v>30</v>
      </c>
      <c r="AB4" s="46" t="s">
        <v>34</v>
      </c>
      <c r="AC4" s="46" t="s">
        <v>33</v>
      </c>
      <c r="AD4" s="46" t="s">
        <v>30</v>
      </c>
      <c r="AE4" s="46" t="s">
        <v>34</v>
      </c>
      <c r="AF4" s="46" t="s">
        <v>33</v>
      </c>
      <c r="AG4" s="46" t="s">
        <v>30</v>
      </c>
      <c r="AH4" s="46" t="s">
        <v>34</v>
      </c>
      <c r="AI4" s="46" t="s">
        <v>33</v>
      </c>
      <c r="AJ4" s="46" t="s">
        <v>30</v>
      </c>
      <c r="AK4" s="46" t="s">
        <v>34</v>
      </c>
    </row>
    <row r="5" spans="1:37" s="57" customFormat="1" ht="15.75" x14ac:dyDescent="0.25">
      <c r="A5" s="40">
        <v>1</v>
      </c>
      <c r="B5" s="40">
        <f t="shared" ref="B5" si="0">A5+1</f>
        <v>2</v>
      </c>
      <c r="C5" s="40">
        <f t="shared" ref="C5" si="1">B5+1</f>
        <v>3</v>
      </c>
      <c r="D5" s="40">
        <f t="shared" ref="D5" si="2">C5+1</f>
        <v>4</v>
      </c>
      <c r="E5" s="40">
        <f t="shared" ref="E5" si="3">D5+1</f>
        <v>5</v>
      </c>
      <c r="F5" s="40">
        <f t="shared" ref="F5" si="4">E5+1</f>
        <v>6</v>
      </c>
      <c r="G5" s="40">
        <f t="shared" ref="G5" si="5">F5+1</f>
        <v>7</v>
      </c>
      <c r="H5" s="40">
        <f t="shared" ref="H5" si="6">G5+1</f>
        <v>8</v>
      </c>
      <c r="I5" s="40">
        <f t="shared" ref="I5" si="7">H5+1</f>
        <v>9</v>
      </c>
      <c r="J5" s="40">
        <f t="shared" ref="J5" si="8">I5+1</f>
        <v>10</v>
      </c>
      <c r="K5" s="40">
        <f t="shared" ref="K5" si="9">J5+1</f>
        <v>11</v>
      </c>
      <c r="L5" s="40">
        <f t="shared" ref="L5" si="10">K5+1</f>
        <v>12</v>
      </c>
      <c r="M5" s="40">
        <f t="shared" ref="M5" si="11">L5+1</f>
        <v>13</v>
      </c>
      <c r="N5" s="40">
        <f t="shared" ref="N5" si="12">M5+1</f>
        <v>14</v>
      </c>
      <c r="O5" s="40">
        <f t="shared" ref="O5" si="13">N5+1</f>
        <v>15</v>
      </c>
      <c r="P5" s="40">
        <f t="shared" ref="P5" si="14">O5+1</f>
        <v>16</v>
      </c>
      <c r="Q5" s="40">
        <f t="shared" ref="Q5" si="15">P5+1</f>
        <v>17</v>
      </c>
      <c r="R5" s="40">
        <f t="shared" ref="R5" si="16">Q5+1</f>
        <v>18</v>
      </c>
      <c r="S5" s="40">
        <f t="shared" ref="S5" si="17">R5+1</f>
        <v>19</v>
      </c>
      <c r="T5" s="40">
        <f t="shared" ref="T5" si="18">S5+1</f>
        <v>20</v>
      </c>
      <c r="U5" s="40">
        <f t="shared" ref="U5" si="19">T5+1</f>
        <v>21</v>
      </c>
      <c r="V5" s="40">
        <f t="shared" ref="V5" si="20">U5+1</f>
        <v>22</v>
      </c>
      <c r="W5" s="40">
        <f t="shared" ref="W5" si="21">V5+1</f>
        <v>23</v>
      </c>
      <c r="X5" s="40">
        <f t="shared" ref="X5" si="22">W5+1</f>
        <v>24</v>
      </c>
      <c r="Y5" s="40">
        <f t="shared" ref="Y5" si="23">X5+1</f>
        <v>25</v>
      </c>
      <c r="Z5" s="40">
        <f t="shared" ref="Z5" si="24">Y5+1</f>
        <v>26</v>
      </c>
      <c r="AA5" s="40">
        <f t="shared" ref="AA5" si="25">Z5+1</f>
        <v>27</v>
      </c>
      <c r="AB5" s="40">
        <f t="shared" ref="AB5" si="26">AA5+1</f>
        <v>28</v>
      </c>
      <c r="AC5" s="40">
        <f t="shared" ref="AC5" si="27">AB5+1</f>
        <v>29</v>
      </c>
      <c r="AD5" s="40">
        <f t="shared" ref="AD5" si="28">AC5+1</f>
        <v>30</v>
      </c>
      <c r="AE5" s="40">
        <f t="shared" ref="AE5" si="29">AD5+1</f>
        <v>31</v>
      </c>
      <c r="AF5" s="40">
        <f t="shared" ref="AF5" si="30">AE5+1</f>
        <v>32</v>
      </c>
      <c r="AG5" s="40">
        <f t="shared" ref="AG5" si="31">AF5+1</f>
        <v>33</v>
      </c>
      <c r="AH5" s="40">
        <f t="shared" ref="AH5" si="32">AG5+1</f>
        <v>34</v>
      </c>
      <c r="AI5" s="40">
        <f t="shared" ref="AI5" si="33">AH5+1</f>
        <v>35</v>
      </c>
      <c r="AJ5" s="40">
        <f t="shared" ref="AJ5" si="34">AI5+1</f>
        <v>36</v>
      </c>
      <c r="AK5" s="40">
        <f t="shared" ref="AK5" si="35">AJ5+1</f>
        <v>37</v>
      </c>
    </row>
    <row r="6" spans="1:37" s="11" customFormat="1" x14ac:dyDescent="0.25">
      <c r="A6" s="50">
        <v>1</v>
      </c>
      <c r="B6" s="15" t="s">
        <v>45</v>
      </c>
      <c r="C6" s="31">
        <v>41283810.136620604</v>
      </c>
      <c r="D6" s="31"/>
      <c r="E6" s="31"/>
      <c r="F6" s="31"/>
      <c r="G6" s="31">
        <v>10320952.529999999</v>
      </c>
      <c r="H6" s="31">
        <v>0</v>
      </c>
      <c r="I6" s="31">
        <v>0</v>
      </c>
      <c r="J6" s="31">
        <v>0</v>
      </c>
      <c r="K6" s="31">
        <v>10320952.529999999</v>
      </c>
      <c r="L6" s="31">
        <v>0</v>
      </c>
      <c r="M6" s="31">
        <v>0</v>
      </c>
      <c r="N6" s="31">
        <v>0</v>
      </c>
      <c r="O6" s="31">
        <v>10320952.529999999</v>
      </c>
      <c r="P6" s="31">
        <v>0</v>
      </c>
      <c r="Q6" s="31">
        <v>0</v>
      </c>
      <c r="R6" s="31">
        <v>0</v>
      </c>
      <c r="S6" s="31">
        <v>10320952.546620602</v>
      </c>
      <c r="T6" s="31">
        <v>0</v>
      </c>
      <c r="U6" s="31">
        <v>0</v>
      </c>
      <c r="V6" s="31">
        <v>0</v>
      </c>
      <c r="W6" s="31">
        <v>20819561.158697989</v>
      </c>
      <c r="X6" s="31"/>
      <c r="Y6" s="31"/>
      <c r="Z6" s="31">
        <v>5204890.29</v>
      </c>
      <c r="AA6" s="31">
        <v>0</v>
      </c>
      <c r="AB6" s="31">
        <v>0</v>
      </c>
      <c r="AC6" s="42">
        <v>5204890.29</v>
      </c>
      <c r="AD6" s="42">
        <v>0</v>
      </c>
      <c r="AE6" s="42">
        <v>0</v>
      </c>
      <c r="AF6" s="42">
        <v>5204890.29</v>
      </c>
      <c r="AG6" s="42">
        <v>0</v>
      </c>
      <c r="AH6" s="42">
        <v>0</v>
      </c>
      <c r="AI6" s="42">
        <v>5204890.2886979906</v>
      </c>
      <c r="AJ6" s="42">
        <v>0</v>
      </c>
      <c r="AK6" s="42">
        <v>0</v>
      </c>
    </row>
    <row r="7" spans="1:37" s="11" customFormat="1" x14ac:dyDescent="0.25">
      <c r="A7" s="17">
        <f>A6+1</f>
        <v>2</v>
      </c>
      <c r="B7" s="15" t="s">
        <v>46</v>
      </c>
      <c r="C7" s="31">
        <v>65567792.41910778</v>
      </c>
      <c r="D7" s="31"/>
      <c r="E7" s="31"/>
      <c r="F7" s="31"/>
      <c r="G7" s="31">
        <v>16391948.1</v>
      </c>
      <c r="H7" s="31">
        <v>0</v>
      </c>
      <c r="I7" s="31">
        <v>0</v>
      </c>
      <c r="J7" s="31">
        <v>0</v>
      </c>
      <c r="K7" s="31">
        <v>16391948.1</v>
      </c>
      <c r="L7" s="31">
        <v>0</v>
      </c>
      <c r="M7" s="31">
        <v>0</v>
      </c>
      <c r="N7" s="31">
        <v>0</v>
      </c>
      <c r="O7" s="31">
        <v>16391948.1</v>
      </c>
      <c r="P7" s="31">
        <v>0</v>
      </c>
      <c r="Q7" s="31">
        <v>0</v>
      </c>
      <c r="R7" s="31">
        <v>0</v>
      </c>
      <c r="S7" s="31">
        <v>16391948.119107777</v>
      </c>
      <c r="T7" s="31">
        <v>0</v>
      </c>
      <c r="U7" s="31">
        <v>0</v>
      </c>
      <c r="V7" s="31">
        <v>0</v>
      </c>
      <c r="W7" s="31">
        <v>12884784.105253749</v>
      </c>
      <c r="X7" s="31"/>
      <c r="Y7" s="31"/>
      <c r="Z7" s="31">
        <v>3221196.03</v>
      </c>
      <c r="AA7" s="31">
        <v>0</v>
      </c>
      <c r="AB7" s="31">
        <v>0</v>
      </c>
      <c r="AC7" s="42">
        <v>3221196.03</v>
      </c>
      <c r="AD7" s="42">
        <v>0</v>
      </c>
      <c r="AE7" s="42">
        <v>0</v>
      </c>
      <c r="AF7" s="42">
        <v>3221196.03</v>
      </c>
      <c r="AG7" s="42">
        <v>0</v>
      </c>
      <c r="AH7" s="42">
        <v>0</v>
      </c>
      <c r="AI7" s="42">
        <v>3221196.0152537501</v>
      </c>
      <c r="AJ7" s="42">
        <v>0</v>
      </c>
      <c r="AK7" s="42">
        <v>0</v>
      </c>
    </row>
    <row r="8" spans="1:37" s="11" customFormat="1" x14ac:dyDescent="0.25">
      <c r="A8" s="17">
        <f t="shared" ref="A8:A49" si="36">A7+1</f>
        <v>3</v>
      </c>
      <c r="B8" s="15" t="s">
        <v>47</v>
      </c>
      <c r="C8" s="31">
        <v>29609625.070950471</v>
      </c>
      <c r="D8" s="31"/>
      <c r="E8" s="31"/>
      <c r="F8" s="31"/>
      <c r="G8" s="31">
        <v>7402406.2699999996</v>
      </c>
      <c r="H8" s="31">
        <v>0</v>
      </c>
      <c r="I8" s="31">
        <v>0</v>
      </c>
      <c r="J8" s="31">
        <v>0</v>
      </c>
      <c r="K8" s="31">
        <v>7402406.2699999996</v>
      </c>
      <c r="L8" s="31">
        <v>0</v>
      </c>
      <c r="M8" s="31">
        <v>0</v>
      </c>
      <c r="N8" s="31">
        <v>0</v>
      </c>
      <c r="O8" s="31">
        <v>7402406.2699999996</v>
      </c>
      <c r="P8" s="31">
        <v>0</v>
      </c>
      <c r="Q8" s="31">
        <v>0</v>
      </c>
      <c r="R8" s="31">
        <v>0</v>
      </c>
      <c r="S8" s="31">
        <v>7402406.2609504722</v>
      </c>
      <c r="T8" s="31">
        <v>0</v>
      </c>
      <c r="U8" s="31">
        <v>0</v>
      </c>
      <c r="V8" s="31">
        <v>0</v>
      </c>
      <c r="W8" s="31">
        <v>16289977.939056188</v>
      </c>
      <c r="X8" s="31"/>
      <c r="Y8" s="31"/>
      <c r="Z8" s="31">
        <v>4072494.48</v>
      </c>
      <c r="AA8" s="31">
        <v>0</v>
      </c>
      <c r="AB8" s="31">
        <v>0</v>
      </c>
      <c r="AC8" s="42">
        <v>4072494.48</v>
      </c>
      <c r="AD8" s="42">
        <v>0</v>
      </c>
      <c r="AE8" s="42">
        <v>0</v>
      </c>
      <c r="AF8" s="42">
        <v>4072494.48</v>
      </c>
      <c r="AG8" s="42">
        <v>0</v>
      </c>
      <c r="AH8" s="42">
        <v>0</v>
      </c>
      <c r="AI8" s="42">
        <v>4072494.499056187</v>
      </c>
      <c r="AJ8" s="42">
        <v>0</v>
      </c>
      <c r="AK8" s="42">
        <v>0</v>
      </c>
    </row>
    <row r="9" spans="1:37" s="11" customFormat="1" x14ac:dyDescent="0.25">
      <c r="A9" s="17">
        <f t="shared" si="36"/>
        <v>4</v>
      </c>
      <c r="B9" s="15" t="s">
        <v>48</v>
      </c>
      <c r="C9" s="31">
        <v>37882606.18236877</v>
      </c>
      <c r="D9" s="31"/>
      <c r="E9" s="31"/>
      <c r="F9" s="31"/>
      <c r="G9" s="31">
        <v>9470651.5500000007</v>
      </c>
      <c r="H9" s="31">
        <v>0</v>
      </c>
      <c r="I9" s="31">
        <v>0</v>
      </c>
      <c r="J9" s="31">
        <v>0</v>
      </c>
      <c r="K9" s="31">
        <v>9470651.5500000007</v>
      </c>
      <c r="L9" s="31">
        <v>0</v>
      </c>
      <c r="M9" s="31">
        <v>0</v>
      </c>
      <c r="N9" s="31">
        <v>0</v>
      </c>
      <c r="O9" s="31">
        <v>9470651.5500000007</v>
      </c>
      <c r="P9" s="31">
        <v>0</v>
      </c>
      <c r="Q9" s="31">
        <v>0</v>
      </c>
      <c r="R9" s="31">
        <v>0</v>
      </c>
      <c r="S9" s="31">
        <v>9470651.532368768</v>
      </c>
      <c r="T9" s="31">
        <v>0</v>
      </c>
      <c r="U9" s="31">
        <v>0</v>
      </c>
      <c r="V9" s="31">
        <v>0</v>
      </c>
      <c r="W9" s="31">
        <v>6839113.4798696153</v>
      </c>
      <c r="X9" s="31"/>
      <c r="Y9" s="31"/>
      <c r="Z9" s="31">
        <v>1709778.37</v>
      </c>
      <c r="AA9" s="31">
        <v>0</v>
      </c>
      <c r="AB9" s="31">
        <v>0</v>
      </c>
      <c r="AC9" s="42">
        <v>1709778.37</v>
      </c>
      <c r="AD9" s="42">
        <v>0</v>
      </c>
      <c r="AE9" s="42">
        <v>0</v>
      </c>
      <c r="AF9" s="42">
        <v>1709778.37</v>
      </c>
      <c r="AG9" s="42">
        <v>0</v>
      </c>
      <c r="AH9" s="42">
        <v>0</v>
      </c>
      <c r="AI9" s="42">
        <v>1709778.369869615</v>
      </c>
      <c r="AJ9" s="42">
        <v>0</v>
      </c>
      <c r="AK9" s="42">
        <v>0</v>
      </c>
    </row>
    <row r="10" spans="1:37" s="11" customFormat="1" x14ac:dyDescent="0.25">
      <c r="A10" s="17">
        <f t="shared" si="36"/>
        <v>5</v>
      </c>
      <c r="B10" s="15" t="s">
        <v>49</v>
      </c>
      <c r="C10" s="31">
        <v>102869663.26081045</v>
      </c>
      <c r="D10" s="31"/>
      <c r="E10" s="31"/>
      <c r="F10" s="31"/>
      <c r="G10" s="31">
        <v>25717415.82</v>
      </c>
      <c r="H10" s="31">
        <v>0</v>
      </c>
      <c r="I10" s="31">
        <v>0</v>
      </c>
      <c r="J10" s="31">
        <v>0</v>
      </c>
      <c r="K10" s="31">
        <v>25717415.82</v>
      </c>
      <c r="L10" s="31">
        <v>0</v>
      </c>
      <c r="M10" s="31">
        <v>0</v>
      </c>
      <c r="N10" s="31">
        <v>0</v>
      </c>
      <c r="O10" s="31">
        <v>25717415.82</v>
      </c>
      <c r="P10" s="31">
        <v>0</v>
      </c>
      <c r="Q10" s="31">
        <v>0</v>
      </c>
      <c r="R10" s="31">
        <v>0</v>
      </c>
      <c r="S10" s="31">
        <v>25717415.800810441</v>
      </c>
      <c r="T10" s="31">
        <v>0</v>
      </c>
      <c r="U10" s="31">
        <v>0</v>
      </c>
      <c r="V10" s="31">
        <v>0</v>
      </c>
      <c r="W10" s="31">
        <v>20025084.504297946</v>
      </c>
      <c r="X10" s="31"/>
      <c r="Y10" s="31"/>
      <c r="Z10" s="31">
        <v>5006271.13</v>
      </c>
      <c r="AA10" s="31">
        <v>0</v>
      </c>
      <c r="AB10" s="31">
        <v>0</v>
      </c>
      <c r="AC10" s="42">
        <v>5006271.13</v>
      </c>
      <c r="AD10" s="42">
        <v>0</v>
      </c>
      <c r="AE10" s="42">
        <v>0</v>
      </c>
      <c r="AF10" s="42">
        <v>5006271.13</v>
      </c>
      <c r="AG10" s="42">
        <v>0</v>
      </c>
      <c r="AH10" s="42">
        <v>0</v>
      </c>
      <c r="AI10" s="42">
        <v>5006271.1142979478</v>
      </c>
      <c r="AJ10" s="42">
        <v>0</v>
      </c>
      <c r="AK10" s="42">
        <v>0</v>
      </c>
    </row>
    <row r="11" spans="1:37" s="11" customFormat="1" ht="37.5" x14ac:dyDescent="0.25">
      <c r="A11" s="17">
        <f t="shared" si="36"/>
        <v>6</v>
      </c>
      <c r="B11" s="15" t="s">
        <v>50</v>
      </c>
      <c r="C11" s="31">
        <v>22100255.258181818</v>
      </c>
      <c r="D11" s="31"/>
      <c r="E11" s="31"/>
      <c r="F11" s="31"/>
      <c r="G11" s="31">
        <v>5525063.8099999996</v>
      </c>
      <c r="H11" s="31">
        <v>0</v>
      </c>
      <c r="I11" s="31">
        <v>0</v>
      </c>
      <c r="J11" s="31">
        <v>0</v>
      </c>
      <c r="K11" s="31">
        <v>5525063.8099999996</v>
      </c>
      <c r="L11" s="31">
        <v>0</v>
      </c>
      <c r="M11" s="31">
        <v>0</v>
      </c>
      <c r="N11" s="31">
        <v>0</v>
      </c>
      <c r="O11" s="31">
        <v>5525063.8099999996</v>
      </c>
      <c r="P11" s="31">
        <v>0</v>
      </c>
      <c r="Q11" s="31">
        <v>0</v>
      </c>
      <c r="R11" s="31">
        <v>0</v>
      </c>
      <c r="S11" s="31">
        <v>5525063.8281818209</v>
      </c>
      <c r="T11" s="31">
        <v>0</v>
      </c>
      <c r="U11" s="31">
        <v>0</v>
      </c>
      <c r="V11" s="31">
        <v>0</v>
      </c>
      <c r="W11" s="31">
        <v>6889725.8583254926</v>
      </c>
      <c r="X11" s="31"/>
      <c r="Y11" s="31"/>
      <c r="Z11" s="31">
        <v>1722431.46</v>
      </c>
      <c r="AA11" s="31">
        <v>0</v>
      </c>
      <c r="AB11" s="31">
        <v>0</v>
      </c>
      <c r="AC11" s="42">
        <v>1722431.46</v>
      </c>
      <c r="AD11" s="42">
        <v>0</v>
      </c>
      <c r="AE11" s="42">
        <v>0</v>
      </c>
      <c r="AF11" s="42">
        <v>1722431.46</v>
      </c>
      <c r="AG11" s="42">
        <v>0</v>
      </c>
      <c r="AH11" s="42">
        <v>0</v>
      </c>
      <c r="AI11" s="42">
        <v>1722431.4783254927</v>
      </c>
      <c r="AJ11" s="42">
        <v>0</v>
      </c>
      <c r="AK11" s="42">
        <v>0</v>
      </c>
    </row>
    <row r="12" spans="1:37" s="11" customFormat="1" ht="37.5" x14ac:dyDescent="0.25">
      <c r="A12" s="17">
        <f t="shared" si="36"/>
        <v>7</v>
      </c>
      <c r="B12" s="15" t="s">
        <v>51</v>
      </c>
      <c r="C12" s="31">
        <v>54617254.063583814</v>
      </c>
      <c r="D12" s="31"/>
      <c r="E12" s="31"/>
      <c r="F12" s="31"/>
      <c r="G12" s="31">
        <v>13654313.52</v>
      </c>
      <c r="H12" s="31">
        <v>0</v>
      </c>
      <c r="I12" s="31">
        <v>0</v>
      </c>
      <c r="J12" s="31">
        <v>0</v>
      </c>
      <c r="K12" s="31">
        <v>13654313.52</v>
      </c>
      <c r="L12" s="31">
        <v>0</v>
      </c>
      <c r="M12" s="31">
        <v>0</v>
      </c>
      <c r="N12" s="31">
        <v>0</v>
      </c>
      <c r="O12" s="31">
        <v>13654313.52</v>
      </c>
      <c r="P12" s="31">
        <v>0</v>
      </c>
      <c r="Q12" s="31">
        <v>0</v>
      </c>
      <c r="R12" s="31">
        <v>0</v>
      </c>
      <c r="S12" s="31">
        <v>13654313.503583811</v>
      </c>
      <c r="T12" s="31">
        <v>0</v>
      </c>
      <c r="U12" s="31">
        <v>0</v>
      </c>
      <c r="V12" s="31">
        <v>0</v>
      </c>
      <c r="W12" s="31">
        <v>15987856.421011116</v>
      </c>
      <c r="X12" s="31"/>
      <c r="Y12" s="31"/>
      <c r="Z12" s="31">
        <v>3996964.11</v>
      </c>
      <c r="AA12" s="31">
        <v>0</v>
      </c>
      <c r="AB12" s="31">
        <v>0</v>
      </c>
      <c r="AC12" s="42">
        <v>3996964.11</v>
      </c>
      <c r="AD12" s="42">
        <v>0</v>
      </c>
      <c r="AE12" s="42">
        <v>0</v>
      </c>
      <c r="AF12" s="42">
        <v>3996964.11</v>
      </c>
      <c r="AG12" s="42">
        <v>0</v>
      </c>
      <c r="AH12" s="42">
        <v>0</v>
      </c>
      <c r="AI12" s="42">
        <v>3996964.0910111177</v>
      </c>
      <c r="AJ12" s="42">
        <v>0</v>
      </c>
      <c r="AK12" s="42">
        <v>0</v>
      </c>
    </row>
    <row r="13" spans="1:37" s="11" customFormat="1" x14ac:dyDescent="0.25">
      <c r="A13" s="17">
        <f t="shared" si="36"/>
        <v>8</v>
      </c>
      <c r="B13" s="15" t="s">
        <v>52</v>
      </c>
      <c r="C13" s="31">
        <v>99916018.311987877</v>
      </c>
      <c r="D13" s="31"/>
      <c r="E13" s="31"/>
      <c r="F13" s="31"/>
      <c r="G13" s="31">
        <v>24979004.579999998</v>
      </c>
      <c r="H13" s="31">
        <v>0</v>
      </c>
      <c r="I13" s="31">
        <v>0</v>
      </c>
      <c r="J13" s="31">
        <v>0</v>
      </c>
      <c r="K13" s="31">
        <v>24979004.579999998</v>
      </c>
      <c r="L13" s="31">
        <v>0</v>
      </c>
      <c r="M13" s="31">
        <v>0</v>
      </c>
      <c r="N13" s="31">
        <v>0</v>
      </c>
      <c r="O13" s="31">
        <v>24979004.579999998</v>
      </c>
      <c r="P13" s="31">
        <v>0</v>
      </c>
      <c r="Q13" s="31">
        <v>0</v>
      </c>
      <c r="R13" s="31">
        <v>0</v>
      </c>
      <c r="S13" s="31">
        <v>24979004.571987882</v>
      </c>
      <c r="T13" s="31">
        <v>0</v>
      </c>
      <c r="U13" s="31">
        <v>0</v>
      </c>
      <c r="V13" s="31">
        <v>0</v>
      </c>
      <c r="W13" s="31">
        <v>15659129.216729425</v>
      </c>
      <c r="X13" s="31"/>
      <c r="Y13" s="31"/>
      <c r="Z13" s="31">
        <v>3914782.3</v>
      </c>
      <c r="AA13" s="31">
        <v>0</v>
      </c>
      <c r="AB13" s="31">
        <v>0</v>
      </c>
      <c r="AC13" s="42">
        <v>3914782.3</v>
      </c>
      <c r="AD13" s="42">
        <v>0</v>
      </c>
      <c r="AE13" s="42">
        <v>0</v>
      </c>
      <c r="AF13" s="42">
        <v>3914782.3</v>
      </c>
      <c r="AG13" s="42">
        <v>0</v>
      </c>
      <c r="AH13" s="42">
        <v>0</v>
      </c>
      <c r="AI13" s="42">
        <v>3914782.3167294245</v>
      </c>
      <c r="AJ13" s="42">
        <v>0</v>
      </c>
      <c r="AK13" s="42">
        <v>0</v>
      </c>
    </row>
    <row r="14" spans="1:37" s="11" customFormat="1" x14ac:dyDescent="0.25">
      <c r="A14" s="17">
        <f t="shared" si="36"/>
        <v>9</v>
      </c>
      <c r="B14" s="15" t="s">
        <v>53</v>
      </c>
      <c r="C14" s="31">
        <v>56381872.732773118</v>
      </c>
      <c r="D14" s="31"/>
      <c r="E14" s="31"/>
      <c r="F14" s="31"/>
      <c r="G14" s="31">
        <v>14095468.18</v>
      </c>
      <c r="H14" s="31">
        <v>0</v>
      </c>
      <c r="I14" s="31">
        <v>0</v>
      </c>
      <c r="J14" s="31">
        <v>0</v>
      </c>
      <c r="K14" s="31">
        <v>14095468.18</v>
      </c>
      <c r="L14" s="31">
        <v>0</v>
      </c>
      <c r="M14" s="31">
        <v>0</v>
      </c>
      <c r="N14" s="31">
        <v>0</v>
      </c>
      <c r="O14" s="31">
        <v>14095468.18</v>
      </c>
      <c r="P14" s="31">
        <v>0</v>
      </c>
      <c r="Q14" s="31">
        <v>0</v>
      </c>
      <c r="R14" s="31">
        <v>0</v>
      </c>
      <c r="S14" s="31">
        <v>14095468.192773119</v>
      </c>
      <c r="T14" s="31">
        <v>0</v>
      </c>
      <c r="U14" s="31">
        <v>0</v>
      </c>
      <c r="V14" s="31">
        <v>0</v>
      </c>
      <c r="W14" s="31">
        <v>27071642.726772957</v>
      </c>
      <c r="X14" s="31"/>
      <c r="Y14" s="31"/>
      <c r="Z14" s="31">
        <v>6767910.6799999997</v>
      </c>
      <c r="AA14" s="31">
        <v>0</v>
      </c>
      <c r="AB14" s="31">
        <v>0</v>
      </c>
      <c r="AC14" s="42">
        <v>6767910.6799999997</v>
      </c>
      <c r="AD14" s="42">
        <v>0</v>
      </c>
      <c r="AE14" s="42">
        <v>0</v>
      </c>
      <c r="AF14" s="42">
        <v>6767910.6799999997</v>
      </c>
      <c r="AG14" s="42">
        <v>0</v>
      </c>
      <c r="AH14" s="42">
        <v>0</v>
      </c>
      <c r="AI14" s="42">
        <v>6767910.6867729574</v>
      </c>
      <c r="AJ14" s="42">
        <v>0</v>
      </c>
      <c r="AK14" s="42">
        <v>0</v>
      </c>
    </row>
    <row r="15" spans="1:37" s="11" customFormat="1" x14ac:dyDescent="0.25">
      <c r="A15" s="17">
        <f t="shared" si="36"/>
        <v>10</v>
      </c>
      <c r="B15" s="15" t="s">
        <v>54</v>
      </c>
      <c r="C15" s="31">
        <v>52534919.700542264</v>
      </c>
      <c r="D15" s="31"/>
      <c r="E15" s="31"/>
      <c r="F15" s="31"/>
      <c r="G15" s="31">
        <v>13133729.93</v>
      </c>
      <c r="H15" s="31">
        <v>0</v>
      </c>
      <c r="I15" s="31">
        <v>0</v>
      </c>
      <c r="J15" s="31">
        <v>0</v>
      </c>
      <c r="K15" s="31">
        <v>13133729.93</v>
      </c>
      <c r="L15" s="31">
        <v>0</v>
      </c>
      <c r="M15" s="31">
        <v>0</v>
      </c>
      <c r="N15" s="31">
        <v>0</v>
      </c>
      <c r="O15" s="31">
        <v>13133729.93</v>
      </c>
      <c r="P15" s="31">
        <v>0</v>
      </c>
      <c r="Q15" s="31">
        <v>0</v>
      </c>
      <c r="R15" s="31">
        <v>0</v>
      </c>
      <c r="S15" s="31">
        <v>13133729.910542265</v>
      </c>
      <c r="T15" s="31">
        <v>0</v>
      </c>
      <c r="U15" s="31">
        <v>0</v>
      </c>
      <c r="V15" s="31">
        <v>0</v>
      </c>
      <c r="W15" s="31">
        <v>9893412.4816265721</v>
      </c>
      <c r="X15" s="31"/>
      <c r="Y15" s="31"/>
      <c r="Z15" s="31">
        <v>2473353.12</v>
      </c>
      <c r="AA15" s="31">
        <v>0</v>
      </c>
      <c r="AB15" s="31">
        <v>0</v>
      </c>
      <c r="AC15" s="42">
        <v>2473353.12</v>
      </c>
      <c r="AD15" s="42">
        <v>0</v>
      </c>
      <c r="AE15" s="42">
        <v>0</v>
      </c>
      <c r="AF15" s="42">
        <v>2473353.12</v>
      </c>
      <c r="AG15" s="42">
        <v>0</v>
      </c>
      <c r="AH15" s="42">
        <v>0</v>
      </c>
      <c r="AI15" s="42">
        <v>2473353.1216265718</v>
      </c>
      <c r="AJ15" s="42">
        <v>0</v>
      </c>
      <c r="AK15" s="42">
        <v>0</v>
      </c>
    </row>
    <row r="16" spans="1:37" s="11" customFormat="1" x14ac:dyDescent="0.25">
      <c r="A16" s="17">
        <f t="shared" si="36"/>
        <v>11</v>
      </c>
      <c r="B16" s="15" t="s">
        <v>55</v>
      </c>
      <c r="C16" s="31">
        <v>64394514.05301033</v>
      </c>
      <c r="D16" s="31"/>
      <c r="E16" s="31"/>
      <c r="F16" s="31"/>
      <c r="G16" s="31">
        <v>16098628.51</v>
      </c>
      <c r="H16" s="31">
        <v>0</v>
      </c>
      <c r="I16" s="31">
        <v>0</v>
      </c>
      <c r="J16" s="31">
        <v>0</v>
      </c>
      <c r="K16" s="31">
        <v>16098628.51</v>
      </c>
      <c r="L16" s="31">
        <v>0</v>
      </c>
      <c r="M16" s="31">
        <v>0</v>
      </c>
      <c r="N16" s="31">
        <v>0</v>
      </c>
      <c r="O16" s="31">
        <v>16098628.51</v>
      </c>
      <c r="P16" s="31">
        <v>0</v>
      </c>
      <c r="Q16" s="31">
        <v>0</v>
      </c>
      <c r="R16" s="31">
        <v>0</v>
      </c>
      <c r="S16" s="31">
        <v>16098628.523010334</v>
      </c>
      <c r="T16" s="31">
        <v>0</v>
      </c>
      <c r="U16" s="31">
        <v>0</v>
      </c>
      <c r="V16" s="31">
        <v>0</v>
      </c>
      <c r="W16" s="31">
        <v>8521198.6215352397</v>
      </c>
      <c r="X16" s="31"/>
      <c r="Y16" s="31"/>
      <c r="Z16" s="31">
        <v>2130299.66</v>
      </c>
      <c r="AA16" s="31">
        <v>0</v>
      </c>
      <c r="AB16" s="31">
        <v>0</v>
      </c>
      <c r="AC16" s="42">
        <v>2130299.66</v>
      </c>
      <c r="AD16" s="42">
        <v>0</v>
      </c>
      <c r="AE16" s="42">
        <v>0</v>
      </c>
      <c r="AF16" s="42">
        <v>2130299.66</v>
      </c>
      <c r="AG16" s="42">
        <v>0</v>
      </c>
      <c r="AH16" s="42">
        <v>0</v>
      </c>
      <c r="AI16" s="42">
        <v>2130299.6415352393</v>
      </c>
      <c r="AJ16" s="42">
        <v>0</v>
      </c>
      <c r="AK16" s="42">
        <v>0</v>
      </c>
    </row>
    <row r="17" spans="1:37" s="11" customFormat="1" x14ac:dyDescent="0.25">
      <c r="A17" s="17">
        <f t="shared" si="36"/>
        <v>12</v>
      </c>
      <c r="B17" s="15" t="s">
        <v>56</v>
      </c>
      <c r="C17" s="31">
        <v>130526713.66600001</v>
      </c>
      <c r="D17" s="31"/>
      <c r="E17" s="31"/>
      <c r="F17" s="31"/>
      <c r="G17" s="31">
        <v>32631678.420000002</v>
      </c>
      <c r="H17" s="31">
        <v>0</v>
      </c>
      <c r="I17" s="31">
        <v>0</v>
      </c>
      <c r="J17" s="31">
        <v>0</v>
      </c>
      <c r="K17" s="31">
        <v>32631678.420000002</v>
      </c>
      <c r="L17" s="31">
        <v>0</v>
      </c>
      <c r="M17" s="31">
        <v>0</v>
      </c>
      <c r="N17" s="31">
        <v>0</v>
      </c>
      <c r="O17" s="31">
        <v>32631678.420000002</v>
      </c>
      <c r="P17" s="31">
        <v>0</v>
      </c>
      <c r="Q17" s="31">
        <v>0</v>
      </c>
      <c r="R17" s="31">
        <v>0</v>
      </c>
      <c r="S17" s="31">
        <v>32631678.406000003</v>
      </c>
      <c r="T17" s="31">
        <v>0</v>
      </c>
      <c r="U17" s="31">
        <v>0</v>
      </c>
      <c r="V17" s="31">
        <v>0</v>
      </c>
      <c r="W17" s="31">
        <v>28942968.736666668</v>
      </c>
      <c r="X17" s="31"/>
      <c r="Y17" s="31"/>
      <c r="Z17" s="31">
        <v>7235742.1799999997</v>
      </c>
      <c r="AA17" s="31">
        <v>0</v>
      </c>
      <c r="AB17" s="31">
        <v>0</v>
      </c>
      <c r="AC17" s="42">
        <v>7235742.1799999997</v>
      </c>
      <c r="AD17" s="42">
        <v>0</v>
      </c>
      <c r="AE17" s="42">
        <v>0</v>
      </c>
      <c r="AF17" s="42">
        <v>7235742.1799999997</v>
      </c>
      <c r="AG17" s="42">
        <v>0</v>
      </c>
      <c r="AH17" s="42">
        <v>0</v>
      </c>
      <c r="AI17" s="42">
        <v>7235742.1966666691</v>
      </c>
      <c r="AJ17" s="42">
        <v>0</v>
      </c>
      <c r="AK17" s="42">
        <v>0</v>
      </c>
    </row>
    <row r="18" spans="1:37" s="11" customFormat="1" x14ac:dyDescent="0.25">
      <c r="A18" s="17">
        <f t="shared" si="36"/>
        <v>13</v>
      </c>
      <c r="B18" s="15" t="s">
        <v>57</v>
      </c>
      <c r="C18" s="31">
        <v>93756953.483130351</v>
      </c>
      <c r="D18" s="31"/>
      <c r="E18" s="31"/>
      <c r="F18" s="31"/>
      <c r="G18" s="31">
        <v>23439238.370000001</v>
      </c>
      <c r="H18" s="31">
        <v>0</v>
      </c>
      <c r="I18" s="31">
        <v>0</v>
      </c>
      <c r="J18" s="31">
        <v>0</v>
      </c>
      <c r="K18" s="31">
        <v>23439238.370000001</v>
      </c>
      <c r="L18" s="31">
        <v>0</v>
      </c>
      <c r="M18" s="31">
        <v>0</v>
      </c>
      <c r="N18" s="31">
        <v>0</v>
      </c>
      <c r="O18" s="31">
        <v>23439238.370000001</v>
      </c>
      <c r="P18" s="31">
        <v>0</v>
      </c>
      <c r="Q18" s="31">
        <v>0</v>
      </c>
      <c r="R18" s="31">
        <v>0</v>
      </c>
      <c r="S18" s="31">
        <v>23439238.37313034</v>
      </c>
      <c r="T18" s="31">
        <v>0</v>
      </c>
      <c r="U18" s="31">
        <v>0</v>
      </c>
      <c r="V18" s="31">
        <v>0</v>
      </c>
      <c r="W18" s="31">
        <v>40258150.711230323</v>
      </c>
      <c r="X18" s="31"/>
      <c r="Y18" s="31"/>
      <c r="Z18" s="31">
        <v>10064537.68</v>
      </c>
      <c r="AA18" s="31">
        <v>0</v>
      </c>
      <c r="AB18" s="31">
        <v>0</v>
      </c>
      <c r="AC18" s="42">
        <v>10064537.68</v>
      </c>
      <c r="AD18" s="42">
        <v>0</v>
      </c>
      <c r="AE18" s="42">
        <v>0</v>
      </c>
      <c r="AF18" s="42">
        <v>10064537.68</v>
      </c>
      <c r="AG18" s="42">
        <v>0</v>
      </c>
      <c r="AH18" s="42">
        <v>0</v>
      </c>
      <c r="AI18" s="42">
        <v>10064537.671230324</v>
      </c>
      <c r="AJ18" s="42">
        <v>0</v>
      </c>
      <c r="AK18" s="42">
        <v>0</v>
      </c>
    </row>
    <row r="19" spans="1:37" s="11" customFormat="1" x14ac:dyDescent="0.25">
      <c r="A19" s="17">
        <f t="shared" si="36"/>
        <v>14</v>
      </c>
      <c r="B19" s="15" t="s">
        <v>58</v>
      </c>
      <c r="C19" s="31">
        <v>31093098.586553868</v>
      </c>
      <c r="D19" s="31"/>
      <c r="E19" s="31"/>
      <c r="F19" s="31"/>
      <c r="G19" s="31">
        <v>7773274.6500000004</v>
      </c>
      <c r="H19" s="31">
        <v>0</v>
      </c>
      <c r="I19" s="31">
        <v>0</v>
      </c>
      <c r="J19" s="31">
        <v>0</v>
      </c>
      <c r="K19" s="31">
        <v>7773274.6500000004</v>
      </c>
      <c r="L19" s="31">
        <v>0</v>
      </c>
      <c r="M19" s="31">
        <v>0</v>
      </c>
      <c r="N19" s="31">
        <v>0</v>
      </c>
      <c r="O19" s="31">
        <v>7773274.6500000004</v>
      </c>
      <c r="P19" s="31">
        <v>0</v>
      </c>
      <c r="Q19" s="31">
        <v>0</v>
      </c>
      <c r="R19" s="31">
        <v>0</v>
      </c>
      <c r="S19" s="31">
        <v>7773274.6365538649</v>
      </c>
      <c r="T19" s="31">
        <v>0</v>
      </c>
      <c r="U19" s="31">
        <v>0</v>
      </c>
      <c r="V19" s="31">
        <v>0</v>
      </c>
      <c r="W19" s="31">
        <v>6678132.3018867923</v>
      </c>
      <c r="X19" s="31"/>
      <c r="Y19" s="31"/>
      <c r="Z19" s="31">
        <v>1669533.08</v>
      </c>
      <c r="AA19" s="31">
        <v>0</v>
      </c>
      <c r="AB19" s="31">
        <v>0</v>
      </c>
      <c r="AC19" s="42">
        <v>1669533.08</v>
      </c>
      <c r="AD19" s="42">
        <v>0</v>
      </c>
      <c r="AE19" s="42">
        <v>0</v>
      </c>
      <c r="AF19" s="42">
        <v>1669533.08</v>
      </c>
      <c r="AG19" s="42">
        <v>0</v>
      </c>
      <c r="AH19" s="42">
        <v>0</v>
      </c>
      <c r="AI19" s="42">
        <v>1669533.0618867921</v>
      </c>
      <c r="AJ19" s="42">
        <v>0</v>
      </c>
      <c r="AK19" s="42">
        <v>0</v>
      </c>
    </row>
    <row r="20" spans="1:37" s="11" customFormat="1" x14ac:dyDescent="0.25">
      <c r="A20" s="17">
        <f t="shared" si="36"/>
        <v>15</v>
      </c>
      <c r="B20" s="15" t="s">
        <v>59</v>
      </c>
      <c r="C20" s="31">
        <v>19240199.746300213</v>
      </c>
      <c r="D20" s="31"/>
      <c r="E20" s="31"/>
      <c r="F20" s="31"/>
      <c r="G20" s="31">
        <v>4810049.9400000004</v>
      </c>
      <c r="H20" s="31">
        <v>0</v>
      </c>
      <c r="I20" s="31">
        <v>0</v>
      </c>
      <c r="J20" s="31">
        <v>0</v>
      </c>
      <c r="K20" s="31">
        <v>4810049.9400000004</v>
      </c>
      <c r="L20" s="31">
        <v>0</v>
      </c>
      <c r="M20" s="31">
        <v>0</v>
      </c>
      <c r="N20" s="31">
        <v>0</v>
      </c>
      <c r="O20" s="31">
        <v>4810049.9400000004</v>
      </c>
      <c r="P20" s="31">
        <v>0</v>
      </c>
      <c r="Q20" s="31">
        <v>0</v>
      </c>
      <c r="R20" s="31">
        <v>0</v>
      </c>
      <c r="S20" s="31">
        <v>4810049.9263002099</v>
      </c>
      <c r="T20" s="31">
        <v>0</v>
      </c>
      <c r="U20" s="31">
        <v>0</v>
      </c>
      <c r="V20" s="31">
        <v>0</v>
      </c>
      <c r="W20" s="31">
        <v>9966442.9000725821</v>
      </c>
      <c r="X20" s="31"/>
      <c r="Y20" s="31"/>
      <c r="Z20" s="31">
        <v>2491610.73</v>
      </c>
      <c r="AA20" s="31">
        <v>0</v>
      </c>
      <c r="AB20" s="31">
        <v>0</v>
      </c>
      <c r="AC20" s="42">
        <v>2491610.73</v>
      </c>
      <c r="AD20" s="42">
        <v>0</v>
      </c>
      <c r="AE20" s="42">
        <v>0</v>
      </c>
      <c r="AF20" s="42">
        <v>2491610.73</v>
      </c>
      <c r="AG20" s="42">
        <v>0</v>
      </c>
      <c r="AH20" s="42">
        <v>0</v>
      </c>
      <c r="AI20" s="42">
        <v>2491610.7100725812</v>
      </c>
      <c r="AJ20" s="42">
        <v>0</v>
      </c>
      <c r="AK20" s="42">
        <v>0</v>
      </c>
    </row>
    <row r="21" spans="1:37" s="11" customFormat="1" x14ac:dyDescent="0.25">
      <c r="A21" s="17">
        <f t="shared" si="36"/>
        <v>16</v>
      </c>
      <c r="B21" s="15" t="s">
        <v>60</v>
      </c>
      <c r="C21" s="31">
        <v>68109677.848146826</v>
      </c>
      <c r="D21" s="31"/>
      <c r="E21" s="31"/>
      <c r="F21" s="31"/>
      <c r="G21" s="31">
        <v>17027419.460000001</v>
      </c>
      <c r="H21" s="31">
        <v>0</v>
      </c>
      <c r="I21" s="31">
        <v>0</v>
      </c>
      <c r="J21" s="31">
        <v>0</v>
      </c>
      <c r="K21" s="31">
        <v>17027419.460000001</v>
      </c>
      <c r="L21" s="31">
        <v>0</v>
      </c>
      <c r="M21" s="31">
        <v>0</v>
      </c>
      <c r="N21" s="31">
        <v>0</v>
      </c>
      <c r="O21" s="31">
        <v>17027419.460000001</v>
      </c>
      <c r="P21" s="31">
        <v>0</v>
      </c>
      <c r="Q21" s="31">
        <v>0</v>
      </c>
      <c r="R21" s="31">
        <v>0</v>
      </c>
      <c r="S21" s="31">
        <v>17027419.468146823</v>
      </c>
      <c r="T21" s="31">
        <v>0</v>
      </c>
      <c r="U21" s="31">
        <v>0</v>
      </c>
      <c r="V21" s="31">
        <v>0</v>
      </c>
      <c r="W21" s="63">
        <v>21217675.759678598</v>
      </c>
      <c r="X21" s="63"/>
      <c r="Y21" s="63"/>
      <c r="Z21" s="31">
        <v>5304418.9400000004</v>
      </c>
      <c r="AA21" s="31">
        <v>0</v>
      </c>
      <c r="AB21" s="31">
        <v>0</v>
      </c>
      <c r="AC21" s="42">
        <v>5304418.9400000004</v>
      </c>
      <c r="AD21" s="42">
        <v>0</v>
      </c>
      <c r="AE21" s="42">
        <v>0</v>
      </c>
      <c r="AF21" s="42">
        <v>5304418.9400000004</v>
      </c>
      <c r="AG21" s="42">
        <v>0</v>
      </c>
      <c r="AH21" s="42">
        <v>0</v>
      </c>
      <c r="AI21" s="42">
        <v>5304418.9396785954</v>
      </c>
      <c r="AJ21" s="42">
        <v>0</v>
      </c>
      <c r="AK21" s="42">
        <v>0</v>
      </c>
    </row>
    <row r="22" spans="1:37" s="11" customFormat="1" x14ac:dyDescent="0.25">
      <c r="A22" s="17">
        <f t="shared" si="36"/>
        <v>17</v>
      </c>
      <c r="B22" s="15" t="s">
        <v>61</v>
      </c>
      <c r="C22" s="31">
        <v>67401654.333630145</v>
      </c>
      <c r="D22" s="31"/>
      <c r="E22" s="31"/>
      <c r="F22" s="31"/>
      <c r="G22" s="31">
        <v>16850413.579999998</v>
      </c>
      <c r="H22" s="31">
        <v>0</v>
      </c>
      <c r="I22" s="31">
        <v>0</v>
      </c>
      <c r="J22" s="31">
        <v>0</v>
      </c>
      <c r="K22" s="31">
        <v>16850413.579999998</v>
      </c>
      <c r="L22" s="31">
        <v>0</v>
      </c>
      <c r="M22" s="31">
        <v>0</v>
      </c>
      <c r="N22" s="31">
        <v>0</v>
      </c>
      <c r="O22" s="31">
        <v>16850413.579999998</v>
      </c>
      <c r="P22" s="31">
        <v>0</v>
      </c>
      <c r="Q22" s="31">
        <v>0</v>
      </c>
      <c r="R22" s="31">
        <v>0</v>
      </c>
      <c r="S22" s="31">
        <v>16850413.59363015</v>
      </c>
      <c r="T22" s="31">
        <v>0</v>
      </c>
      <c r="U22" s="31">
        <v>0</v>
      </c>
      <c r="V22" s="31">
        <v>0</v>
      </c>
      <c r="W22" s="31">
        <v>22271025.449173994</v>
      </c>
      <c r="X22" s="31"/>
      <c r="Y22" s="31"/>
      <c r="Z22" s="31">
        <v>5567756.3600000003</v>
      </c>
      <c r="AA22" s="31">
        <v>0</v>
      </c>
      <c r="AB22" s="31">
        <v>0</v>
      </c>
      <c r="AC22" s="42">
        <v>5567756.3600000003</v>
      </c>
      <c r="AD22" s="42">
        <v>0</v>
      </c>
      <c r="AE22" s="42">
        <v>0</v>
      </c>
      <c r="AF22" s="42">
        <v>5567756.3600000003</v>
      </c>
      <c r="AG22" s="42">
        <v>0</v>
      </c>
      <c r="AH22" s="42">
        <v>0</v>
      </c>
      <c r="AI22" s="42">
        <v>5567756.3691739952</v>
      </c>
      <c r="AJ22" s="42">
        <v>0</v>
      </c>
      <c r="AK22" s="42">
        <v>0</v>
      </c>
    </row>
    <row r="23" spans="1:37" s="11" customFormat="1" x14ac:dyDescent="0.25">
      <c r="A23" s="17">
        <f t="shared" si="36"/>
        <v>18</v>
      </c>
      <c r="B23" s="15" t="s">
        <v>62</v>
      </c>
      <c r="C23" s="31">
        <v>80973114.122718051</v>
      </c>
      <c r="D23" s="31"/>
      <c r="E23" s="31"/>
      <c r="F23" s="31"/>
      <c r="G23" s="31">
        <v>20243278.530000001</v>
      </c>
      <c r="H23" s="31">
        <v>0</v>
      </c>
      <c r="I23" s="31">
        <v>0</v>
      </c>
      <c r="J23" s="31">
        <v>0</v>
      </c>
      <c r="K23" s="31">
        <v>20243278.530000001</v>
      </c>
      <c r="L23" s="31">
        <v>0</v>
      </c>
      <c r="M23" s="31">
        <v>0</v>
      </c>
      <c r="N23" s="31">
        <v>0</v>
      </c>
      <c r="O23" s="31">
        <v>20243278.530000001</v>
      </c>
      <c r="P23" s="31">
        <v>0</v>
      </c>
      <c r="Q23" s="31">
        <v>0</v>
      </c>
      <c r="R23" s="31">
        <v>0</v>
      </c>
      <c r="S23" s="31">
        <v>20243278.532718047</v>
      </c>
      <c r="T23" s="31">
        <v>0</v>
      </c>
      <c r="U23" s="31">
        <v>0</v>
      </c>
      <c r="V23" s="31">
        <v>0</v>
      </c>
      <c r="W23" s="31">
        <v>14024549.714051839</v>
      </c>
      <c r="X23" s="31"/>
      <c r="Y23" s="31"/>
      <c r="Z23" s="31">
        <v>3506137.43</v>
      </c>
      <c r="AA23" s="31">
        <v>0</v>
      </c>
      <c r="AB23" s="31">
        <v>0</v>
      </c>
      <c r="AC23" s="42">
        <v>3506137.43</v>
      </c>
      <c r="AD23" s="42">
        <v>0</v>
      </c>
      <c r="AE23" s="42">
        <v>0</v>
      </c>
      <c r="AF23" s="42">
        <v>3506137.43</v>
      </c>
      <c r="AG23" s="42">
        <v>0</v>
      </c>
      <c r="AH23" s="42">
        <v>0</v>
      </c>
      <c r="AI23" s="42">
        <v>3506137.4240518394</v>
      </c>
      <c r="AJ23" s="42">
        <v>0</v>
      </c>
      <c r="AK23" s="42">
        <v>0</v>
      </c>
    </row>
    <row r="24" spans="1:37" s="11" customFormat="1" x14ac:dyDescent="0.25">
      <c r="A24" s="17">
        <f t="shared" si="36"/>
        <v>19</v>
      </c>
      <c r="B24" s="15" t="s">
        <v>63</v>
      </c>
      <c r="C24" s="31">
        <v>98170320.711360633</v>
      </c>
      <c r="D24" s="31"/>
      <c r="E24" s="31"/>
      <c r="F24" s="31"/>
      <c r="G24" s="31">
        <v>24542580.18</v>
      </c>
      <c r="H24" s="31">
        <v>0</v>
      </c>
      <c r="I24" s="31">
        <v>0</v>
      </c>
      <c r="J24" s="31">
        <v>0</v>
      </c>
      <c r="K24" s="31">
        <v>24542580.18</v>
      </c>
      <c r="L24" s="31">
        <v>0</v>
      </c>
      <c r="M24" s="31">
        <v>0</v>
      </c>
      <c r="N24" s="31">
        <v>0</v>
      </c>
      <c r="O24" s="31">
        <v>24542580.18</v>
      </c>
      <c r="P24" s="31">
        <v>0</v>
      </c>
      <c r="Q24" s="31">
        <v>0</v>
      </c>
      <c r="R24" s="31">
        <v>0</v>
      </c>
      <c r="S24" s="31">
        <v>24542580.171360627</v>
      </c>
      <c r="T24" s="31">
        <v>0</v>
      </c>
      <c r="U24" s="31">
        <v>0</v>
      </c>
      <c r="V24" s="31">
        <v>0</v>
      </c>
      <c r="W24" s="31">
        <v>24086627.390010539</v>
      </c>
      <c r="X24" s="31"/>
      <c r="Y24" s="31"/>
      <c r="Z24" s="31">
        <v>6021656.8499999996</v>
      </c>
      <c r="AA24" s="31">
        <v>0</v>
      </c>
      <c r="AB24" s="31">
        <v>0</v>
      </c>
      <c r="AC24" s="42">
        <v>6021656.8499999996</v>
      </c>
      <c r="AD24" s="42">
        <v>0</v>
      </c>
      <c r="AE24" s="42">
        <v>0</v>
      </c>
      <c r="AF24" s="42">
        <v>6021656.8499999996</v>
      </c>
      <c r="AG24" s="42">
        <v>0</v>
      </c>
      <c r="AH24" s="42">
        <v>0</v>
      </c>
      <c r="AI24" s="42">
        <v>6021656.8400105424</v>
      </c>
      <c r="AJ24" s="42">
        <v>0</v>
      </c>
      <c r="AK24" s="42">
        <v>0</v>
      </c>
    </row>
    <row r="25" spans="1:37" s="11" customFormat="1" x14ac:dyDescent="0.25">
      <c r="A25" s="17">
        <f t="shared" si="36"/>
        <v>20</v>
      </c>
      <c r="B25" s="15" t="s">
        <v>64</v>
      </c>
      <c r="C25" s="31">
        <v>45204580.441521063</v>
      </c>
      <c r="D25" s="31"/>
      <c r="E25" s="31"/>
      <c r="F25" s="31"/>
      <c r="G25" s="31">
        <v>11301145.109999999</v>
      </c>
      <c r="H25" s="31">
        <v>0</v>
      </c>
      <c r="I25" s="31">
        <v>0</v>
      </c>
      <c r="J25" s="31">
        <v>0</v>
      </c>
      <c r="K25" s="31">
        <v>11301145.109999999</v>
      </c>
      <c r="L25" s="31">
        <v>0</v>
      </c>
      <c r="M25" s="31">
        <v>0</v>
      </c>
      <c r="N25" s="31">
        <v>0</v>
      </c>
      <c r="O25" s="31">
        <v>11301145.109999999</v>
      </c>
      <c r="P25" s="31">
        <v>0</v>
      </c>
      <c r="Q25" s="31">
        <v>0</v>
      </c>
      <c r="R25" s="31">
        <v>0</v>
      </c>
      <c r="S25" s="31">
        <v>11301145.111521065</v>
      </c>
      <c r="T25" s="31">
        <v>0</v>
      </c>
      <c r="U25" s="31">
        <v>0</v>
      </c>
      <c r="V25" s="31">
        <v>0</v>
      </c>
      <c r="W25" s="31">
        <v>8315156.4878481627</v>
      </c>
      <c r="X25" s="31"/>
      <c r="Y25" s="31"/>
      <c r="Z25" s="31">
        <v>2078789.12</v>
      </c>
      <c r="AA25" s="31">
        <v>0</v>
      </c>
      <c r="AB25" s="31">
        <v>0</v>
      </c>
      <c r="AC25" s="42">
        <v>2078789.12</v>
      </c>
      <c r="AD25" s="42">
        <v>0</v>
      </c>
      <c r="AE25" s="42">
        <v>0</v>
      </c>
      <c r="AF25" s="42">
        <v>2078789.12</v>
      </c>
      <c r="AG25" s="42">
        <v>0</v>
      </c>
      <c r="AH25" s="42">
        <v>0</v>
      </c>
      <c r="AI25" s="42">
        <v>2078789.1278481623</v>
      </c>
      <c r="AJ25" s="42">
        <v>0</v>
      </c>
      <c r="AK25" s="42">
        <v>0</v>
      </c>
    </row>
    <row r="26" spans="1:37" s="11" customFormat="1" x14ac:dyDescent="0.25">
      <c r="A26" s="17">
        <f t="shared" si="36"/>
        <v>21</v>
      </c>
      <c r="B26" s="15" t="s">
        <v>65</v>
      </c>
      <c r="C26" s="31">
        <v>46706770.43452616</v>
      </c>
      <c r="D26" s="31"/>
      <c r="E26" s="31"/>
      <c r="F26" s="31"/>
      <c r="G26" s="31">
        <v>11676692.609999999</v>
      </c>
      <c r="H26" s="31">
        <v>0</v>
      </c>
      <c r="I26" s="31">
        <v>0</v>
      </c>
      <c r="J26" s="31">
        <v>0</v>
      </c>
      <c r="K26" s="31">
        <v>11676692.609999999</v>
      </c>
      <c r="L26" s="31">
        <v>0</v>
      </c>
      <c r="M26" s="31">
        <v>0</v>
      </c>
      <c r="N26" s="31">
        <v>0</v>
      </c>
      <c r="O26" s="31">
        <v>11676692.609999999</v>
      </c>
      <c r="P26" s="31">
        <v>0</v>
      </c>
      <c r="Q26" s="31">
        <v>0</v>
      </c>
      <c r="R26" s="31">
        <v>0</v>
      </c>
      <c r="S26" s="31">
        <v>11676692.604526162</v>
      </c>
      <c r="T26" s="31">
        <v>0</v>
      </c>
      <c r="U26" s="31">
        <v>0</v>
      </c>
      <c r="V26" s="31">
        <v>0</v>
      </c>
      <c r="W26" s="31">
        <v>40081021.868410125</v>
      </c>
      <c r="X26" s="31"/>
      <c r="Y26" s="31"/>
      <c r="Z26" s="31">
        <v>10020255.470000001</v>
      </c>
      <c r="AA26" s="31">
        <v>0</v>
      </c>
      <c r="AB26" s="31">
        <v>0</v>
      </c>
      <c r="AC26" s="42">
        <v>10020255.470000001</v>
      </c>
      <c r="AD26" s="42">
        <v>0</v>
      </c>
      <c r="AE26" s="42">
        <v>0</v>
      </c>
      <c r="AF26" s="42">
        <v>10020255.470000001</v>
      </c>
      <c r="AG26" s="42">
        <v>0</v>
      </c>
      <c r="AH26" s="42">
        <v>0</v>
      </c>
      <c r="AI26" s="42">
        <v>10020255.458410127</v>
      </c>
      <c r="AJ26" s="42">
        <v>0</v>
      </c>
      <c r="AK26" s="42">
        <v>0</v>
      </c>
    </row>
    <row r="27" spans="1:37" s="11" customFormat="1" x14ac:dyDescent="0.25">
      <c r="A27" s="17">
        <f t="shared" si="36"/>
        <v>22</v>
      </c>
      <c r="B27" s="15" t="s">
        <v>66</v>
      </c>
      <c r="C27" s="31">
        <v>33573673.922134668</v>
      </c>
      <c r="D27" s="31"/>
      <c r="E27" s="31"/>
      <c r="F27" s="31"/>
      <c r="G27" s="31">
        <v>8393418.4800000004</v>
      </c>
      <c r="H27" s="31">
        <v>0</v>
      </c>
      <c r="I27" s="31">
        <v>0</v>
      </c>
      <c r="J27" s="31">
        <v>0</v>
      </c>
      <c r="K27" s="31">
        <v>8393418.4800000004</v>
      </c>
      <c r="L27" s="31">
        <v>0</v>
      </c>
      <c r="M27" s="31">
        <v>0</v>
      </c>
      <c r="N27" s="31">
        <v>0</v>
      </c>
      <c r="O27" s="31">
        <v>8393418.4800000004</v>
      </c>
      <c r="P27" s="31">
        <v>0</v>
      </c>
      <c r="Q27" s="31">
        <v>0</v>
      </c>
      <c r="R27" s="31">
        <v>0</v>
      </c>
      <c r="S27" s="31">
        <v>8393418.4821346663</v>
      </c>
      <c r="T27" s="31">
        <v>0</v>
      </c>
      <c r="U27" s="31">
        <v>0</v>
      </c>
      <c r="V27" s="31">
        <v>0</v>
      </c>
      <c r="W27" s="31">
        <v>10987719.300000001</v>
      </c>
      <c r="X27" s="31"/>
      <c r="Y27" s="31"/>
      <c r="Z27" s="31">
        <v>2746929.83</v>
      </c>
      <c r="AA27" s="31">
        <v>0</v>
      </c>
      <c r="AB27" s="31">
        <v>0</v>
      </c>
      <c r="AC27" s="42">
        <v>2746929.83</v>
      </c>
      <c r="AD27" s="42">
        <v>0</v>
      </c>
      <c r="AE27" s="42">
        <v>0</v>
      </c>
      <c r="AF27" s="42">
        <v>2746929.83</v>
      </c>
      <c r="AG27" s="42">
        <v>0</v>
      </c>
      <c r="AH27" s="42">
        <v>0</v>
      </c>
      <c r="AI27" s="42">
        <v>2746929.8100000005</v>
      </c>
      <c r="AJ27" s="42">
        <v>0</v>
      </c>
      <c r="AK27" s="42">
        <v>0</v>
      </c>
    </row>
    <row r="28" spans="1:37" s="11" customFormat="1" x14ac:dyDescent="0.25">
      <c r="A28" s="17">
        <f t="shared" si="36"/>
        <v>23</v>
      </c>
      <c r="B28" s="15" t="s">
        <v>67</v>
      </c>
      <c r="C28" s="31">
        <v>21365629.88595707</v>
      </c>
      <c r="D28" s="31"/>
      <c r="E28" s="31"/>
      <c r="F28" s="31"/>
      <c r="G28" s="31">
        <v>5341407.47</v>
      </c>
      <c r="H28" s="31">
        <v>0</v>
      </c>
      <c r="I28" s="31">
        <v>0</v>
      </c>
      <c r="J28" s="31">
        <v>0</v>
      </c>
      <c r="K28" s="31">
        <v>5341407.47</v>
      </c>
      <c r="L28" s="31">
        <v>0</v>
      </c>
      <c r="M28" s="31">
        <v>0</v>
      </c>
      <c r="N28" s="31">
        <v>0</v>
      </c>
      <c r="O28" s="31">
        <v>5341407.47</v>
      </c>
      <c r="P28" s="31">
        <v>0</v>
      </c>
      <c r="Q28" s="31">
        <v>0</v>
      </c>
      <c r="R28" s="31">
        <v>0</v>
      </c>
      <c r="S28" s="31">
        <v>5341407.4759570723</v>
      </c>
      <c r="T28" s="31">
        <v>0</v>
      </c>
      <c r="U28" s="31">
        <v>0</v>
      </c>
      <c r="V28" s="31">
        <v>0</v>
      </c>
      <c r="W28" s="31">
        <v>8211115.1587961502</v>
      </c>
      <c r="X28" s="31"/>
      <c r="Y28" s="31"/>
      <c r="Z28" s="31">
        <v>2052778.79</v>
      </c>
      <c r="AA28" s="31">
        <v>0</v>
      </c>
      <c r="AB28" s="31">
        <v>0</v>
      </c>
      <c r="AC28" s="42">
        <v>2052778.79</v>
      </c>
      <c r="AD28" s="42">
        <v>0</v>
      </c>
      <c r="AE28" s="42">
        <v>0</v>
      </c>
      <c r="AF28" s="42">
        <v>2052778.79</v>
      </c>
      <c r="AG28" s="42">
        <v>0</v>
      </c>
      <c r="AH28" s="42">
        <v>0</v>
      </c>
      <c r="AI28" s="42">
        <v>2052778.7887961501</v>
      </c>
      <c r="AJ28" s="42">
        <v>0</v>
      </c>
      <c r="AK28" s="42">
        <v>0</v>
      </c>
    </row>
    <row r="29" spans="1:37" s="11" customFormat="1" x14ac:dyDescent="0.25">
      <c r="A29" s="17">
        <f t="shared" si="36"/>
        <v>24</v>
      </c>
      <c r="B29" s="15" t="s">
        <v>68</v>
      </c>
      <c r="C29" s="31">
        <v>21134283.388235297</v>
      </c>
      <c r="D29" s="31"/>
      <c r="E29" s="31"/>
      <c r="F29" s="31"/>
      <c r="G29" s="31">
        <v>5283570.8499999996</v>
      </c>
      <c r="H29" s="31">
        <v>0</v>
      </c>
      <c r="I29" s="31">
        <v>0</v>
      </c>
      <c r="J29" s="31">
        <v>0</v>
      </c>
      <c r="K29" s="31">
        <v>5283570.8499999996</v>
      </c>
      <c r="L29" s="31">
        <v>0</v>
      </c>
      <c r="M29" s="31">
        <v>0</v>
      </c>
      <c r="N29" s="31">
        <v>0</v>
      </c>
      <c r="O29" s="31">
        <v>5283570.8499999996</v>
      </c>
      <c r="P29" s="31">
        <v>0</v>
      </c>
      <c r="Q29" s="31">
        <v>0</v>
      </c>
      <c r="R29" s="31">
        <v>0</v>
      </c>
      <c r="S29" s="31">
        <v>5283570.8382352982</v>
      </c>
      <c r="T29" s="31">
        <v>0</v>
      </c>
      <c r="U29" s="31">
        <v>0</v>
      </c>
      <c r="V29" s="31">
        <v>0</v>
      </c>
      <c r="W29" s="31">
        <v>12513843.6237603</v>
      </c>
      <c r="X29" s="31"/>
      <c r="Y29" s="31"/>
      <c r="Z29" s="31">
        <v>3128460.91</v>
      </c>
      <c r="AA29" s="31">
        <v>0</v>
      </c>
      <c r="AB29" s="31">
        <v>0</v>
      </c>
      <c r="AC29" s="42">
        <v>3128460.91</v>
      </c>
      <c r="AD29" s="42">
        <v>0</v>
      </c>
      <c r="AE29" s="42">
        <v>0</v>
      </c>
      <c r="AF29" s="42">
        <v>3128460.91</v>
      </c>
      <c r="AG29" s="42">
        <v>0</v>
      </c>
      <c r="AH29" s="42">
        <v>0</v>
      </c>
      <c r="AI29" s="42">
        <v>3128460.8937602993</v>
      </c>
      <c r="AJ29" s="42">
        <v>0</v>
      </c>
      <c r="AK29" s="42">
        <v>0</v>
      </c>
    </row>
    <row r="30" spans="1:37" s="11" customFormat="1" x14ac:dyDescent="0.25">
      <c r="A30" s="17">
        <f t="shared" si="36"/>
        <v>25</v>
      </c>
      <c r="B30" s="15" t="s">
        <v>69</v>
      </c>
      <c r="C30" s="31">
        <v>40201226.213604845</v>
      </c>
      <c r="D30" s="31"/>
      <c r="E30" s="31"/>
      <c r="F30" s="31"/>
      <c r="G30" s="31">
        <v>10050306.550000001</v>
      </c>
      <c r="H30" s="31">
        <v>0</v>
      </c>
      <c r="I30" s="31">
        <v>0</v>
      </c>
      <c r="J30" s="31">
        <v>0</v>
      </c>
      <c r="K30" s="31">
        <v>10050306.550000001</v>
      </c>
      <c r="L30" s="31">
        <v>0</v>
      </c>
      <c r="M30" s="31">
        <v>0</v>
      </c>
      <c r="N30" s="31">
        <v>0</v>
      </c>
      <c r="O30" s="31">
        <v>10050306.550000001</v>
      </c>
      <c r="P30" s="31">
        <v>0</v>
      </c>
      <c r="Q30" s="31">
        <v>0</v>
      </c>
      <c r="R30" s="31">
        <v>0</v>
      </c>
      <c r="S30" s="31">
        <v>10050306.563604843</v>
      </c>
      <c r="T30" s="31">
        <v>0</v>
      </c>
      <c r="U30" s="31">
        <v>0</v>
      </c>
      <c r="V30" s="31">
        <v>0</v>
      </c>
      <c r="W30" s="31">
        <v>12232727.588537063</v>
      </c>
      <c r="X30" s="31"/>
      <c r="Y30" s="31"/>
      <c r="Z30" s="31">
        <v>3058181.9</v>
      </c>
      <c r="AA30" s="31">
        <v>0</v>
      </c>
      <c r="AB30" s="31">
        <v>0</v>
      </c>
      <c r="AC30" s="42">
        <v>3058181.9</v>
      </c>
      <c r="AD30" s="42">
        <v>0</v>
      </c>
      <c r="AE30" s="42">
        <v>0</v>
      </c>
      <c r="AF30" s="42">
        <v>3058181.9</v>
      </c>
      <c r="AG30" s="42">
        <v>0</v>
      </c>
      <c r="AH30" s="42">
        <v>0</v>
      </c>
      <c r="AI30" s="42">
        <v>3058181.8885370628</v>
      </c>
      <c r="AJ30" s="42">
        <v>0</v>
      </c>
      <c r="AK30" s="42">
        <v>0</v>
      </c>
    </row>
    <row r="31" spans="1:37" s="11" customFormat="1" x14ac:dyDescent="0.25">
      <c r="A31" s="17">
        <f t="shared" si="36"/>
        <v>26</v>
      </c>
      <c r="B31" s="15" t="s">
        <v>70</v>
      </c>
      <c r="C31" s="31">
        <v>127317077.28116296</v>
      </c>
      <c r="D31" s="31"/>
      <c r="E31" s="31"/>
      <c r="F31" s="31"/>
      <c r="G31" s="31">
        <v>31829269.32</v>
      </c>
      <c r="H31" s="31">
        <v>0</v>
      </c>
      <c r="I31" s="31">
        <v>0</v>
      </c>
      <c r="J31" s="31">
        <v>0</v>
      </c>
      <c r="K31" s="31">
        <v>31829269.32</v>
      </c>
      <c r="L31" s="31">
        <v>0</v>
      </c>
      <c r="M31" s="31">
        <v>0</v>
      </c>
      <c r="N31" s="31">
        <v>0</v>
      </c>
      <c r="O31" s="31">
        <v>31829269.32</v>
      </c>
      <c r="P31" s="31">
        <v>0</v>
      </c>
      <c r="Q31" s="31">
        <v>0</v>
      </c>
      <c r="R31" s="31">
        <v>0</v>
      </c>
      <c r="S31" s="31">
        <v>31829269.321162954</v>
      </c>
      <c r="T31" s="31">
        <v>0</v>
      </c>
      <c r="U31" s="31">
        <v>0</v>
      </c>
      <c r="V31" s="31">
        <v>0</v>
      </c>
      <c r="W31" s="31">
        <v>34862680.868737265</v>
      </c>
      <c r="X31" s="31"/>
      <c r="Y31" s="31"/>
      <c r="Z31" s="31">
        <v>8715670.2200000007</v>
      </c>
      <c r="AA31" s="31">
        <v>0</v>
      </c>
      <c r="AB31" s="31">
        <v>0</v>
      </c>
      <c r="AC31" s="42">
        <v>8715670.2200000007</v>
      </c>
      <c r="AD31" s="42">
        <v>0</v>
      </c>
      <c r="AE31" s="42">
        <v>0</v>
      </c>
      <c r="AF31" s="42">
        <v>8715670.2200000007</v>
      </c>
      <c r="AG31" s="42">
        <v>0</v>
      </c>
      <c r="AH31" s="42">
        <v>0</v>
      </c>
      <c r="AI31" s="42">
        <v>8715670.2087372672</v>
      </c>
      <c r="AJ31" s="42">
        <v>0</v>
      </c>
      <c r="AK31" s="42">
        <v>0</v>
      </c>
    </row>
    <row r="32" spans="1:37" s="11" customFormat="1" x14ac:dyDescent="0.25">
      <c r="A32" s="17">
        <f t="shared" si="36"/>
        <v>27</v>
      </c>
      <c r="B32" s="15" t="s">
        <v>71</v>
      </c>
      <c r="C32" s="31">
        <v>69863320.400072023</v>
      </c>
      <c r="D32" s="31"/>
      <c r="E32" s="31"/>
      <c r="F32" s="31"/>
      <c r="G32" s="31">
        <v>17465830.100000001</v>
      </c>
      <c r="H32" s="31">
        <v>0</v>
      </c>
      <c r="I32" s="31">
        <v>0</v>
      </c>
      <c r="J32" s="31">
        <v>0</v>
      </c>
      <c r="K32" s="31">
        <v>17465830.100000001</v>
      </c>
      <c r="L32" s="31">
        <v>0</v>
      </c>
      <c r="M32" s="31">
        <v>0</v>
      </c>
      <c r="N32" s="31">
        <v>0</v>
      </c>
      <c r="O32" s="31">
        <v>17465830.100000001</v>
      </c>
      <c r="P32" s="31">
        <v>0</v>
      </c>
      <c r="Q32" s="31">
        <v>0</v>
      </c>
      <c r="R32" s="31">
        <v>0</v>
      </c>
      <c r="S32" s="31">
        <v>17465830.100072019</v>
      </c>
      <c r="T32" s="31">
        <v>0</v>
      </c>
      <c r="U32" s="31">
        <v>0</v>
      </c>
      <c r="V32" s="31">
        <v>0</v>
      </c>
      <c r="W32" s="31">
        <v>18267762.342114139</v>
      </c>
      <c r="X32" s="31"/>
      <c r="Y32" s="31"/>
      <c r="Z32" s="31">
        <v>4566940.59</v>
      </c>
      <c r="AA32" s="31">
        <v>0</v>
      </c>
      <c r="AB32" s="31">
        <v>0</v>
      </c>
      <c r="AC32" s="42">
        <v>4566940.59</v>
      </c>
      <c r="AD32" s="42">
        <v>0</v>
      </c>
      <c r="AE32" s="42">
        <v>0</v>
      </c>
      <c r="AF32" s="42">
        <v>4566940.59</v>
      </c>
      <c r="AG32" s="42">
        <v>0</v>
      </c>
      <c r="AH32" s="42">
        <v>0</v>
      </c>
      <c r="AI32" s="42">
        <v>4566940.5721141398</v>
      </c>
      <c r="AJ32" s="42">
        <v>0</v>
      </c>
      <c r="AK32" s="42">
        <v>0</v>
      </c>
    </row>
    <row r="33" spans="1:37" s="11" customFormat="1" ht="37.5" x14ac:dyDescent="0.25">
      <c r="A33" s="17">
        <f t="shared" si="36"/>
        <v>28</v>
      </c>
      <c r="B33" s="15" t="s">
        <v>72</v>
      </c>
      <c r="C33" s="31">
        <v>61284107.541160844</v>
      </c>
      <c r="D33" s="31"/>
      <c r="E33" s="31"/>
      <c r="F33" s="31"/>
      <c r="G33" s="31">
        <v>15321026.890000001</v>
      </c>
      <c r="H33" s="31">
        <v>0</v>
      </c>
      <c r="I33" s="31">
        <v>0</v>
      </c>
      <c r="J33" s="31">
        <v>0</v>
      </c>
      <c r="K33" s="31">
        <v>15321026.890000001</v>
      </c>
      <c r="L33" s="31">
        <v>0</v>
      </c>
      <c r="M33" s="31">
        <v>0</v>
      </c>
      <c r="N33" s="31">
        <v>0</v>
      </c>
      <c r="O33" s="31">
        <v>15321026.890000001</v>
      </c>
      <c r="P33" s="31">
        <v>0</v>
      </c>
      <c r="Q33" s="31">
        <v>0</v>
      </c>
      <c r="R33" s="31">
        <v>0</v>
      </c>
      <c r="S33" s="31">
        <v>15321026.871160842</v>
      </c>
      <c r="T33" s="31">
        <v>0</v>
      </c>
      <c r="U33" s="31">
        <v>0</v>
      </c>
      <c r="V33" s="31">
        <v>0</v>
      </c>
      <c r="W33" s="31">
        <v>13473469.652336448</v>
      </c>
      <c r="X33" s="31"/>
      <c r="Y33" s="31"/>
      <c r="Z33" s="31">
        <v>3368367.41</v>
      </c>
      <c r="AA33" s="31">
        <v>0</v>
      </c>
      <c r="AB33" s="31">
        <v>0</v>
      </c>
      <c r="AC33" s="42">
        <v>3368367.41</v>
      </c>
      <c r="AD33" s="42">
        <v>0</v>
      </c>
      <c r="AE33" s="42">
        <v>0</v>
      </c>
      <c r="AF33" s="42">
        <v>3368367.41</v>
      </c>
      <c r="AG33" s="42">
        <v>0</v>
      </c>
      <c r="AH33" s="42">
        <v>0</v>
      </c>
      <c r="AI33" s="42">
        <v>3368367.422336448</v>
      </c>
      <c r="AJ33" s="42">
        <v>0</v>
      </c>
      <c r="AK33" s="42">
        <v>0</v>
      </c>
    </row>
    <row r="34" spans="1:37" s="11" customFormat="1" ht="37.5" x14ac:dyDescent="0.25">
      <c r="A34" s="17">
        <f t="shared" si="36"/>
        <v>29</v>
      </c>
      <c r="B34" s="15" t="s">
        <v>73</v>
      </c>
      <c r="C34" s="31">
        <v>17810729.197254334</v>
      </c>
      <c r="D34" s="31"/>
      <c r="E34" s="31"/>
      <c r="F34" s="31"/>
      <c r="G34" s="31">
        <v>4452682.3</v>
      </c>
      <c r="H34" s="31">
        <v>0</v>
      </c>
      <c r="I34" s="31">
        <v>0</v>
      </c>
      <c r="J34" s="31">
        <v>0</v>
      </c>
      <c r="K34" s="31">
        <v>4452682.3</v>
      </c>
      <c r="L34" s="31">
        <v>0</v>
      </c>
      <c r="M34" s="31">
        <v>0</v>
      </c>
      <c r="N34" s="31">
        <v>0</v>
      </c>
      <c r="O34" s="31">
        <v>4452682.3</v>
      </c>
      <c r="P34" s="31">
        <v>0</v>
      </c>
      <c r="Q34" s="31">
        <v>0</v>
      </c>
      <c r="R34" s="31">
        <v>0</v>
      </c>
      <c r="S34" s="31">
        <v>4452682.2972543323</v>
      </c>
      <c r="T34" s="31">
        <v>0</v>
      </c>
      <c r="U34" s="31">
        <v>0</v>
      </c>
      <c r="V34" s="31">
        <v>0</v>
      </c>
      <c r="W34" s="31">
        <v>8574044.2394531853</v>
      </c>
      <c r="X34" s="31"/>
      <c r="Y34" s="31"/>
      <c r="Z34" s="31">
        <v>2143511.06</v>
      </c>
      <c r="AA34" s="31">
        <v>0</v>
      </c>
      <c r="AB34" s="31">
        <v>0</v>
      </c>
      <c r="AC34" s="42">
        <v>2143511.06</v>
      </c>
      <c r="AD34" s="42">
        <v>0</v>
      </c>
      <c r="AE34" s="42">
        <v>0</v>
      </c>
      <c r="AF34" s="42">
        <v>2143511.06</v>
      </c>
      <c r="AG34" s="42">
        <v>0</v>
      </c>
      <c r="AH34" s="42">
        <v>0</v>
      </c>
      <c r="AI34" s="42">
        <v>2143511.0594531843</v>
      </c>
      <c r="AJ34" s="42">
        <v>0</v>
      </c>
      <c r="AK34" s="42">
        <v>0</v>
      </c>
    </row>
    <row r="35" spans="1:37" s="11" customFormat="1" x14ac:dyDescent="0.25">
      <c r="A35" s="17">
        <f t="shared" si="36"/>
        <v>30</v>
      </c>
      <c r="B35" s="15" t="s">
        <v>74</v>
      </c>
      <c r="C35" s="31">
        <v>62051891.732148856</v>
      </c>
      <c r="D35" s="31"/>
      <c r="E35" s="31"/>
      <c r="F35" s="31"/>
      <c r="G35" s="31">
        <v>15512972.93</v>
      </c>
      <c r="H35" s="31">
        <v>0</v>
      </c>
      <c r="I35" s="31">
        <v>0</v>
      </c>
      <c r="J35" s="31">
        <v>0</v>
      </c>
      <c r="K35" s="31">
        <v>15512972.93</v>
      </c>
      <c r="L35" s="31">
        <v>0</v>
      </c>
      <c r="M35" s="31">
        <v>0</v>
      </c>
      <c r="N35" s="31">
        <v>0</v>
      </c>
      <c r="O35" s="31">
        <v>15512972.93</v>
      </c>
      <c r="P35" s="31">
        <v>0</v>
      </c>
      <c r="Q35" s="31">
        <v>0</v>
      </c>
      <c r="R35" s="31">
        <v>0</v>
      </c>
      <c r="S35" s="31">
        <v>15512972.942148857</v>
      </c>
      <c r="T35" s="31">
        <v>0</v>
      </c>
      <c r="U35" s="31">
        <v>0</v>
      </c>
      <c r="V35" s="31">
        <v>0</v>
      </c>
      <c r="W35" s="31">
        <v>37181687.33907295</v>
      </c>
      <c r="X35" s="31"/>
      <c r="Y35" s="31"/>
      <c r="Z35" s="31">
        <v>9295421.8300000001</v>
      </c>
      <c r="AA35" s="31">
        <v>0</v>
      </c>
      <c r="AB35" s="31">
        <v>0</v>
      </c>
      <c r="AC35" s="42">
        <v>9295421.8300000001</v>
      </c>
      <c r="AD35" s="42">
        <v>0</v>
      </c>
      <c r="AE35" s="42">
        <v>0</v>
      </c>
      <c r="AF35" s="42">
        <v>9295421.8300000001</v>
      </c>
      <c r="AG35" s="42">
        <v>0</v>
      </c>
      <c r="AH35" s="42">
        <v>0</v>
      </c>
      <c r="AI35" s="42">
        <v>9295421.8490729537</v>
      </c>
      <c r="AJ35" s="42">
        <v>0</v>
      </c>
      <c r="AK35" s="42">
        <v>0</v>
      </c>
    </row>
    <row r="36" spans="1:37" s="11" customFormat="1" x14ac:dyDescent="0.25">
      <c r="A36" s="17">
        <f t="shared" si="36"/>
        <v>31</v>
      </c>
      <c r="B36" s="15" t="s">
        <v>75</v>
      </c>
      <c r="C36" s="31">
        <v>43333779.148233399</v>
      </c>
      <c r="D36" s="31"/>
      <c r="E36" s="31"/>
      <c r="F36" s="31"/>
      <c r="G36" s="31">
        <v>10833444.789999999</v>
      </c>
      <c r="H36" s="31">
        <v>0</v>
      </c>
      <c r="I36" s="31">
        <v>0</v>
      </c>
      <c r="J36" s="31">
        <v>0</v>
      </c>
      <c r="K36" s="31">
        <v>10833444.789999999</v>
      </c>
      <c r="L36" s="31">
        <v>0</v>
      </c>
      <c r="M36" s="31">
        <v>0</v>
      </c>
      <c r="N36" s="31">
        <v>0</v>
      </c>
      <c r="O36" s="31">
        <v>10833444.789999999</v>
      </c>
      <c r="P36" s="31">
        <v>0</v>
      </c>
      <c r="Q36" s="31">
        <v>0</v>
      </c>
      <c r="R36" s="31">
        <v>0</v>
      </c>
      <c r="S36" s="31">
        <v>10833444.778233401</v>
      </c>
      <c r="T36" s="31">
        <v>0</v>
      </c>
      <c r="U36" s="31">
        <v>0</v>
      </c>
      <c r="V36" s="31">
        <v>0</v>
      </c>
      <c r="W36" s="31">
        <v>22998357.841550499</v>
      </c>
      <c r="X36" s="31"/>
      <c r="Y36" s="31"/>
      <c r="Z36" s="31">
        <v>5749589.46</v>
      </c>
      <c r="AA36" s="31">
        <v>0</v>
      </c>
      <c r="AB36" s="31">
        <v>0</v>
      </c>
      <c r="AC36" s="42">
        <v>5749589.46</v>
      </c>
      <c r="AD36" s="42">
        <v>0</v>
      </c>
      <c r="AE36" s="42">
        <v>0</v>
      </c>
      <c r="AF36" s="42">
        <v>5749589.46</v>
      </c>
      <c r="AG36" s="42">
        <v>0</v>
      </c>
      <c r="AH36" s="42">
        <v>0</v>
      </c>
      <c r="AI36" s="42">
        <v>5749589.4615504974</v>
      </c>
      <c r="AJ36" s="42">
        <v>0</v>
      </c>
      <c r="AK36" s="42">
        <v>0</v>
      </c>
    </row>
    <row r="37" spans="1:37" s="11" customFormat="1" x14ac:dyDescent="0.25">
      <c r="A37" s="17">
        <f t="shared" si="36"/>
        <v>32</v>
      </c>
      <c r="B37" s="15" t="s">
        <v>76</v>
      </c>
      <c r="C37" s="31">
        <v>64137447.992572732</v>
      </c>
      <c r="D37" s="31"/>
      <c r="E37" s="31"/>
      <c r="F37" s="31"/>
      <c r="G37" s="31">
        <v>16034362</v>
      </c>
      <c r="H37" s="31">
        <v>0</v>
      </c>
      <c r="I37" s="31">
        <v>0</v>
      </c>
      <c r="J37" s="31">
        <v>0</v>
      </c>
      <c r="K37" s="31">
        <v>16034362</v>
      </c>
      <c r="L37" s="31">
        <v>0</v>
      </c>
      <c r="M37" s="31">
        <v>0</v>
      </c>
      <c r="N37" s="31">
        <v>0</v>
      </c>
      <c r="O37" s="31">
        <v>16034362</v>
      </c>
      <c r="P37" s="31">
        <v>0</v>
      </c>
      <c r="Q37" s="31">
        <v>0</v>
      </c>
      <c r="R37" s="31">
        <v>0</v>
      </c>
      <c r="S37" s="31">
        <v>16034361.992572732</v>
      </c>
      <c r="T37" s="31">
        <v>0</v>
      </c>
      <c r="U37" s="31">
        <v>0</v>
      </c>
      <c r="V37" s="31">
        <v>0</v>
      </c>
      <c r="W37" s="31">
        <v>18134224.64545266</v>
      </c>
      <c r="X37" s="31"/>
      <c r="Y37" s="31"/>
      <c r="Z37" s="31">
        <v>4533556.16</v>
      </c>
      <c r="AA37" s="31">
        <v>0</v>
      </c>
      <c r="AB37" s="31">
        <v>0</v>
      </c>
      <c r="AC37" s="42">
        <v>4533556.16</v>
      </c>
      <c r="AD37" s="42">
        <v>0</v>
      </c>
      <c r="AE37" s="42">
        <v>0</v>
      </c>
      <c r="AF37" s="42">
        <v>4533556.16</v>
      </c>
      <c r="AG37" s="42">
        <v>0</v>
      </c>
      <c r="AH37" s="42">
        <v>0</v>
      </c>
      <c r="AI37" s="42">
        <v>4533556.1654526591</v>
      </c>
      <c r="AJ37" s="42">
        <v>0</v>
      </c>
      <c r="AK37" s="42">
        <v>0</v>
      </c>
    </row>
    <row r="38" spans="1:37" s="11" customFormat="1" x14ac:dyDescent="0.25">
      <c r="A38" s="17">
        <f t="shared" si="36"/>
        <v>33</v>
      </c>
      <c r="B38" s="15" t="s">
        <v>77</v>
      </c>
      <c r="C38" s="31">
        <v>71242779.784377009</v>
      </c>
      <c r="D38" s="31"/>
      <c r="E38" s="31"/>
      <c r="F38" s="31"/>
      <c r="G38" s="31">
        <v>17810694.949999999</v>
      </c>
      <c r="H38" s="31">
        <v>0</v>
      </c>
      <c r="I38" s="31">
        <v>0</v>
      </c>
      <c r="J38" s="31">
        <v>0</v>
      </c>
      <c r="K38" s="31">
        <v>17810694.949999999</v>
      </c>
      <c r="L38" s="31">
        <v>0</v>
      </c>
      <c r="M38" s="31">
        <v>0</v>
      </c>
      <c r="N38" s="31">
        <v>0</v>
      </c>
      <c r="O38" s="31">
        <v>17810694.949999999</v>
      </c>
      <c r="P38" s="31">
        <v>0</v>
      </c>
      <c r="Q38" s="31">
        <v>0</v>
      </c>
      <c r="R38" s="31">
        <v>0</v>
      </c>
      <c r="S38" s="31">
        <v>17810694.934377003</v>
      </c>
      <c r="T38" s="31">
        <v>0</v>
      </c>
      <c r="U38" s="31">
        <v>0</v>
      </c>
      <c r="V38" s="31">
        <v>0</v>
      </c>
      <c r="W38" s="31">
        <v>21551308.874376781</v>
      </c>
      <c r="X38" s="31"/>
      <c r="Y38" s="31"/>
      <c r="Z38" s="31">
        <v>5387827.2199999997</v>
      </c>
      <c r="AA38" s="31">
        <v>0</v>
      </c>
      <c r="AB38" s="31">
        <v>0</v>
      </c>
      <c r="AC38" s="42">
        <v>5387827.2199999997</v>
      </c>
      <c r="AD38" s="42">
        <v>0</v>
      </c>
      <c r="AE38" s="42">
        <v>0</v>
      </c>
      <c r="AF38" s="42">
        <v>5387827.2199999997</v>
      </c>
      <c r="AG38" s="42">
        <v>0</v>
      </c>
      <c r="AH38" s="42">
        <v>0</v>
      </c>
      <c r="AI38" s="42">
        <v>5387827.2143767839</v>
      </c>
      <c r="AJ38" s="42">
        <v>0</v>
      </c>
      <c r="AK38" s="42">
        <v>0</v>
      </c>
    </row>
    <row r="39" spans="1:37" s="11" customFormat="1" x14ac:dyDescent="0.25">
      <c r="A39" s="17">
        <f t="shared" si="36"/>
        <v>34</v>
      </c>
      <c r="B39" s="15" t="s">
        <v>78</v>
      </c>
      <c r="C39" s="31">
        <v>64169150.942431897</v>
      </c>
      <c r="D39" s="31"/>
      <c r="E39" s="31"/>
      <c r="F39" s="31"/>
      <c r="G39" s="31">
        <v>16042287.74</v>
      </c>
      <c r="H39" s="31">
        <v>0</v>
      </c>
      <c r="I39" s="31">
        <v>0</v>
      </c>
      <c r="J39" s="31">
        <v>0</v>
      </c>
      <c r="K39" s="31">
        <v>16042287.74</v>
      </c>
      <c r="L39" s="31">
        <v>0</v>
      </c>
      <c r="M39" s="31">
        <v>0</v>
      </c>
      <c r="N39" s="31">
        <v>0</v>
      </c>
      <c r="O39" s="31">
        <v>16042287.74</v>
      </c>
      <c r="P39" s="31">
        <v>0</v>
      </c>
      <c r="Q39" s="31">
        <v>0</v>
      </c>
      <c r="R39" s="31">
        <v>0</v>
      </c>
      <c r="S39" s="31">
        <v>16042287.722431893</v>
      </c>
      <c r="T39" s="31">
        <v>0</v>
      </c>
      <c r="U39" s="31">
        <v>0</v>
      </c>
      <c r="V39" s="31">
        <v>0</v>
      </c>
      <c r="W39" s="31">
        <v>35001682.502493732</v>
      </c>
      <c r="X39" s="31"/>
      <c r="Y39" s="31"/>
      <c r="Z39" s="31">
        <v>8750420.6300000008</v>
      </c>
      <c r="AA39" s="31">
        <v>0</v>
      </c>
      <c r="AB39" s="31">
        <v>0</v>
      </c>
      <c r="AC39" s="42">
        <v>8750420.6300000008</v>
      </c>
      <c r="AD39" s="42">
        <v>0</v>
      </c>
      <c r="AE39" s="42">
        <v>0</v>
      </c>
      <c r="AF39" s="42">
        <v>8750420.6300000008</v>
      </c>
      <c r="AG39" s="42">
        <v>0</v>
      </c>
      <c r="AH39" s="42">
        <v>0</v>
      </c>
      <c r="AI39" s="42">
        <v>8750420.6124937255</v>
      </c>
      <c r="AJ39" s="42">
        <v>0</v>
      </c>
      <c r="AK39" s="42">
        <v>0</v>
      </c>
    </row>
    <row r="40" spans="1:37" s="11" customFormat="1" x14ac:dyDescent="0.25">
      <c r="A40" s="17">
        <f t="shared" si="36"/>
        <v>35</v>
      </c>
      <c r="B40" s="15" t="s">
        <v>79</v>
      </c>
      <c r="C40" s="31">
        <v>34184429.142067984</v>
      </c>
      <c r="D40" s="31"/>
      <c r="E40" s="31"/>
      <c r="F40" s="31"/>
      <c r="G40" s="31">
        <v>8546107.2899999991</v>
      </c>
      <c r="H40" s="31">
        <v>0</v>
      </c>
      <c r="I40" s="31">
        <v>0</v>
      </c>
      <c r="J40" s="31">
        <v>0</v>
      </c>
      <c r="K40" s="31">
        <v>8546107.2899999991</v>
      </c>
      <c r="L40" s="31">
        <v>0</v>
      </c>
      <c r="M40" s="31">
        <v>0</v>
      </c>
      <c r="N40" s="31">
        <v>0</v>
      </c>
      <c r="O40" s="31">
        <v>8546107.2899999991</v>
      </c>
      <c r="P40" s="31">
        <v>0</v>
      </c>
      <c r="Q40" s="31">
        <v>0</v>
      </c>
      <c r="R40" s="31">
        <v>0</v>
      </c>
      <c r="S40" s="31">
        <v>8546107.2720679864</v>
      </c>
      <c r="T40" s="31">
        <v>0</v>
      </c>
      <c r="U40" s="31">
        <v>0</v>
      </c>
      <c r="V40" s="31">
        <v>0</v>
      </c>
      <c r="W40" s="31">
        <v>16509316.413184974</v>
      </c>
      <c r="X40" s="31"/>
      <c r="Y40" s="31"/>
      <c r="Z40" s="31">
        <v>4127329.1</v>
      </c>
      <c r="AA40" s="31">
        <v>0</v>
      </c>
      <c r="AB40" s="31">
        <v>0</v>
      </c>
      <c r="AC40" s="42">
        <v>4127329.1</v>
      </c>
      <c r="AD40" s="42">
        <v>0</v>
      </c>
      <c r="AE40" s="42">
        <v>0</v>
      </c>
      <c r="AF40" s="42">
        <v>4127329.1</v>
      </c>
      <c r="AG40" s="42">
        <v>0</v>
      </c>
      <c r="AH40" s="42">
        <v>0</v>
      </c>
      <c r="AI40" s="42">
        <v>4127329.113184975</v>
      </c>
      <c r="AJ40" s="42">
        <v>0</v>
      </c>
      <c r="AK40" s="42">
        <v>0</v>
      </c>
    </row>
    <row r="41" spans="1:37" s="11" customFormat="1" x14ac:dyDescent="0.25">
      <c r="A41" s="17">
        <f t="shared" si="36"/>
        <v>36</v>
      </c>
      <c r="B41" s="15" t="s">
        <v>80</v>
      </c>
      <c r="C41" s="31">
        <v>59471606.665195562</v>
      </c>
      <c r="D41" s="31"/>
      <c r="E41" s="31"/>
      <c r="F41" s="31"/>
      <c r="G41" s="31">
        <v>14867901.67</v>
      </c>
      <c r="H41" s="31">
        <v>0</v>
      </c>
      <c r="I41" s="31">
        <v>0</v>
      </c>
      <c r="J41" s="31">
        <v>0</v>
      </c>
      <c r="K41" s="31">
        <v>14867901.67</v>
      </c>
      <c r="L41" s="31">
        <v>0</v>
      </c>
      <c r="M41" s="31">
        <v>0</v>
      </c>
      <c r="N41" s="31">
        <v>0</v>
      </c>
      <c r="O41" s="31">
        <v>14867901.67</v>
      </c>
      <c r="P41" s="31">
        <v>0</v>
      </c>
      <c r="Q41" s="31">
        <v>0</v>
      </c>
      <c r="R41" s="31">
        <v>0</v>
      </c>
      <c r="S41" s="31">
        <v>14867901.655195558</v>
      </c>
      <c r="T41" s="31">
        <v>0</v>
      </c>
      <c r="U41" s="31">
        <v>0</v>
      </c>
      <c r="V41" s="31">
        <v>0</v>
      </c>
      <c r="W41" s="31">
        <v>12829802.583487213</v>
      </c>
      <c r="X41" s="31"/>
      <c r="Y41" s="31"/>
      <c r="Z41" s="31">
        <v>3207450.65</v>
      </c>
      <c r="AA41" s="31">
        <v>0</v>
      </c>
      <c r="AB41" s="31">
        <v>0</v>
      </c>
      <c r="AC41" s="42">
        <v>3207450.65</v>
      </c>
      <c r="AD41" s="42">
        <v>0</v>
      </c>
      <c r="AE41" s="42">
        <v>0</v>
      </c>
      <c r="AF41" s="42">
        <v>3207450.65</v>
      </c>
      <c r="AG41" s="42">
        <v>0</v>
      </c>
      <c r="AH41" s="42">
        <v>0</v>
      </c>
      <c r="AI41" s="42">
        <v>3207450.633487212</v>
      </c>
      <c r="AJ41" s="42">
        <v>0</v>
      </c>
      <c r="AK41" s="42">
        <v>0</v>
      </c>
    </row>
    <row r="42" spans="1:37" s="11" customFormat="1" x14ac:dyDescent="0.25">
      <c r="A42" s="17">
        <f t="shared" si="36"/>
        <v>37</v>
      </c>
      <c r="B42" s="15" t="s">
        <v>81</v>
      </c>
      <c r="C42" s="31">
        <v>83460240.834921867</v>
      </c>
      <c r="D42" s="31"/>
      <c r="E42" s="31"/>
      <c r="F42" s="31"/>
      <c r="G42" s="31">
        <v>20865060.210000001</v>
      </c>
      <c r="H42" s="31">
        <v>0</v>
      </c>
      <c r="I42" s="31">
        <v>0</v>
      </c>
      <c r="J42" s="31">
        <v>0</v>
      </c>
      <c r="K42" s="31">
        <v>20865060.210000001</v>
      </c>
      <c r="L42" s="31">
        <v>0</v>
      </c>
      <c r="M42" s="31">
        <v>0</v>
      </c>
      <c r="N42" s="31">
        <v>0</v>
      </c>
      <c r="O42" s="31">
        <v>20865060.210000001</v>
      </c>
      <c r="P42" s="31">
        <v>0</v>
      </c>
      <c r="Q42" s="31">
        <v>0</v>
      </c>
      <c r="R42" s="31">
        <v>0</v>
      </c>
      <c r="S42" s="31">
        <v>20865060.204921864</v>
      </c>
      <c r="T42" s="31">
        <v>0</v>
      </c>
      <c r="U42" s="31">
        <v>0</v>
      </c>
      <c r="V42" s="31">
        <v>0</v>
      </c>
      <c r="W42" s="31">
        <v>27099193.24513818</v>
      </c>
      <c r="X42" s="31"/>
      <c r="Y42" s="31"/>
      <c r="Z42" s="31">
        <v>6774798.3099999996</v>
      </c>
      <c r="AA42" s="31">
        <v>0</v>
      </c>
      <c r="AB42" s="31">
        <v>0</v>
      </c>
      <c r="AC42" s="42">
        <v>6774798.3099999996</v>
      </c>
      <c r="AD42" s="42">
        <v>0</v>
      </c>
      <c r="AE42" s="42">
        <v>0</v>
      </c>
      <c r="AF42" s="42">
        <v>6774798.3099999996</v>
      </c>
      <c r="AG42" s="42">
        <v>0</v>
      </c>
      <c r="AH42" s="42">
        <v>0</v>
      </c>
      <c r="AI42" s="42">
        <v>6774798.3151381826</v>
      </c>
      <c r="AJ42" s="42">
        <v>0</v>
      </c>
      <c r="AK42" s="42">
        <v>0</v>
      </c>
    </row>
    <row r="43" spans="1:37" s="11" customFormat="1" x14ac:dyDescent="0.25">
      <c r="A43" s="17">
        <f t="shared" si="36"/>
        <v>38</v>
      </c>
      <c r="B43" s="15" t="s">
        <v>82</v>
      </c>
      <c r="C43" s="31">
        <v>167406415.49259028</v>
      </c>
      <c r="D43" s="31"/>
      <c r="E43" s="31"/>
      <c r="F43" s="31"/>
      <c r="G43" s="31">
        <v>41851603.869999997</v>
      </c>
      <c r="H43" s="31">
        <v>0</v>
      </c>
      <c r="I43" s="31">
        <v>0</v>
      </c>
      <c r="J43" s="31">
        <v>0</v>
      </c>
      <c r="K43" s="31">
        <v>41851603.869999997</v>
      </c>
      <c r="L43" s="31">
        <v>0</v>
      </c>
      <c r="M43" s="31">
        <v>0</v>
      </c>
      <c r="N43" s="31">
        <v>0</v>
      </c>
      <c r="O43" s="31">
        <v>41851603.869999997</v>
      </c>
      <c r="P43" s="31">
        <v>0</v>
      </c>
      <c r="Q43" s="31">
        <v>0</v>
      </c>
      <c r="R43" s="31">
        <v>0</v>
      </c>
      <c r="S43" s="31">
        <v>41851603.882590272</v>
      </c>
      <c r="T43" s="31">
        <v>0</v>
      </c>
      <c r="U43" s="31">
        <v>0</v>
      </c>
      <c r="V43" s="31">
        <v>0</v>
      </c>
      <c r="W43" s="31">
        <v>28025925.62283254</v>
      </c>
      <c r="X43" s="31"/>
      <c r="Y43" s="31"/>
      <c r="Z43" s="31">
        <v>7006481.4100000001</v>
      </c>
      <c r="AA43" s="31">
        <v>0</v>
      </c>
      <c r="AB43" s="31">
        <v>0</v>
      </c>
      <c r="AC43" s="42">
        <v>7006481.4100000001</v>
      </c>
      <c r="AD43" s="42">
        <v>0</v>
      </c>
      <c r="AE43" s="42">
        <v>0</v>
      </c>
      <c r="AF43" s="42">
        <v>7006481.4100000001</v>
      </c>
      <c r="AG43" s="42">
        <v>0</v>
      </c>
      <c r="AH43" s="42">
        <v>0</v>
      </c>
      <c r="AI43" s="42">
        <v>7006481.39283254</v>
      </c>
      <c r="AJ43" s="42">
        <v>0</v>
      </c>
      <c r="AK43" s="42">
        <v>0</v>
      </c>
    </row>
    <row r="44" spans="1:37" s="11" customFormat="1" x14ac:dyDescent="0.25">
      <c r="A44" s="17">
        <f t="shared" si="36"/>
        <v>39</v>
      </c>
      <c r="B44" s="15" t="s">
        <v>83</v>
      </c>
      <c r="C44" s="31">
        <v>38091889.938977502</v>
      </c>
      <c r="D44" s="31"/>
      <c r="E44" s="31"/>
      <c r="F44" s="31"/>
      <c r="G44" s="31">
        <v>9522972.4800000004</v>
      </c>
      <c r="H44" s="31">
        <v>0</v>
      </c>
      <c r="I44" s="31">
        <v>0</v>
      </c>
      <c r="J44" s="31">
        <v>0</v>
      </c>
      <c r="K44" s="31">
        <v>9522972.4800000004</v>
      </c>
      <c r="L44" s="31">
        <v>0</v>
      </c>
      <c r="M44" s="31">
        <v>0</v>
      </c>
      <c r="N44" s="31">
        <v>0</v>
      </c>
      <c r="O44" s="31">
        <v>9522972.4800000004</v>
      </c>
      <c r="P44" s="31">
        <v>0</v>
      </c>
      <c r="Q44" s="31">
        <v>0</v>
      </c>
      <c r="R44" s="31">
        <v>0</v>
      </c>
      <c r="S44" s="31">
        <v>9522972.4989775009</v>
      </c>
      <c r="T44" s="31">
        <v>0</v>
      </c>
      <c r="U44" s="31">
        <v>0</v>
      </c>
      <c r="V44" s="31">
        <v>0</v>
      </c>
      <c r="W44" s="31">
        <v>10915893.98</v>
      </c>
      <c r="X44" s="31"/>
      <c r="Y44" s="31"/>
      <c r="Z44" s="31">
        <v>2728973.5</v>
      </c>
      <c r="AA44" s="31">
        <v>0</v>
      </c>
      <c r="AB44" s="31">
        <v>0</v>
      </c>
      <c r="AC44" s="42">
        <v>2728973.5</v>
      </c>
      <c r="AD44" s="42">
        <v>0</v>
      </c>
      <c r="AE44" s="42">
        <v>0</v>
      </c>
      <c r="AF44" s="42">
        <v>2728973.5</v>
      </c>
      <c r="AG44" s="42">
        <v>0</v>
      </c>
      <c r="AH44" s="42">
        <v>0</v>
      </c>
      <c r="AI44" s="42">
        <v>2728973.4800000004</v>
      </c>
      <c r="AJ44" s="42">
        <v>0</v>
      </c>
      <c r="AK44" s="42">
        <v>0</v>
      </c>
    </row>
    <row r="45" spans="1:37" s="11" customFormat="1" x14ac:dyDescent="0.25">
      <c r="A45" s="17">
        <f t="shared" si="36"/>
        <v>40</v>
      </c>
      <c r="B45" s="15" t="s">
        <v>84</v>
      </c>
      <c r="C45" s="31">
        <v>74789804.794710651</v>
      </c>
      <c r="D45" s="31"/>
      <c r="E45" s="31"/>
      <c r="F45" s="31"/>
      <c r="G45" s="31">
        <v>18697451.199999999</v>
      </c>
      <c r="H45" s="31">
        <v>0</v>
      </c>
      <c r="I45" s="31">
        <v>0</v>
      </c>
      <c r="J45" s="31">
        <v>0</v>
      </c>
      <c r="K45" s="31">
        <v>18697451.199999999</v>
      </c>
      <c r="L45" s="31">
        <v>0</v>
      </c>
      <c r="M45" s="31">
        <v>0</v>
      </c>
      <c r="N45" s="31">
        <v>0</v>
      </c>
      <c r="O45" s="31">
        <v>18697451.199999999</v>
      </c>
      <c r="P45" s="31">
        <v>0</v>
      </c>
      <c r="Q45" s="31">
        <v>0</v>
      </c>
      <c r="R45" s="31">
        <v>0</v>
      </c>
      <c r="S45" s="31">
        <v>18697451.194710646</v>
      </c>
      <c r="T45" s="31">
        <v>0</v>
      </c>
      <c r="U45" s="31">
        <v>0</v>
      </c>
      <c r="V45" s="31">
        <v>0</v>
      </c>
      <c r="W45" s="31">
        <v>17323943.328912288</v>
      </c>
      <c r="X45" s="31"/>
      <c r="Y45" s="31"/>
      <c r="Z45" s="31">
        <v>4330985.83</v>
      </c>
      <c r="AA45" s="31">
        <v>0</v>
      </c>
      <c r="AB45" s="31">
        <v>0</v>
      </c>
      <c r="AC45" s="42">
        <v>4330985.83</v>
      </c>
      <c r="AD45" s="42">
        <v>0</v>
      </c>
      <c r="AE45" s="42">
        <v>0</v>
      </c>
      <c r="AF45" s="42">
        <v>4330985.83</v>
      </c>
      <c r="AG45" s="42">
        <v>0</v>
      </c>
      <c r="AH45" s="42">
        <v>0</v>
      </c>
      <c r="AI45" s="42">
        <v>4330985.8389122877</v>
      </c>
      <c r="AJ45" s="42">
        <v>0</v>
      </c>
      <c r="AK45" s="42">
        <v>0</v>
      </c>
    </row>
    <row r="46" spans="1:37" s="11" customFormat="1" x14ac:dyDescent="0.25">
      <c r="A46" s="17">
        <f t="shared" si="36"/>
        <v>41</v>
      </c>
      <c r="B46" s="15" t="s">
        <v>85</v>
      </c>
      <c r="C46" s="31">
        <v>42273795.737106703</v>
      </c>
      <c r="D46" s="31"/>
      <c r="E46" s="31"/>
      <c r="F46" s="31"/>
      <c r="G46" s="31">
        <v>10568448.93</v>
      </c>
      <c r="H46" s="31">
        <v>0</v>
      </c>
      <c r="I46" s="31">
        <v>0</v>
      </c>
      <c r="J46" s="31">
        <v>0</v>
      </c>
      <c r="K46" s="31">
        <v>10568448.93</v>
      </c>
      <c r="L46" s="31">
        <v>0</v>
      </c>
      <c r="M46" s="31">
        <v>0</v>
      </c>
      <c r="N46" s="31">
        <v>0</v>
      </c>
      <c r="O46" s="31">
        <v>10568448.93</v>
      </c>
      <c r="P46" s="31">
        <v>0</v>
      </c>
      <c r="Q46" s="31">
        <v>0</v>
      </c>
      <c r="R46" s="31">
        <v>0</v>
      </c>
      <c r="S46" s="31">
        <v>10568448.947106704</v>
      </c>
      <c r="T46" s="31">
        <v>0</v>
      </c>
      <c r="U46" s="31">
        <v>0</v>
      </c>
      <c r="V46" s="31">
        <v>0</v>
      </c>
      <c r="W46" s="31">
        <v>10004760.056365911</v>
      </c>
      <c r="X46" s="31"/>
      <c r="Y46" s="31"/>
      <c r="Z46" s="31">
        <v>2501190.0099999998</v>
      </c>
      <c r="AA46" s="31">
        <v>0</v>
      </c>
      <c r="AB46" s="31">
        <v>0</v>
      </c>
      <c r="AC46" s="42">
        <v>2501190.0099999998</v>
      </c>
      <c r="AD46" s="42">
        <v>0</v>
      </c>
      <c r="AE46" s="42">
        <v>0</v>
      </c>
      <c r="AF46" s="42">
        <v>2501190.0099999998</v>
      </c>
      <c r="AG46" s="42">
        <v>0</v>
      </c>
      <c r="AH46" s="42">
        <v>0</v>
      </c>
      <c r="AI46" s="42">
        <v>2501190.0263659116</v>
      </c>
      <c r="AJ46" s="42">
        <v>0</v>
      </c>
      <c r="AK46" s="42">
        <v>0</v>
      </c>
    </row>
    <row r="47" spans="1:37" s="11" customFormat="1" x14ac:dyDescent="0.25">
      <c r="A47" s="17">
        <f t="shared" si="36"/>
        <v>42</v>
      </c>
      <c r="B47" s="15" t="s">
        <v>86</v>
      </c>
      <c r="C47" s="31">
        <v>32556862.678182449</v>
      </c>
      <c r="D47" s="31"/>
      <c r="E47" s="31"/>
      <c r="F47" s="31"/>
      <c r="G47" s="31">
        <v>8139215.6699999999</v>
      </c>
      <c r="H47" s="31">
        <v>0</v>
      </c>
      <c r="I47" s="31">
        <v>0</v>
      </c>
      <c r="J47" s="31">
        <v>0</v>
      </c>
      <c r="K47" s="31">
        <v>8139215.6699999999</v>
      </c>
      <c r="L47" s="31">
        <v>0</v>
      </c>
      <c r="M47" s="31">
        <v>0</v>
      </c>
      <c r="N47" s="31">
        <v>0</v>
      </c>
      <c r="O47" s="31">
        <v>8139215.6699999999</v>
      </c>
      <c r="P47" s="31">
        <v>0</v>
      </c>
      <c r="Q47" s="31">
        <v>0</v>
      </c>
      <c r="R47" s="31">
        <v>0</v>
      </c>
      <c r="S47" s="31">
        <v>8139215.6681824513</v>
      </c>
      <c r="T47" s="31">
        <v>0</v>
      </c>
      <c r="U47" s="31">
        <v>0</v>
      </c>
      <c r="V47" s="31">
        <v>0</v>
      </c>
      <c r="W47" s="31">
        <v>11157017.109900659</v>
      </c>
      <c r="X47" s="31"/>
      <c r="Y47" s="31"/>
      <c r="Z47" s="31">
        <v>2789254.28</v>
      </c>
      <c r="AA47" s="31">
        <v>0</v>
      </c>
      <c r="AB47" s="31">
        <v>0</v>
      </c>
      <c r="AC47" s="42">
        <v>2789254.28</v>
      </c>
      <c r="AD47" s="42">
        <v>0</v>
      </c>
      <c r="AE47" s="42">
        <v>0</v>
      </c>
      <c r="AF47" s="42">
        <v>2789254.28</v>
      </c>
      <c r="AG47" s="42">
        <v>0</v>
      </c>
      <c r="AH47" s="42">
        <v>0</v>
      </c>
      <c r="AI47" s="42">
        <v>2789254.2699006605</v>
      </c>
      <c r="AJ47" s="42">
        <v>0</v>
      </c>
      <c r="AK47" s="42">
        <v>0</v>
      </c>
    </row>
    <row r="48" spans="1:37" s="11" customFormat="1" x14ac:dyDescent="0.25">
      <c r="A48" s="17">
        <f t="shared" si="36"/>
        <v>43</v>
      </c>
      <c r="B48" s="15" t="s">
        <v>87</v>
      </c>
      <c r="C48" s="31">
        <v>43137300.329979874</v>
      </c>
      <c r="D48" s="31"/>
      <c r="E48" s="31"/>
      <c r="F48" s="31"/>
      <c r="G48" s="31">
        <v>10784325.08</v>
      </c>
      <c r="H48" s="31">
        <v>0</v>
      </c>
      <c r="I48" s="31">
        <v>0</v>
      </c>
      <c r="J48" s="31">
        <v>0</v>
      </c>
      <c r="K48" s="31">
        <v>10784325.08</v>
      </c>
      <c r="L48" s="31">
        <v>0</v>
      </c>
      <c r="M48" s="31">
        <v>0</v>
      </c>
      <c r="N48" s="31">
        <v>0</v>
      </c>
      <c r="O48" s="31">
        <v>10784325.08</v>
      </c>
      <c r="P48" s="31">
        <v>0</v>
      </c>
      <c r="Q48" s="31">
        <v>0</v>
      </c>
      <c r="R48" s="31">
        <v>0</v>
      </c>
      <c r="S48" s="31">
        <v>10784325.089979878</v>
      </c>
      <c r="T48" s="31">
        <v>0</v>
      </c>
      <c r="U48" s="31">
        <v>0</v>
      </c>
      <c r="V48" s="31">
        <v>0</v>
      </c>
      <c r="W48" s="31">
        <v>17029429.770446852</v>
      </c>
      <c r="X48" s="31"/>
      <c r="Y48" s="31"/>
      <c r="Z48" s="31">
        <v>4257357.4400000004</v>
      </c>
      <c r="AA48" s="31">
        <v>0</v>
      </c>
      <c r="AB48" s="31">
        <v>0</v>
      </c>
      <c r="AC48" s="42">
        <v>4257357.4400000004</v>
      </c>
      <c r="AD48" s="42">
        <v>0</v>
      </c>
      <c r="AE48" s="42">
        <v>0</v>
      </c>
      <c r="AF48" s="42">
        <v>4257357.4400000004</v>
      </c>
      <c r="AG48" s="42">
        <v>0</v>
      </c>
      <c r="AH48" s="42">
        <v>0</v>
      </c>
      <c r="AI48" s="42">
        <v>4257357.4504468488</v>
      </c>
      <c r="AJ48" s="42">
        <v>0</v>
      </c>
      <c r="AK48" s="42">
        <v>0</v>
      </c>
    </row>
    <row r="49" spans="1:62" s="11" customFormat="1" x14ac:dyDescent="0.25">
      <c r="A49" s="17">
        <f t="shared" si="36"/>
        <v>44</v>
      </c>
      <c r="B49" s="15" t="s">
        <v>88</v>
      </c>
      <c r="C49" s="31">
        <v>107092550.14625199</v>
      </c>
      <c r="D49" s="31"/>
      <c r="E49" s="31"/>
      <c r="F49" s="31"/>
      <c r="G49" s="31">
        <v>26773137.539999999</v>
      </c>
      <c r="H49" s="31">
        <v>0</v>
      </c>
      <c r="I49" s="31">
        <v>0</v>
      </c>
      <c r="J49" s="31">
        <v>0</v>
      </c>
      <c r="K49" s="31">
        <v>26773137.539999999</v>
      </c>
      <c r="L49" s="31">
        <v>0</v>
      </c>
      <c r="M49" s="31">
        <v>0</v>
      </c>
      <c r="N49" s="31">
        <v>0</v>
      </c>
      <c r="O49" s="31">
        <v>26773137.539999999</v>
      </c>
      <c r="P49" s="31">
        <v>0</v>
      </c>
      <c r="Q49" s="31">
        <v>0</v>
      </c>
      <c r="R49" s="31">
        <v>0</v>
      </c>
      <c r="S49" s="31">
        <v>26773137.526251987</v>
      </c>
      <c r="T49" s="31">
        <v>0</v>
      </c>
      <c r="U49" s="31">
        <v>0</v>
      </c>
      <c r="V49" s="31">
        <v>0</v>
      </c>
      <c r="W49" s="31">
        <v>26566183.735548884</v>
      </c>
      <c r="X49" s="31"/>
      <c r="Y49" s="31"/>
      <c r="Z49" s="31">
        <v>6641545.9299999997</v>
      </c>
      <c r="AA49" s="31">
        <v>0</v>
      </c>
      <c r="AB49" s="31">
        <v>0</v>
      </c>
      <c r="AC49" s="42">
        <v>6641545.9299999997</v>
      </c>
      <c r="AD49" s="42">
        <v>0</v>
      </c>
      <c r="AE49" s="42">
        <v>0</v>
      </c>
      <c r="AF49" s="42">
        <v>6641545.9299999997</v>
      </c>
      <c r="AG49" s="42">
        <v>0</v>
      </c>
      <c r="AH49" s="42">
        <v>0</v>
      </c>
      <c r="AI49" s="42">
        <v>6641545.9455488846</v>
      </c>
      <c r="AJ49" s="42">
        <v>0</v>
      </c>
      <c r="AK49" s="42">
        <v>0</v>
      </c>
    </row>
    <row r="50" spans="1:62" s="11" customFormat="1" x14ac:dyDescent="0.25">
      <c r="A50" s="18"/>
      <c r="B50" s="19" t="s">
        <v>89</v>
      </c>
      <c r="C50" s="32">
        <v>2688291407.7531567</v>
      </c>
      <c r="D50" s="32">
        <v>0</v>
      </c>
      <c r="E50" s="32">
        <v>0</v>
      </c>
      <c r="F50" s="32">
        <v>0</v>
      </c>
      <c r="G50" s="32">
        <v>672072851.96000016</v>
      </c>
      <c r="H50" s="32">
        <v>0</v>
      </c>
      <c r="I50" s="32">
        <v>0</v>
      </c>
      <c r="J50" s="32">
        <v>0</v>
      </c>
      <c r="K50" s="32">
        <v>672072851.96000016</v>
      </c>
      <c r="L50" s="32">
        <v>0</v>
      </c>
      <c r="M50" s="32">
        <v>0</v>
      </c>
      <c r="N50" s="32">
        <v>0</v>
      </c>
      <c r="O50" s="32">
        <v>672072851.96000016</v>
      </c>
      <c r="P50" s="32">
        <v>0</v>
      </c>
      <c r="Q50" s="32">
        <v>0</v>
      </c>
      <c r="R50" s="32">
        <v>0</v>
      </c>
      <c r="S50" s="32">
        <v>672072851.87315547</v>
      </c>
      <c r="T50" s="32">
        <v>0</v>
      </c>
      <c r="U50" s="32">
        <v>0</v>
      </c>
      <c r="V50" s="32">
        <v>0</v>
      </c>
      <c r="W50" s="32">
        <v>808175327.65470457</v>
      </c>
      <c r="X50" s="32">
        <v>0</v>
      </c>
      <c r="Y50" s="32">
        <v>0</v>
      </c>
      <c r="Z50" s="32">
        <v>202043831.94</v>
      </c>
      <c r="AA50" s="32">
        <v>0</v>
      </c>
      <c r="AB50" s="32">
        <v>0</v>
      </c>
      <c r="AC50" s="32">
        <v>202043831.94</v>
      </c>
      <c r="AD50" s="32">
        <v>0</v>
      </c>
      <c r="AE50" s="32">
        <v>0</v>
      </c>
      <c r="AF50" s="32">
        <v>202043831.94</v>
      </c>
      <c r="AG50" s="32">
        <v>0</v>
      </c>
      <c r="AH50" s="32">
        <v>0</v>
      </c>
      <c r="AI50" s="32">
        <v>202043831.83470461</v>
      </c>
      <c r="AJ50" s="32">
        <v>0</v>
      </c>
      <c r="AK50" s="32">
        <v>0</v>
      </c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</row>
    <row r="51" spans="1:62" s="11" customFormat="1" ht="37.5" x14ac:dyDescent="0.25">
      <c r="A51" s="17">
        <f>A49+1</f>
        <v>45</v>
      </c>
      <c r="B51" s="15" t="s">
        <v>90</v>
      </c>
      <c r="C51" s="31">
        <v>221043700.52000001</v>
      </c>
      <c r="D51" s="31"/>
      <c r="E51" s="31"/>
      <c r="F51" s="31">
        <v>41199518.119999997</v>
      </c>
      <c r="G51" s="31">
        <v>55260925.130000003</v>
      </c>
      <c r="H51" s="31">
        <v>0</v>
      </c>
      <c r="I51" s="31">
        <v>0</v>
      </c>
      <c r="J51" s="31">
        <v>10299879.529999999</v>
      </c>
      <c r="K51" s="31">
        <v>55260925.130000003</v>
      </c>
      <c r="L51" s="31">
        <v>0</v>
      </c>
      <c r="M51" s="31">
        <v>0</v>
      </c>
      <c r="N51" s="31">
        <v>10299879.529999999</v>
      </c>
      <c r="O51" s="31">
        <v>55260925.130000003</v>
      </c>
      <c r="P51" s="31">
        <v>0</v>
      </c>
      <c r="Q51" s="31">
        <v>0</v>
      </c>
      <c r="R51" s="31">
        <v>10299879.529999999</v>
      </c>
      <c r="S51" s="31">
        <v>55260925.130000018</v>
      </c>
      <c r="T51" s="31">
        <v>0</v>
      </c>
      <c r="U51" s="31">
        <v>0</v>
      </c>
      <c r="V51" s="31">
        <v>10299879.529999996</v>
      </c>
      <c r="W51" s="31"/>
      <c r="X51" s="31"/>
      <c r="Y51" s="31"/>
      <c r="Z51" s="31">
        <v>0</v>
      </c>
      <c r="AA51" s="31">
        <v>0</v>
      </c>
      <c r="AB51" s="31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</row>
    <row r="52" spans="1:62" s="11" customFormat="1" ht="37.5" x14ac:dyDescent="0.25">
      <c r="A52" s="17">
        <f>A51+1</f>
        <v>46</v>
      </c>
      <c r="B52" s="15" t="s">
        <v>91</v>
      </c>
      <c r="C52" s="31">
        <v>456325832.13999999</v>
      </c>
      <c r="D52" s="31"/>
      <c r="E52" s="31"/>
      <c r="F52" s="31">
        <v>49165378.140000001</v>
      </c>
      <c r="G52" s="31">
        <v>114081458.04000001</v>
      </c>
      <c r="H52" s="31">
        <v>0</v>
      </c>
      <c r="I52" s="31">
        <v>0</v>
      </c>
      <c r="J52" s="31">
        <v>12291344.539999999</v>
      </c>
      <c r="K52" s="31">
        <v>114081458.04000001</v>
      </c>
      <c r="L52" s="31">
        <v>0</v>
      </c>
      <c r="M52" s="31">
        <v>0</v>
      </c>
      <c r="N52" s="31">
        <v>12291344.539999999</v>
      </c>
      <c r="O52" s="31">
        <v>114081458.04000001</v>
      </c>
      <c r="P52" s="31">
        <v>0</v>
      </c>
      <c r="Q52" s="31">
        <v>0</v>
      </c>
      <c r="R52" s="31">
        <v>12291344.539999999</v>
      </c>
      <c r="S52" s="31">
        <v>114081458.01999994</v>
      </c>
      <c r="T52" s="31">
        <v>0</v>
      </c>
      <c r="U52" s="31">
        <v>0</v>
      </c>
      <c r="V52" s="31">
        <v>12291344.520000003</v>
      </c>
      <c r="W52" s="31"/>
      <c r="X52" s="31"/>
      <c r="Y52" s="31"/>
      <c r="Z52" s="31">
        <v>0</v>
      </c>
      <c r="AA52" s="31">
        <v>0</v>
      </c>
      <c r="AB52" s="31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</row>
    <row r="53" spans="1:62" s="11" customFormat="1" x14ac:dyDescent="0.25">
      <c r="A53" s="17">
        <f>A52+1</f>
        <v>47</v>
      </c>
      <c r="B53" s="15" t="s">
        <v>92</v>
      </c>
      <c r="C53" s="31">
        <v>121242264</v>
      </c>
      <c r="D53" s="31"/>
      <c r="E53" s="31"/>
      <c r="F53" s="31"/>
      <c r="G53" s="31">
        <v>30310566</v>
      </c>
      <c r="H53" s="31">
        <v>0</v>
      </c>
      <c r="I53" s="31">
        <v>0</v>
      </c>
      <c r="J53" s="31">
        <v>0</v>
      </c>
      <c r="K53" s="31">
        <v>30310566</v>
      </c>
      <c r="L53" s="31">
        <v>0</v>
      </c>
      <c r="M53" s="31">
        <v>0</v>
      </c>
      <c r="N53" s="31">
        <v>0</v>
      </c>
      <c r="O53" s="31">
        <v>30310566</v>
      </c>
      <c r="P53" s="31">
        <v>0</v>
      </c>
      <c r="Q53" s="31">
        <v>0</v>
      </c>
      <c r="R53" s="31">
        <v>0</v>
      </c>
      <c r="S53" s="31">
        <v>30310566</v>
      </c>
      <c r="T53" s="31">
        <v>0</v>
      </c>
      <c r="U53" s="31">
        <v>0</v>
      </c>
      <c r="V53" s="31">
        <v>0</v>
      </c>
      <c r="W53" s="31">
        <v>7699000.2438186165</v>
      </c>
      <c r="X53" s="31"/>
      <c r="Y53" s="31"/>
      <c r="Z53" s="31">
        <v>1924750.06</v>
      </c>
      <c r="AA53" s="31">
        <v>0</v>
      </c>
      <c r="AB53" s="31">
        <v>0</v>
      </c>
      <c r="AC53" s="42">
        <v>1924750.06</v>
      </c>
      <c r="AD53" s="42">
        <v>0</v>
      </c>
      <c r="AE53" s="42">
        <v>0</v>
      </c>
      <c r="AF53" s="42">
        <v>1924750.06</v>
      </c>
      <c r="AG53" s="42">
        <v>0</v>
      </c>
      <c r="AH53" s="42">
        <v>0</v>
      </c>
      <c r="AI53" s="42">
        <v>1924750.0638186159</v>
      </c>
      <c r="AJ53" s="42">
        <v>0</v>
      </c>
      <c r="AK53" s="42">
        <v>0</v>
      </c>
    </row>
    <row r="54" spans="1:62" s="11" customFormat="1" ht="37.5" x14ac:dyDescent="0.25">
      <c r="A54" s="17">
        <f t="shared" ref="A54:A69" si="37">A53+1</f>
        <v>48</v>
      </c>
      <c r="B54" s="15" t="s">
        <v>93</v>
      </c>
      <c r="C54" s="31">
        <v>778166009.46000004</v>
      </c>
      <c r="D54" s="31"/>
      <c r="E54" s="31"/>
      <c r="F54" s="31">
        <v>49879166.759999998</v>
      </c>
      <c r="G54" s="31">
        <v>194541502.37</v>
      </c>
      <c r="H54" s="31">
        <v>0</v>
      </c>
      <c r="I54" s="31">
        <v>0</v>
      </c>
      <c r="J54" s="31">
        <v>12469791.689999999</v>
      </c>
      <c r="K54" s="31">
        <v>194541502.37</v>
      </c>
      <c r="L54" s="31">
        <v>0</v>
      </c>
      <c r="M54" s="31">
        <v>0</v>
      </c>
      <c r="N54" s="31">
        <v>12469791.689999999</v>
      </c>
      <c r="O54" s="31">
        <v>194541502.37</v>
      </c>
      <c r="P54" s="31">
        <v>0</v>
      </c>
      <c r="Q54" s="31">
        <v>0</v>
      </c>
      <c r="R54" s="31">
        <v>12469791.689999999</v>
      </c>
      <c r="S54" s="31">
        <v>194541502.35000002</v>
      </c>
      <c r="T54" s="31">
        <v>0</v>
      </c>
      <c r="U54" s="31">
        <v>0</v>
      </c>
      <c r="V54" s="31">
        <v>12469791.690000003</v>
      </c>
      <c r="W54" s="31">
        <v>37324904.284799553</v>
      </c>
      <c r="X54" s="31"/>
      <c r="Y54" s="31"/>
      <c r="Z54" s="31">
        <v>9331226.0700000003</v>
      </c>
      <c r="AA54" s="31">
        <v>0</v>
      </c>
      <c r="AB54" s="31">
        <v>0</v>
      </c>
      <c r="AC54" s="42">
        <v>9331226.0700000003</v>
      </c>
      <c r="AD54" s="42">
        <v>0</v>
      </c>
      <c r="AE54" s="42">
        <v>0</v>
      </c>
      <c r="AF54" s="42">
        <v>9331226.0700000003</v>
      </c>
      <c r="AG54" s="42">
        <v>0</v>
      </c>
      <c r="AH54" s="42">
        <v>0</v>
      </c>
      <c r="AI54" s="42">
        <v>9331226.0747995526</v>
      </c>
      <c r="AJ54" s="42">
        <v>0</v>
      </c>
      <c r="AK54" s="42">
        <v>0</v>
      </c>
    </row>
    <row r="55" spans="1:62" s="11" customFormat="1" ht="37.5" x14ac:dyDescent="0.25">
      <c r="A55" s="17">
        <f t="shared" si="37"/>
        <v>49</v>
      </c>
      <c r="B55" s="15" t="s">
        <v>94</v>
      </c>
      <c r="C55" s="31"/>
      <c r="D55" s="31"/>
      <c r="E55" s="31"/>
      <c r="F55" s="31"/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19709153.435234308</v>
      </c>
      <c r="X55" s="31"/>
      <c r="Y55" s="31"/>
      <c r="Z55" s="31">
        <v>4927288.3600000003</v>
      </c>
      <c r="AA55" s="31">
        <v>0</v>
      </c>
      <c r="AB55" s="31">
        <v>0</v>
      </c>
      <c r="AC55" s="42">
        <v>4927288.3600000003</v>
      </c>
      <c r="AD55" s="42">
        <v>0</v>
      </c>
      <c r="AE55" s="42">
        <v>0</v>
      </c>
      <c r="AF55" s="42">
        <v>4927288.3600000003</v>
      </c>
      <c r="AG55" s="42">
        <v>0</v>
      </c>
      <c r="AH55" s="42">
        <v>0</v>
      </c>
      <c r="AI55" s="42">
        <v>4927288.3552343091</v>
      </c>
      <c r="AJ55" s="42">
        <v>0</v>
      </c>
      <c r="AK55" s="42">
        <v>0</v>
      </c>
    </row>
    <row r="56" spans="1:62" s="11" customFormat="1" x14ac:dyDescent="0.25">
      <c r="A56" s="17">
        <f t="shared" si="37"/>
        <v>50</v>
      </c>
      <c r="B56" s="15" t="s">
        <v>95</v>
      </c>
      <c r="C56" s="31"/>
      <c r="D56" s="31"/>
      <c r="E56" s="31"/>
      <c r="F56" s="31"/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/>
      <c r="X56" s="31"/>
      <c r="Y56" s="31"/>
      <c r="Z56" s="31">
        <v>0</v>
      </c>
      <c r="AA56" s="31">
        <v>0</v>
      </c>
      <c r="AB56" s="31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</row>
    <row r="57" spans="1:62" s="11" customFormat="1" x14ac:dyDescent="0.25">
      <c r="A57" s="17">
        <f t="shared" si="37"/>
        <v>51</v>
      </c>
      <c r="B57" s="15" t="s">
        <v>96</v>
      </c>
      <c r="C57" s="31"/>
      <c r="D57" s="31"/>
      <c r="E57" s="31"/>
      <c r="F57" s="31"/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/>
      <c r="X57" s="31"/>
      <c r="Y57" s="31"/>
      <c r="Z57" s="31">
        <v>0</v>
      </c>
      <c r="AA57" s="31">
        <v>0</v>
      </c>
      <c r="AB57" s="31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</row>
    <row r="58" spans="1:62" s="11" customFormat="1" x14ac:dyDescent="0.25">
      <c r="A58" s="17">
        <f t="shared" si="37"/>
        <v>52</v>
      </c>
      <c r="B58" s="15" t="s">
        <v>97</v>
      </c>
      <c r="C58" s="31"/>
      <c r="D58" s="31"/>
      <c r="E58" s="31"/>
      <c r="F58" s="31"/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/>
      <c r="X58" s="31"/>
      <c r="Y58" s="31"/>
      <c r="Z58" s="31">
        <v>0</v>
      </c>
      <c r="AA58" s="31">
        <v>0</v>
      </c>
      <c r="AB58" s="31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</row>
    <row r="59" spans="1:62" s="11" customFormat="1" x14ac:dyDescent="0.25">
      <c r="A59" s="17">
        <f t="shared" si="37"/>
        <v>53</v>
      </c>
      <c r="B59" s="15" t="s">
        <v>98</v>
      </c>
      <c r="C59" s="31"/>
      <c r="D59" s="31"/>
      <c r="E59" s="31"/>
      <c r="F59" s="31"/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/>
      <c r="X59" s="31"/>
      <c r="Y59" s="31"/>
      <c r="Z59" s="31">
        <v>0</v>
      </c>
      <c r="AA59" s="31">
        <v>0</v>
      </c>
      <c r="AB59" s="31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</row>
    <row r="60" spans="1:62" s="11" customFormat="1" x14ac:dyDescent="0.25">
      <c r="A60" s="17">
        <f t="shared" si="37"/>
        <v>54</v>
      </c>
      <c r="B60" s="15" t="s">
        <v>99</v>
      </c>
      <c r="C60" s="31"/>
      <c r="D60" s="31"/>
      <c r="E60" s="31"/>
      <c r="F60" s="31"/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/>
      <c r="X60" s="31"/>
      <c r="Y60" s="31"/>
      <c r="Z60" s="31">
        <v>0</v>
      </c>
      <c r="AA60" s="31">
        <v>0</v>
      </c>
      <c r="AB60" s="31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</row>
    <row r="61" spans="1:62" s="11" customFormat="1" x14ac:dyDescent="0.25">
      <c r="A61" s="17">
        <f t="shared" si="37"/>
        <v>55</v>
      </c>
      <c r="B61" s="15" t="s">
        <v>100</v>
      </c>
      <c r="C61" s="31"/>
      <c r="D61" s="31"/>
      <c r="E61" s="31"/>
      <c r="F61" s="31"/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/>
      <c r="X61" s="31"/>
      <c r="Y61" s="31"/>
      <c r="Z61" s="31">
        <v>0</v>
      </c>
      <c r="AA61" s="31">
        <v>0</v>
      </c>
      <c r="AB61" s="31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</row>
    <row r="62" spans="1:62" s="11" customFormat="1" x14ac:dyDescent="0.25">
      <c r="A62" s="17">
        <f t="shared" si="37"/>
        <v>56</v>
      </c>
      <c r="B62" s="15" t="s">
        <v>101</v>
      </c>
      <c r="C62" s="31"/>
      <c r="D62" s="31"/>
      <c r="E62" s="31"/>
      <c r="F62" s="31"/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/>
      <c r="X62" s="31"/>
      <c r="Y62" s="31"/>
      <c r="Z62" s="31">
        <v>0</v>
      </c>
      <c r="AA62" s="31">
        <v>0</v>
      </c>
      <c r="AB62" s="31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</row>
    <row r="63" spans="1:62" s="11" customFormat="1" x14ac:dyDescent="0.25">
      <c r="A63" s="17">
        <f t="shared" si="37"/>
        <v>57</v>
      </c>
      <c r="B63" s="15" t="s">
        <v>102</v>
      </c>
      <c r="C63" s="31"/>
      <c r="D63" s="31"/>
      <c r="E63" s="31"/>
      <c r="F63" s="31"/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/>
      <c r="X63" s="31"/>
      <c r="Y63" s="31"/>
      <c r="Z63" s="31">
        <v>0</v>
      </c>
      <c r="AA63" s="31">
        <v>0</v>
      </c>
      <c r="AB63" s="31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</row>
    <row r="64" spans="1:62" s="11" customFormat="1" x14ac:dyDescent="0.25">
      <c r="A64" s="17">
        <f t="shared" si="37"/>
        <v>58</v>
      </c>
      <c r="B64" s="15" t="s">
        <v>103</v>
      </c>
      <c r="C64" s="31"/>
      <c r="D64" s="31"/>
      <c r="E64" s="31"/>
      <c r="F64" s="31"/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/>
      <c r="X64" s="31"/>
      <c r="Y64" s="31"/>
      <c r="Z64" s="31">
        <v>0</v>
      </c>
      <c r="AA64" s="31">
        <v>0</v>
      </c>
      <c r="AB64" s="31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</row>
    <row r="65" spans="1:62" s="11" customFormat="1" ht="37.5" x14ac:dyDescent="0.25">
      <c r="A65" s="17">
        <f t="shared" si="37"/>
        <v>59</v>
      </c>
      <c r="B65" s="15" t="s">
        <v>104</v>
      </c>
      <c r="C65" s="31"/>
      <c r="D65" s="31"/>
      <c r="E65" s="31"/>
      <c r="F65" s="31"/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/>
      <c r="X65" s="31"/>
      <c r="Y65" s="31"/>
      <c r="Z65" s="31">
        <v>0</v>
      </c>
      <c r="AA65" s="31">
        <v>0</v>
      </c>
      <c r="AB65" s="31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</row>
    <row r="66" spans="1:62" s="11" customFormat="1" ht="37.5" x14ac:dyDescent="0.25">
      <c r="A66" s="17">
        <f t="shared" si="37"/>
        <v>60</v>
      </c>
      <c r="B66" s="15" t="s">
        <v>105</v>
      </c>
      <c r="C66" s="31"/>
      <c r="D66" s="31"/>
      <c r="E66" s="31"/>
      <c r="F66" s="31"/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/>
      <c r="X66" s="31"/>
      <c r="Y66" s="31"/>
      <c r="Z66" s="31">
        <v>0</v>
      </c>
      <c r="AA66" s="31">
        <v>0</v>
      </c>
      <c r="AB66" s="31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</row>
    <row r="67" spans="1:62" s="11" customFormat="1" ht="37.5" x14ac:dyDescent="0.25">
      <c r="A67" s="17">
        <f t="shared" si="37"/>
        <v>61</v>
      </c>
      <c r="B67" s="15" t="s">
        <v>106</v>
      </c>
      <c r="C67" s="31"/>
      <c r="D67" s="31"/>
      <c r="E67" s="31"/>
      <c r="F67" s="31"/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/>
      <c r="X67" s="31"/>
      <c r="Y67" s="31"/>
      <c r="Z67" s="31">
        <v>0</v>
      </c>
      <c r="AA67" s="31">
        <v>0</v>
      </c>
      <c r="AB67" s="31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</row>
    <row r="68" spans="1:62" s="11" customFormat="1" ht="37.5" x14ac:dyDescent="0.25">
      <c r="A68" s="17">
        <f t="shared" si="37"/>
        <v>62</v>
      </c>
      <c r="B68" s="15" t="s">
        <v>107</v>
      </c>
      <c r="C68" s="31"/>
      <c r="D68" s="31"/>
      <c r="E68" s="31"/>
      <c r="F68" s="31"/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/>
      <c r="X68" s="31"/>
      <c r="Y68" s="31"/>
      <c r="Z68" s="31">
        <v>0</v>
      </c>
      <c r="AA68" s="31">
        <v>0</v>
      </c>
      <c r="AB68" s="31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</row>
    <row r="69" spans="1:62" s="11" customFormat="1" ht="37.5" x14ac:dyDescent="0.25">
      <c r="A69" s="17">
        <f t="shared" si="37"/>
        <v>63</v>
      </c>
      <c r="B69" s="15" t="s">
        <v>108</v>
      </c>
      <c r="C69" s="31"/>
      <c r="D69" s="31"/>
      <c r="E69" s="31"/>
      <c r="F69" s="31"/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18725369.2989715</v>
      </c>
      <c r="X69" s="31"/>
      <c r="Y69" s="31"/>
      <c r="Z69" s="31">
        <v>4681342.32</v>
      </c>
      <c r="AA69" s="31">
        <v>0</v>
      </c>
      <c r="AB69" s="31">
        <v>0</v>
      </c>
      <c r="AC69" s="42">
        <v>4681342.32</v>
      </c>
      <c r="AD69" s="42">
        <v>0</v>
      </c>
      <c r="AE69" s="42">
        <v>0</v>
      </c>
      <c r="AF69" s="42">
        <v>4681342.32</v>
      </c>
      <c r="AG69" s="42">
        <v>0</v>
      </c>
      <c r="AH69" s="42">
        <v>0</v>
      </c>
      <c r="AI69" s="42">
        <v>4681342.3389714994</v>
      </c>
      <c r="AJ69" s="42">
        <v>0</v>
      </c>
      <c r="AK69" s="42">
        <v>0</v>
      </c>
    </row>
    <row r="70" spans="1:62" s="11" customFormat="1" ht="37.5" x14ac:dyDescent="0.25">
      <c r="A70" s="17">
        <f>A69+1</f>
        <v>64</v>
      </c>
      <c r="B70" s="15" t="s">
        <v>109</v>
      </c>
      <c r="C70" s="31"/>
      <c r="D70" s="31"/>
      <c r="E70" s="31"/>
      <c r="F70" s="31"/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/>
      <c r="X70" s="31"/>
      <c r="Y70" s="31"/>
      <c r="Z70" s="31">
        <v>0</v>
      </c>
      <c r="AA70" s="31">
        <v>0</v>
      </c>
      <c r="AB70" s="31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</row>
    <row r="71" spans="1:62" s="11" customFormat="1" x14ac:dyDescent="0.25">
      <c r="A71" s="17">
        <f>A70+1</f>
        <v>65</v>
      </c>
      <c r="B71" s="15" t="s">
        <v>110</v>
      </c>
      <c r="C71" s="31"/>
      <c r="D71" s="31"/>
      <c r="E71" s="31"/>
      <c r="F71" s="31"/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/>
      <c r="X71" s="31"/>
      <c r="Y71" s="31"/>
      <c r="Z71" s="31">
        <v>0</v>
      </c>
      <c r="AA71" s="31">
        <v>0</v>
      </c>
      <c r="AB71" s="31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</row>
    <row r="72" spans="1:62" s="11" customFormat="1" x14ac:dyDescent="0.25">
      <c r="A72" s="19"/>
      <c r="B72" s="19" t="s">
        <v>111</v>
      </c>
      <c r="C72" s="32">
        <v>1576777806.1199999</v>
      </c>
      <c r="D72" s="32">
        <v>0</v>
      </c>
      <c r="E72" s="32">
        <v>0</v>
      </c>
      <c r="F72" s="32">
        <v>140244063.01999998</v>
      </c>
      <c r="G72" s="32">
        <v>394194451.54000002</v>
      </c>
      <c r="H72" s="32">
        <v>0</v>
      </c>
      <c r="I72" s="32">
        <v>0</v>
      </c>
      <c r="J72" s="32">
        <v>35061015.759999998</v>
      </c>
      <c r="K72" s="32">
        <v>394194451.54000002</v>
      </c>
      <c r="L72" s="32">
        <v>0</v>
      </c>
      <c r="M72" s="32">
        <v>0</v>
      </c>
      <c r="N72" s="32">
        <v>35061015.759999998</v>
      </c>
      <c r="O72" s="32">
        <v>394194451.54000002</v>
      </c>
      <c r="P72" s="32">
        <v>0</v>
      </c>
      <c r="Q72" s="32">
        <v>0</v>
      </c>
      <c r="R72" s="32">
        <v>35061015.759999998</v>
      </c>
      <c r="S72" s="32">
        <v>394194451.5</v>
      </c>
      <c r="T72" s="32">
        <v>0</v>
      </c>
      <c r="U72" s="32">
        <v>0</v>
      </c>
      <c r="V72" s="32">
        <v>35061015.740000002</v>
      </c>
      <c r="W72" s="32">
        <v>83458427.262823984</v>
      </c>
      <c r="X72" s="32">
        <v>0</v>
      </c>
      <c r="Y72" s="32">
        <v>0</v>
      </c>
      <c r="Z72" s="32">
        <v>20864606.810000002</v>
      </c>
      <c r="AA72" s="32">
        <v>0</v>
      </c>
      <c r="AB72" s="32">
        <v>0</v>
      </c>
      <c r="AC72" s="32">
        <v>20864606.810000002</v>
      </c>
      <c r="AD72" s="32">
        <v>0</v>
      </c>
      <c r="AE72" s="32">
        <v>0</v>
      </c>
      <c r="AF72" s="32">
        <v>20864606.810000002</v>
      </c>
      <c r="AG72" s="32">
        <v>0</v>
      </c>
      <c r="AH72" s="32">
        <v>0</v>
      </c>
      <c r="AI72" s="32">
        <v>20864606.832823977</v>
      </c>
      <c r="AJ72" s="32">
        <v>0</v>
      </c>
      <c r="AK72" s="32">
        <v>0</v>
      </c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</row>
    <row r="73" spans="1:62" s="11" customFormat="1" x14ac:dyDescent="0.25">
      <c r="A73" s="17">
        <f>A71+1</f>
        <v>66</v>
      </c>
      <c r="B73" s="15" t="s">
        <v>112</v>
      </c>
      <c r="C73" s="31">
        <v>456375274.70999998</v>
      </c>
      <c r="D73" s="31"/>
      <c r="E73" s="31"/>
      <c r="F73" s="31">
        <v>50061621.509999998</v>
      </c>
      <c r="G73" s="31">
        <v>114093818.68000001</v>
      </c>
      <c r="H73" s="31">
        <v>0</v>
      </c>
      <c r="I73" s="31">
        <v>0</v>
      </c>
      <c r="J73" s="31">
        <v>12515405.380000001</v>
      </c>
      <c r="K73" s="31">
        <v>114093818.68000001</v>
      </c>
      <c r="L73" s="31">
        <v>0</v>
      </c>
      <c r="M73" s="31">
        <v>0</v>
      </c>
      <c r="N73" s="31">
        <v>12515405.380000001</v>
      </c>
      <c r="O73" s="31">
        <v>114093818.68000001</v>
      </c>
      <c r="P73" s="31">
        <v>0</v>
      </c>
      <c r="Q73" s="31">
        <v>0</v>
      </c>
      <c r="R73" s="31">
        <v>12515405.380000001</v>
      </c>
      <c r="S73" s="31">
        <v>114093818.66999996</v>
      </c>
      <c r="T73" s="31">
        <v>0</v>
      </c>
      <c r="U73" s="31">
        <v>0</v>
      </c>
      <c r="V73" s="31">
        <v>12515405.369999992</v>
      </c>
      <c r="W73" s="31">
        <v>107614614.88280317</v>
      </c>
      <c r="X73" s="31">
        <v>79931400</v>
      </c>
      <c r="Y73" s="31"/>
      <c r="Z73" s="31">
        <v>26903653.719999999</v>
      </c>
      <c r="AA73" s="31">
        <v>19982850</v>
      </c>
      <c r="AB73" s="31">
        <v>0</v>
      </c>
      <c r="AC73" s="42">
        <v>26903653.719999999</v>
      </c>
      <c r="AD73" s="42">
        <v>19982850</v>
      </c>
      <c r="AE73" s="42">
        <v>0</v>
      </c>
      <c r="AF73" s="42">
        <v>26903653.719999999</v>
      </c>
      <c r="AG73" s="42">
        <v>19982850</v>
      </c>
      <c r="AH73" s="42">
        <v>0</v>
      </c>
      <c r="AI73" s="42">
        <v>26903653.722803175</v>
      </c>
      <c r="AJ73" s="42">
        <v>19982850</v>
      </c>
      <c r="AK73" s="42">
        <v>0</v>
      </c>
    </row>
    <row r="74" spans="1:62" s="11" customFormat="1" x14ac:dyDescent="0.25">
      <c r="A74" s="50">
        <f>A73+1</f>
        <v>67</v>
      </c>
      <c r="B74" s="15" t="s">
        <v>113</v>
      </c>
      <c r="C74" s="31"/>
      <c r="D74" s="31"/>
      <c r="E74" s="31"/>
      <c r="F74" s="31"/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0</v>
      </c>
      <c r="W74" s="31"/>
      <c r="X74" s="31"/>
      <c r="Y74" s="31"/>
      <c r="Z74" s="31">
        <v>0</v>
      </c>
      <c r="AA74" s="31">
        <v>0</v>
      </c>
      <c r="AB74" s="31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</row>
    <row r="75" spans="1:62" s="11" customFormat="1" x14ac:dyDescent="0.25">
      <c r="A75" s="50">
        <f t="shared" ref="A75:A87" si="38">A74+1</f>
        <v>68</v>
      </c>
      <c r="B75" s="15" t="s">
        <v>114</v>
      </c>
      <c r="C75" s="31">
        <v>350943381.67567724</v>
      </c>
      <c r="D75" s="31"/>
      <c r="E75" s="31">
        <v>14084565.095155701</v>
      </c>
      <c r="F75" s="31"/>
      <c r="G75" s="31">
        <v>87735845.420000002</v>
      </c>
      <c r="H75" s="31">
        <v>0</v>
      </c>
      <c r="I75" s="31">
        <v>3521141.27</v>
      </c>
      <c r="J75" s="31">
        <v>0</v>
      </c>
      <c r="K75" s="31">
        <v>87735845.420000002</v>
      </c>
      <c r="L75" s="31">
        <v>0</v>
      </c>
      <c r="M75" s="31">
        <v>3521141.27</v>
      </c>
      <c r="N75" s="31">
        <v>0</v>
      </c>
      <c r="O75" s="31">
        <v>87735845.420000002</v>
      </c>
      <c r="P75" s="31">
        <v>0</v>
      </c>
      <c r="Q75" s="31">
        <v>3521141.27</v>
      </c>
      <c r="R75" s="31">
        <v>0</v>
      </c>
      <c r="S75" s="31">
        <v>87735845.415677205</v>
      </c>
      <c r="T75" s="31">
        <v>0</v>
      </c>
      <c r="U75" s="31">
        <v>3521141.2851557019</v>
      </c>
      <c r="V75" s="31">
        <v>0</v>
      </c>
      <c r="W75" s="31">
        <v>59364461.7780343</v>
      </c>
      <c r="X75" s="31">
        <v>22036855.400000002</v>
      </c>
      <c r="Y75" s="31"/>
      <c r="Z75" s="31">
        <v>14841115.439999999</v>
      </c>
      <c r="AA75" s="31">
        <v>5509213.8499999996</v>
      </c>
      <c r="AB75" s="31">
        <v>0</v>
      </c>
      <c r="AC75" s="42">
        <v>14841115.439999999</v>
      </c>
      <c r="AD75" s="42">
        <v>5509213.8499999996</v>
      </c>
      <c r="AE75" s="42">
        <v>0</v>
      </c>
      <c r="AF75" s="42">
        <v>14841115.439999999</v>
      </c>
      <c r="AG75" s="42">
        <v>5509213.8499999996</v>
      </c>
      <c r="AH75" s="42">
        <v>0</v>
      </c>
      <c r="AI75" s="42">
        <v>14841115.458034305</v>
      </c>
      <c r="AJ75" s="42">
        <v>5509213.8500000034</v>
      </c>
      <c r="AK75" s="42">
        <v>0</v>
      </c>
    </row>
    <row r="76" spans="1:62" s="11" customFormat="1" x14ac:dyDescent="0.25">
      <c r="A76" s="50">
        <f t="shared" si="38"/>
        <v>69</v>
      </c>
      <c r="B76" s="15" t="s">
        <v>115</v>
      </c>
      <c r="C76" s="31"/>
      <c r="D76" s="31"/>
      <c r="E76" s="31"/>
      <c r="F76" s="31"/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/>
      <c r="X76" s="31"/>
      <c r="Y76" s="31"/>
      <c r="Z76" s="31">
        <v>0</v>
      </c>
      <c r="AA76" s="31">
        <v>0</v>
      </c>
      <c r="AB76" s="31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</row>
    <row r="77" spans="1:62" s="11" customFormat="1" ht="37.5" x14ac:dyDescent="0.25">
      <c r="A77" s="50">
        <f t="shared" si="38"/>
        <v>70</v>
      </c>
      <c r="B77" s="15" t="s">
        <v>116</v>
      </c>
      <c r="C77" s="31">
        <v>448398301.52003688</v>
      </c>
      <c r="D77" s="31"/>
      <c r="E77" s="31"/>
      <c r="F77" s="31"/>
      <c r="G77" s="31">
        <v>112099575.38</v>
      </c>
      <c r="H77" s="31">
        <v>0</v>
      </c>
      <c r="I77" s="31">
        <v>0</v>
      </c>
      <c r="J77" s="31">
        <v>0</v>
      </c>
      <c r="K77" s="31">
        <v>112099575.38</v>
      </c>
      <c r="L77" s="31">
        <v>0</v>
      </c>
      <c r="M77" s="31">
        <v>0</v>
      </c>
      <c r="N77" s="31">
        <v>0</v>
      </c>
      <c r="O77" s="31">
        <v>112099575.38</v>
      </c>
      <c r="P77" s="31">
        <v>0</v>
      </c>
      <c r="Q77" s="31">
        <v>0</v>
      </c>
      <c r="R77" s="31">
        <v>0</v>
      </c>
      <c r="S77" s="31">
        <v>112099575.38003689</v>
      </c>
      <c r="T77" s="31">
        <v>0</v>
      </c>
      <c r="U77" s="31">
        <v>0</v>
      </c>
      <c r="V77" s="31">
        <v>0</v>
      </c>
      <c r="W77" s="31">
        <v>97830937.545443445</v>
      </c>
      <c r="X77" s="31">
        <v>71393700</v>
      </c>
      <c r="Y77" s="31"/>
      <c r="Z77" s="31">
        <v>24457734.390000001</v>
      </c>
      <c r="AA77" s="31">
        <v>17848425</v>
      </c>
      <c r="AB77" s="31">
        <v>0</v>
      </c>
      <c r="AC77" s="42">
        <v>24457734.390000001</v>
      </c>
      <c r="AD77" s="42">
        <v>17848425</v>
      </c>
      <c r="AE77" s="42">
        <v>0</v>
      </c>
      <c r="AF77" s="42">
        <v>24457734.390000001</v>
      </c>
      <c r="AG77" s="42">
        <v>17848425</v>
      </c>
      <c r="AH77" s="42">
        <v>0</v>
      </c>
      <c r="AI77" s="42">
        <v>24457734.375443444</v>
      </c>
      <c r="AJ77" s="42">
        <v>17848425</v>
      </c>
      <c r="AK77" s="42">
        <v>0</v>
      </c>
    </row>
    <row r="78" spans="1:62" s="11" customFormat="1" x14ac:dyDescent="0.25">
      <c r="A78" s="50">
        <f t="shared" si="38"/>
        <v>71</v>
      </c>
      <c r="B78" s="15" t="s">
        <v>117</v>
      </c>
      <c r="C78" s="31"/>
      <c r="D78" s="31"/>
      <c r="E78" s="31"/>
      <c r="F78" s="31"/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1">
        <v>0</v>
      </c>
      <c r="W78" s="31"/>
      <c r="X78" s="31"/>
      <c r="Y78" s="31"/>
      <c r="Z78" s="31">
        <v>0</v>
      </c>
      <c r="AA78" s="31">
        <v>0</v>
      </c>
      <c r="AB78" s="31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</row>
    <row r="79" spans="1:62" s="11" customFormat="1" ht="37.5" x14ac:dyDescent="0.25">
      <c r="A79" s="50">
        <f t="shared" si="38"/>
        <v>72</v>
      </c>
      <c r="B79" s="15" t="s">
        <v>118</v>
      </c>
      <c r="C79" s="31">
        <v>351240450.88</v>
      </c>
      <c r="D79" s="31"/>
      <c r="E79" s="31"/>
      <c r="F79" s="31">
        <v>33044398.879999999</v>
      </c>
      <c r="G79" s="31">
        <v>87810112.719999999</v>
      </c>
      <c r="H79" s="31">
        <v>0</v>
      </c>
      <c r="I79" s="31">
        <v>0</v>
      </c>
      <c r="J79" s="31">
        <v>8261099.7199999997</v>
      </c>
      <c r="K79" s="31">
        <v>87810112.719999999</v>
      </c>
      <c r="L79" s="31">
        <v>0</v>
      </c>
      <c r="M79" s="31">
        <v>0</v>
      </c>
      <c r="N79" s="31">
        <v>8261099.7199999997</v>
      </c>
      <c r="O79" s="31">
        <v>87810112.719999999</v>
      </c>
      <c r="P79" s="31">
        <v>0</v>
      </c>
      <c r="Q79" s="31">
        <v>0</v>
      </c>
      <c r="R79" s="31">
        <v>8261099.7199999997</v>
      </c>
      <c r="S79" s="31">
        <v>87810112.719999999</v>
      </c>
      <c r="T79" s="31">
        <v>0</v>
      </c>
      <c r="U79" s="31">
        <v>0</v>
      </c>
      <c r="V79" s="31">
        <v>8261099.7200000016</v>
      </c>
      <c r="W79" s="31">
        <v>8807765.2482529115</v>
      </c>
      <c r="X79" s="31"/>
      <c r="Y79" s="31"/>
      <c r="Z79" s="31">
        <v>2201941.31</v>
      </c>
      <c r="AA79" s="31">
        <v>0</v>
      </c>
      <c r="AB79" s="31">
        <v>0</v>
      </c>
      <c r="AC79" s="42">
        <v>2201941.31</v>
      </c>
      <c r="AD79" s="42">
        <v>0</v>
      </c>
      <c r="AE79" s="42">
        <v>0</v>
      </c>
      <c r="AF79" s="42">
        <v>2201941.31</v>
      </c>
      <c r="AG79" s="42">
        <v>0</v>
      </c>
      <c r="AH79" s="42">
        <v>0</v>
      </c>
      <c r="AI79" s="42">
        <v>2201941.3182529104</v>
      </c>
      <c r="AJ79" s="42">
        <v>0</v>
      </c>
      <c r="AK79" s="42">
        <v>0</v>
      </c>
    </row>
    <row r="80" spans="1:62" s="11" customFormat="1" x14ac:dyDescent="0.25">
      <c r="A80" s="50">
        <f t="shared" si="38"/>
        <v>73</v>
      </c>
      <c r="B80" s="15" t="s">
        <v>119</v>
      </c>
      <c r="C80" s="31">
        <v>266956698.26844174</v>
      </c>
      <c r="D80" s="31"/>
      <c r="E80" s="31"/>
      <c r="F80" s="31"/>
      <c r="G80" s="31">
        <v>66739174.57</v>
      </c>
      <c r="H80" s="31">
        <v>0</v>
      </c>
      <c r="I80" s="31">
        <v>0</v>
      </c>
      <c r="J80" s="31">
        <v>0</v>
      </c>
      <c r="K80" s="31">
        <v>66739174.57</v>
      </c>
      <c r="L80" s="31">
        <v>0</v>
      </c>
      <c r="M80" s="31">
        <v>0</v>
      </c>
      <c r="N80" s="31">
        <v>0</v>
      </c>
      <c r="O80" s="31">
        <v>66739174.57</v>
      </c>
      <c r="P80" s="31">
        <v>0</v>
      </c>
      <c r="Q80" s="31">
        <v>0</v>
      </c>
      <c r="R80" s="31">
        <v>0</v>
      </c>
      <c r="S80" s="31">
        <v>66739174.558441751</v>
      </c>
      <c r="T80" s="31">
        <v>0</v>
      </c>
      <c r="U80" s="31">
        <v>0</v>
      </c>
      <c r="V80" s="31">
        <v>0</v>
      </c>
      <c r="W80" s="31">
        <v>49428198.149999991</v>
      </c>
      <c r="X80" s="31"/>
      <c r="Y80" s="31"/>
      <c r="Z80" s="31">
        <v>12357049.539999999</v>
      </c>
      <c r="AA80" s="31">
        <v>0</v>
      </c>
      <c r="AB80" s="31">
        <v>0</v>
      </c>
      <c r="AC80" s="42">
        <v>12357049.539999999</v>
      </c>
      <c r="AD80" s="42">
        <v>0</v>
      </c>
      <c r="AE80" s="42">
        <v>0</v>
      </c>
      <c r="AF80" s="42">
        <v>12357049.539999999</v>
      </c>
      <c r="AG80" s="42">
        <v>0</v>
      </c>
      <c r="AH80" s="42">
        <v>0</v>
      </c>
      <c r="AI80" s="42">
        <v>12357049.529999994</v>
      </c>
      <c r="AJ80" s="42">
        <v>0</v>
      </c>
      <c r="AK80" s="42">
        <v>0</v>
      </c>
    </row>
    <row r="81" spans="1:62" s="11" customFormat="1" x14ac:dyDescent="0.25">
      <c r="A81" s="50">
        <f t="shared" si="38"/>
        <v>74</v>
      </c>
      <c r="B81" s="15" t="s">
        <v>120</v>
      </c>
      <c r="C81" s="31">
        <v>257214172.63963962</v>
      </c>
      <c r="D81" s="31"/>
      <c r="E81" s="31">
        <v>2927853.34482759</v>
      </c>
      <c r="F81" s="31"/>
      <c r="G81" s="31">
        <v>64303543.159999996</v>
      </c>
      <c r="H81" s="31">
        <v>0</v>
      </c>
      <c r="I81" s="31">
        <v>731963.34</v>
      </c>
      <c r="J81" s="31">
        <v>0</v>
      </c>
      <c r="K81" s="31">
        <v>64303543.159999996</v>
      </c>
      <c r="L81" s="31">
        <v>0</v>
      </c>
      <c r="M81" s="31">
        <v>731963.34</v>
      </c>
      <c r="N81" s="31">
        <v>0</v>
      </c>
      <c r="O81" s="31">
        <v>64303543.159999996</v>
      </c>
      <c r="P81" s="31">
        <v>0</v>
      </c>
      <c r="Q81" s="31">
        <v>731963.34</v>
      </c>
      <c r="R81" s="31">
        <v>0</v>
      </c>
      <c r="S81" s="31">
        <v>64303543.159639627</v>
      </c>
      <c r="T81" s="31">
        <v>0</v>
      </c>
      <c r="U81" s="31">
        <v>731963.32482759038</v>
      </c>
      <c r="V81" s="31">
        <v>0</v>
      </c>
      <c r="W81" s="31">
        <v>58380455.530348189</v>
      </c>
      <c r="X81" s="31">
        <v>11078850</v>
      </c>
      <c r="Y81" s="31"/>
      <c r="Z81" s="31">
        <v>14595113.880000001</v>
      </c>
      <c r="AA81" s="31">
        <v>2769712.5</v>
      </c>
      <c r="AB81" s="31">
        <v>0</v>
      </c>
      <c r="AC81" s="42">
        <v>14595113.880000001</v>
      </c>
      <c r="AD81" s="42">
        <v>2769712.5</v>
      </c>
      <c r="AE81" s="42">
        <v>0</v>
      </c>
      <c r="AF81" s="42">
        <v>14595113.880000001</v>
      </c>
      <c r="AG81" s="42">
        <v>2769712.5</v>
      </c>
      <c r="AH81" s="42">
        <v>0</v>
      </c>
      <c r="AI81" s="42">
        <v>14595113.890348183</v>
      </c>
      <c r="AJ81" s="42">
        <v>2769712.5</v>
      </c>
      <c r="AK81" s="42">
        <v>0</v>
      </c>
    </row>
    <row r="82" spans="1:62" s="11" customFormat="1" x14ac:dyDescent="0.25">
      <c r="A82" s="50">
        <f t="shared" si="38"/>
        <v>75</v>
      </c>
      <c r="B82" s="15" t="s">
        <v>121</v>
      </c>
      <c r="C82" s="31"/>
      <c r="D82" s="31"/>
      <c r="E82" s="31"/>
      <c r="F82" s="31"/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31">
        <v>0</v>
      </c>
      <c r="M82" s="31">
        <v>0</v>
      </c>
      <c r="N82" s="31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1">
        <v>0</v>
      </c>
      <c r="U82" s="31">
        <v>0</v>
      </c>
      <c r="V82" s="31">
        <v>0</v>
      </c>
      <c r="W82" s="31"/>
      <c r="X82" s="31"/>
      <c r="Y82" s="31"/>
      <c r="Z82" s="31">
        <v>0</v>
      </c>
      <c r="AA82" s="31">
        <v>0</v>
      </c>
      <c r="AB82" s="31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</row>
    <row r="83" spans="1:62" s="11" customFormat="1" x14ac:dyDescent="0.25">
      <c r="A83" s="50">
        <f t="shared" si="38"/>
        <v>76</v>
      </c>
      <c r="B83" s="15" t="s">
        <v>122</v>
      </c>
      <c r="C83" s="31">
        <v>283891395.32197219</v>
      </c>
      <c r="D83" s="31"/>
      <c r="E83" s="31"/>
      <c r="F83" s="31"/>
      <c r="G83" s="31">
        <v>70972848.829999998</v>
      </c>
      <c r="H83" s="31">
        <v>0</v>
      </c>
      <c r="I83" s="31">
        <v>0</v>
      </c>
      <c r="J83" s="31">
        <v>0</v>
      </c>
      <c r="K83" s="31">
        <v>70972848.829999998</v>
      </c>
      <c r="L83" s="31">
        <v>0</v>
      </c>
      <c r="M83" s="31">
        <v>0</v>
      </c>
      <c r="N83" s="31">
        <v>0</v>
      </c>
      <c r="O83" s="31">
        <v>70972848.829999998</v>
      </c>
      <c r="P83" s="31">
        <v>0</v>
      </c>
      <c r="Q83" s="31">
        <v>0</v>
      </c>
      <c r="R83" s="31">
        <v>0</v>
      </c>
      <c r="S83" s="31">
        <v>70972848.831972227</v>
      </c>
      <c r="T83" s="31">
        <v>0</v>
      </c>
      <c r="U83" s="31">
        <v>0</v>
      </c>
      <c r="V83" s="31">
        <v>0</v>
      </c>
      <c r="W83" s="31">
        <v>13026164.309192387</v>
      </c>
      <c r="X83" s="31"/>
      <c r="Y83" s="31"/>
      <c r="Z83" s="31">
        <v>3256541.08</v>
      </c>
      <c r="AA83" s="31">
        <v>0</v>
      </c>
      <c r="AB83" s="31">
        <v>0</v>
      </c>
      <c r="AC83" s="42">
        <v>3256541.08</v>
      </c>
      <c r="AD83" s="42">
        <v>0</v>
      </c>
      <c r="AE83" s="42">
        <v>0</v>
      </c>
      <c r="AF83" s="42">
        <v>3256541.08</v>
      </c>
      <c r="AG83" s="42">
        <v>0</v>
      </c>
      <c r="AH83" s="42">
        <v>0</v>
      </c>
      <c r="AI83" s="42">
        <v>3256541.0691923872</v>
      </c>
      <c r="AJ83" s="42">
        <v>0</v>
      </c>
      <c r="AK83" s="42">
        <v>0</v>
      </c>
    </row>
    <row r="84" spans="1:62" s="11" customFormat="1" x14ac:dyDescent="0.25">
      <c r="A84" s="50">
        <f t="shared" si="38"/>
        <v>77</v>
      </c>
      <c r="B84" s="15" t="s">
        <v>123</v>
      </c>
      <c r="C84" s="31"/>
      <c r="D84" s="31"/>
      <c r="E84" s="31"/>
      <c r="F84" s="31"/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31">
        <v>0</v>
      </c>
      <c r="V84" s="31">
        <v>0</v>
      </c>
      <c r="W84" s="31"/>
      <c r="X84" s="31"/>
      <c r="Y84" s="31"/>
      <c r="Z84" s="31">
        <v>0</v>
      </c>
      <c r="AA84" s="31">
        <v>0</v>
      </c>
      <c r="AB84" s="31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</row>
    <row r="85" spans="1:62" s="11" customFormat="1" x14ac:dyDescent="0.25">
      <c r="A85" s="50">
        <f t="shared" si="38"/>
        <v>78</v>
      </c>
      <c r="B85" s="15" t="s">
        <v>124</v>
      </c>
      <c r="C85" s="31">
        <v>120756009.74697603</v>
      </c>
      <c r="D85" s="31"/>
      <c r="E85" s="31"/>
      <c r="F85" s="31"/>
      <c r="G85" s="31">
        <v>30189002.440000001</v>
      </c>
      <c r="H85" s="31">
        <v>0</v>
      </c>
      <c r="I85" s="31">
        <v>0</v>
      </c>
      <c r="J85" s="31">
        <v>0</v>
      </c>
      <c r="K85" s="31">
        <v>30189002.440000001</v>
      </c>
      <c r="L85" s="31">
        <v>0</v>
      </c>
      <c r="M85" s="31">
        <v>0</v>
      </c>
      <c r="N85" s="31">
        <v>0</v>
      </c>
      <c r="O85" s="31">
        <v>30189002.440000001</v>
      </c>
      <c r="P85" s="31">
        <v>0</v>
      </c>
      <c r="Q85" s="31">
        <v>0</v>
      </c>
      <c r="R85" s="31">
        <v>0</v>
      </c>
      <c r="S85" s="31">
        <v>30189002.426976036</v>
      </c>
      <c r="T85" s="31">
        <v>0</v>
      </c>
      <c r="U85" s="31">
        <v>0</v>
      </c>
      <c r="V85" s="31">
        <v>0</v>
      </c>
      <c r="W85" s="31">
        <v>48261939.366763368</v>
      </c>
      <c r="X85" s="31">
        <v>8198349</v>
      </c>
      <c r="Y85" s="31"/>
      <c r="Z85" s="31">
        <v>12065484.84</v>
      </c>
      <c r="AA85" s="31">
        <v>2049587.25</v>
      </c>
      <c r="AB85" s="31">
        <v>0</v>
      </c>
      <c r="AC85" s="42">
        <v>12065484.84</v>
      </c>
      <c r="AD85" s="42">
        <v>2049587.25</v>
      </c>
      <c r="AE85" s="42">
        <v>0</v>
      </c>
      <c r="AF85" s="42">
        <v>12065484.84</v>
      </c>
      <c r="AG85" s="42">
        <v>2049587.25</v>
      </c>
      <c r="AH85" s="42">
        <v>0</v>
      </c>
      <c r="AI85" s="42">
        <v>12065484.846763365</v>
      </c>
      <c r="AJ85" s="42">
        <v>2049587.25</v>
      </c>
      <c r="AK85" s="42">
        <v>0</v>
      </c>
    </row>
    <row r="86" spans="1:62" s="11" customFormat="1" x14ac:dyDescent="0.25">
      <c r="A86" s="50">
        <f t="shared" si="38"/>
        <v>79</v>
      </c>
      <c r="B86" s="15" t="s">
        <v>125</v>
      </c>
      <c r="C86" s="31">
        <v>38376190.010940917</v>
      </c>
      <c r="D86" s="31"/>
      <c r="E86" s="31"/>
      <c r="F86" s="31"/>
      <c r="G86" s="31">
        <v>9594047.5</v>
      </c>
      <c r="H86" s="31">
        <v>0</v>
      </c>
      <c r="I86" s="31">
        <v>0</v>
      </c>
      <c r="J86" s="31">
        <v>0</v>
      </c>
      <c r="K86" s="31">
        <v>9594047.5</v>
      </c>
      <c r="L86" s="31">
        <v>0</v>
      </c>
      <c r="M86" s="31">
        <v>0</v>
      </c>
      <c r="N86" s="31">
        <v>0</v>
      </c>
      <c r="O86" s="31">
        <v>9594047.5</v>
      </c>
      <c r="P86" s="31">
        <v>0</v>
      </c>
      <c r="Q86" s="31">
        <v>0</v>
      </c>
      <c r="R86" s="31">
        <v>0</v>
      </c>
      <c r="S86" s="31">
        <v>9594047.5109409168</v>
      </c>
      <c r="T86" s="31">
        <v>0</v>
      </c>
      <c r="U86" s="31">
        <v>0</v>
      </c>
      <c r="V86" s="31">
        <v>0</v>
      </c>
      <c r="W86" s="31">
        <v>8365099.1890909085</v>
      </c>
      <c r="X86" s="31"/>
      <c r="Y86" s="31"/>
      <c r="Z86" s="31">
        <v>2091274.8</v>
      </c>
      <c r="AA86" s="31">
        <v>0</v>
      </c>
      <c r="AB86" s="31">
        <v>0</v>
      </c>
      <c r="AC86" s="42">
        <v>2091274.8</v>
      </c>
      <c r="AD86" s="42">
        <v>0</v>
      </c>
      <c r="AE86" s="42">
        <v>0</v>
      </c>
      <c r="AF86" s="42">
        <v>2091274.8</v>
      </c>
      <c r="AG86" s="42">
        <v>0</v>
      </c>
      <c r="AH86" s="42">
        <v>0</v>
      </c>
      <c r="AI86" s="42">
        <v>2091274.7890909088</v>
      </c>
      <c r="AJ86" s="42">
        <v>0</v>
      </c>
      <c r="AK86" s="42">
        <v>0</v>
      </c>
    </row>
    <row r="87" spans="1:62" s="11" customFormat="1" x14ac:dyDescent="0.25">
      <c r="A87" s="50">
        <f t="shared" si="38"/>
        <v>80</v>
      </c>
      <c r="B87" s="15" t="s">
        <v>126</v>
      </c>
      <c r="C87" s="31">
        <v>114056265.30477187</v>
      </c>
      <c r="D87" s="31"/>
      <c r="E87" s="31"/>
      <c r="F87" s="31"/>
      <c r="G87" s="31">
        <v>28514066.329999998</v>
      </c>
      <c r="H87" s="31">
        <v>0</v>
      </c>
      <c r="I87" s="31">
        <v>0</v>
      </c>
      <c r="J87" s="31">
        <v>0</v>
      </c>
      <c r="K87" s="31">
        <v>28514066.329999998</v>
      </c>
      <c r="L87" s="31">
        <v>0</v>
      </c>
      <c r="M87" s="31">
        <v>0</v>
      </c>
      <c r="N87" s="31">
        <v>0</v>
      </c>
      <c r="O87" s="31">
        <v>28514066.329999998</v>
      </c>
      <c r="P87" s="31">
        <v>0</v>
      </c>
      <c r="Q87" s="31">
        <v>0</v>
      </c>
      <c r="R87" s="31">
        <v>0</v>
      </c>
      <c r="S87" s="31">
        <v>28514066.314771876</v>
      </c>
      <c r="T87" s="31">
        <v>0</v>
      </c>
      <c r="U87" s="31">
        <v>0</v>
      </c>
      <c r="V87" s="31">
        <v>0</v>
      </c>
      <c r="W87" s="31">
        <v>18720316.540503494</v>
      </c>
      <c r="X87" s="31"/>
      <c r="Y87" s="31"/>
      <c r="Z87" s="31">
        <v>4680079.1399999997</v>
      </c>
      <c r="AA87" s="31">
        <v>0</v>
      </c>
      <c r="AB87" s="31">
        <v>0</v>
      </c>
      <c r="AC87" s="42">
        <v>4680079.1399999997</v>
      </c>
      <c r="AD87" s="42">
        <v>0</v>
      </c>
      <c r="AE87" s="42">
        <v>0</v>
      </c>
      <c r="AF87" s="42">
        <v>4680079.1399999997</v>
      </c>
      <c r="AG87" s="42">
        <v>0</v>
      </c>
      <c r="AH87" s="42">
        <v>0</v>
      </c>
      <c r="AI87" s="42">
        <v>4680079.1205034936</v>
      </c>
      <c r="AJ87" s="42">
        <v>0</v>
      </c>
      <c r="AK87" s="42">
        <v>0</v>
      </c>
    </row>
    <row r="88" spans="1:62" s="11" customFormat="1" x14ac:dyDescent="0.25">
      <c r="A88" s="19"/>
      <c r="B88" s="19" t="s">
        <v>127</v>
      </c>
      <c r="C88" s="32">
        <v>2688208140.0784564</v>
      </c>
      <c r="D88" s="32">
        <v>0</v>
      </c>
      <c r="E88" s="32">
        <v>17012418.43998329</v>
      </c>
      <c r="F88" s="32">
        <v>83106020.390000001</v>
      </c>
      <c r="G88" s="32">
        <v>672052035.03000021</v>
      </c>
      <c r="H88" s="32">
        <v>0</v>
      </c>
      <c r="I88" s="32">
        <v>4253104.6100000003</v>
      </c>
      <c r="J88" s="32">
        <v>20776505.100000001</v>
      </c>
      <c r="K88" s="32">
        <v>672052035.03000021</v>
      </c>
      <c r="L88" s="32">
        <v>0</v>
      </c>
      <c r="M88" s="32">
        <v>4253104.6100000003</v>
      </c>
      <c r="N88" s="32">
        <v>20776505.100000001</v>
      </c>
      <c r="O88" s="32">
        <v>672052035.03000021</v>
      </c>
      <c r="P88" s="32">
        <v>0</v>
      </c>
      <c r="Q88" s="32">
        <v>4253104.6100000003</v>
      </c>
      <c r="R88" s="32">
        <v>20776505.100000001</v>
      </c>
      <c r="S88" s="32">
        <v>672052034.98845649</v>
      </c>
      <c r="T88" s="32">
        <v>0</v>
      </c>
      <c r="U88" s="32">
        <v>4253104.6099832924</v>
      </c>
      <c r="V88" s="32">
        <v>20776505.089999992</v>
      </c>
      <c r="W88" s="32">
        <v>469799952.5404321</v>
      </c>
      <c r="X88" s="32">
        <v>192639154.40000001</v>
      </c>
      <c r="Y88" s="32">
        <v>0</v>
      </c>
      <c r="Z88" s="32">
        <v>117449988.14</v>
      </c>
      <c r="AA88" s="32">
        <v>48159788.600000001</v>
      </c>
      <c r="AB88" s="32">
        <v>0</v>
      </c>
      <c r="AC88" s="32">
        <v>117449988.14</v>
      </c>
      <c r="AD88" s="32">
        <v>48159788.600000001</v>
      </c>
      <c r="AE88" s="32">
        <v>0</v>
      </c>
      <c r="AF88" s="32">
        <v>117449988.14</v>
      </c>
      <c r="AG88" s="32">
        <v>48159788.600000001</v>
      </c>
      <c r="AH88" s="32">
        <v>0</v>
      </c>
      <c r="AI88" s="32">
        <v>117449988.12043218</v>
      </c>
      <c r="AJ88" s="32">
        <v>48159788.600000001</v>
      </c>
      <c r="AK88" s="32">
        <v>0</v>
      </c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</row>
    <row r="89" spans="1:62" s="11" customFormat="1" ht="37.5" x14ac:dyDescent="0.25">
      <c r="A89" s="17">
        <f>A87+1</f>
        <v>81</v>
      </c>
      <c r="B89" s="15" t="s">
        <v>128</v>
      </c>
      <c r="C89" s="31">
        <v>1729592581.8793087</v>
      </c>
      <c r="D89" s="31">
        <v>115051831.28433917</v>
      </c>
      <c r="E89" s="31">
        <v>11426602</v>
      </c>
      <c r="F89" s="31">
        <v>459607043.11000001</v>
      </c>
      <c r="G89" s="31">
        <v>432398145.47000003</v>
      </c>
      <c r="H89" s="31">
        <v>28762957.82</v>
      </c>
      <c r="I89" s="31">
        <v>2856650.5</v>
      </c>
      <c r="J89" s="31">
        <v>114901760.78</v>
      </c>
      <c r="K89" s="31">
        <v>432398145.47000003</v>
      </c>
      <c r="L89" s="31">
        <v>28762957.82</v>
      </c>
      <c r="M89" s="31">
        <v>2856650.5</v>
      </c>
      <c r="N89" s="31">
        <v>114901760.78</v>
      </c>
      <c r="O89" s="31">
        <v>432398145.47000003</v>
      </c>
      <c r="P89" s="31">
        <v>28762957.82</v>
      </c>
      <c r="Q89" s="31">
        <v>2856650.5</v>
      </c>
      <c r="R89" s="31">
        <v>114901760.78</v>
      </c>
      <c r="S89" s="31">
        <v>432398145.46930861</v>
      </c>
      <c r="T89" s="31">
        <v>28762957.824339166</v>
      </c>
      <c r="U89" s="31">
        <v>2856650.5</v>
      </c>
      <c r="V89" s="31">
        <v>114901760.77000004</v>
      </c>
      <c r="W89" s="31">
        <v>16406683.685625147</v>
      </c>
      <c r="X89" s="31">
        <v>6530820</v>
      </c>
      <c r="Y89" s="31"/>
      <c r="Z89" s="31">
        <v>4101670.92</v>
      </c>
      <c r="AA89" s="31">
        <v>1632705</v>
      </c>
      <c r="AB89" s="31">
        <v>0</v>
      </c>
      <c r="AC89" s="42">
        <v>4101670.92</v>
      </c>
      <c r="AD89" s="42">
        <v>1632705</v>
      </c>
      <c r="AE89" s="42">
        <v>0</v>
      </c>
      <c r="AF89" s="42">
        <v>4101670.92</v>
      </c>
      <c r="AG89" s="42">
        <v>1632705</v>
      </c>
      <c r="AH89" s="42">
        <v>0</v>
      </c>
      <c r="AI89" s="42">
        <v>4101670.9256251473</v>
      </c>
      <c r="AJ89" s="42">
        <v>1632705</v>
      </c>
      <c r="AK89" s="42">
        <v>0</v>
      </c>
    </row>
    <row r="90" spans="1:62" s="11" customFormat="1" ht="37.5" x14ac:dyDescent="0.25">
      <c r="A90" s="50">
        <f>A89+1</f>
        <v>82</v>
      </c>
      <c r="B90" s="15" t="s">
        <v>129</v>
      </c>
      <c r="C90" s="31">
        <v>820270368.99000001</v>
      </c>
      <c r="D90" s="31">
        <v>9680423.5742205307</v>
      </c>
      <c r="E90" s="31"/>
      <c r="F90" s="31">
        <v>117559115.39</v>
      </c>
      <c r="G90" s="31">
        <v>205067592.25</v>
      </c>
      <c r="H90" s="31">
        <v>2420105.89</v>
      </c>
      <c r="I90" s="31">
        <v>0</v>
      </c>
      <c r="J90" s="31">
        <v>29389778.850000001</v>
      </c>
      <c r="K90" s="31">
        <v>205067592.25</v>
      </c>
      <c r="L90" s="31">
        <v>2420105.89</v>
      </c>
      <c r="M90" s="31">
        <v>0</v>
      </c>
      <c r="N90" s="31">
        <v>29389778.850000001</v>
      </c>
      <c r="O90" s="31">
        <v>205067592.25</v>
      </c>
      <c r="P90" s="31">
        <v>2420105.89</v>
      </c>
      <c r="Q90" s="31">
        <v>0</v>
      </c>
      <c r="R90" s="31">
        <v>29389778.850000001</v>
      </c>
      <c r="S90" s="31">
        <v>205067592.24000001</v>
      </c>
      <c r="T90" s="31">
        <v>2420105.9042205294</v>
      </c>
      <c r="U90" s="31">
        <v>0</v>
      </c>
      <c r="V90" s="31">
        <v>29389778.839999989</v>
      </c>
      <c r="W90" s="31">
        <v>3980875.3521856898</v>
      </c>
      <c r="X90" s="31">
        <v>800000</v>
      </c>
      <c r="Y90" s="31"/>
      <c r="Z90" s="31">
        <v>995218.84</v>
      </c>
      <c r="AA90" s="31">
        <v>200000</v>
      </c>
      <c r="AB90" s="31">
        <v>0</v>
      </c>
      <c r="AC90" s="42">
        <v>995218.84</v>
      </c>
      <c r="AD90" s="42">
        <v>200000</v>
      </c>
      <c r="AE90" s="42">
        <v>0</v>
      </c>
      <c r="AF90" s="42">
        <v>995218.84</v>
      </c>
      <c r="AG90" s="42">
        <v>200000</v>
      </c>
      <c r="AH90" s="42">
        <v>0</v>
      </c>
      <c r="AI90" s="42">
        <v>995218.83218569017</v>
      </c>
      <c r="AJ90" s="42">
        <v>200000</v>
      </c>
      <c r="AK90" s="42">
        <v>0</v>
      </c>
    </row>
    <row r="91" spans="1:62" s="11" customFormat="1" ht="37.5" x14ac:dyDescent="0.25">
      <c r="A91" s="50">
        <f t="shared" ref="A91:A115" si="39">A90+1</f>
        <v>83</v>
      </c>
      <c r="B91" s="15" t="s">
        <v>130</v>
      </c>
      <c r="C91" s="31">
        <v>113061473.88</v>
      </c>
      <c r="D91" s="31"/>
      <c r="E91" s="31"/>
      <c r="F91" s="31">
        <v>6175403.3799999999</v>
      </c>
      <c r="G91" s="31">
        <v>28265368.469999999</v>
      </c>
      <c r="H91" s="31">
        <v>0</v>
      </c>
      <c r="I91" s="31">
        <v>0</v>
      </c>
      <c r="J91" s="31">
        <v>1543850.85</v>
      </c>
      <c r="K91" s="31">
        <v>28265368.469999999</v>
      </c>
      <c r="L91" s="31">
        <v>0</v>
      </c>
      <c r="M91" s="31">
        <v>0</v>
      </c>
      <c r="N91" s="31">
        <v>1543850.85</v>
      </c>
      <c r="O91" s="31">
        <v>28265368.469999999</v>
      </c>
      <c r="P91" s="31">
        <v>0</v>
      </c>
      <c r="Q91" s="31">
        <v>0</v>
      </c>
      <c r="R91" s="31">
        <v>1543850.85</v>
      </c>
      <c r="S91" s="31">
        <v>28265368.469999999</v>
      </c>
      <c r="T91" s="31">
        <v>0</v>
      </c>
      <c r="U91" s="31">
        <v>0</v>
      </c>
      <c r="V91" s="31">
        <v>1543850.8299999991</v>
      </c>
      <c r="W91" s="31">
        <v>4069620.7272727275</v>
      </c>
      <c r="X91" s="31"/>
      <c r="Y91" s="31"/>
      <c r="Z91" s="31">
        <v>1017405.18</v>
      </c>
      <c r="AA91" s="31">
        <v>0</v>
      </c>
      <c r="AB91" s="31">
        <v>0</v>
      </c>
      <c r="AC91" s="42">
        <v>1017405.18</v>
      </c>
      <c r="AD91" s="42">
        <v>0</v>
      </c>
      <c r="AE91" s="42">
        <v>0</v>
      </c>
      <c r="AF91" s="42">
        <v>1017405.18</v>
      </c>
      <c r="AG91" s="42">
        <v>0</v>
      </c>
      <c r="AH91" s="42">
        <v>0</v>
      </c>
      <c r="AI91" s="42">
        <v>1017405.1872727271</v>
      </c>
      <c r="AJ91" s="42">
        <v>0</v>
      </c>
      <c r="AK91" s="42">
        <v>0</v>
      </c>
    </row>
    <row r="92" spans="1:62" s="11" customFormat="1" ht="56.25" x14ac:dyDescent="0.25">
      <c r="A92" s="50">
        <f t="shared" si="39"/>
        <v>84</v>
      </c>
      <c r="B92" s="15" t="s">
        <v>131</v>
      </c>
      <c r="C92" s="31">
        <v>197043462</v>
      </c>
      <c r="D92" s="31"/>
      <c r="E92" s="31"/>
      <c r="F92" s="31"/>
      <c r="G92" s="31">
        <v>49260865.5</v>
      </c>
      <c r="H92" s="31">
        <v>0</v>
      </c>
      <c r="I92" s="31">
        <v>0</v>
      </c>
      <c r="J92" s="31">
        <v>0</v>
      </c>
      <c r="K92" s="31">
        <v>49260865.5</v>
      </c>
      <c r="L92" s="31">
        <v>0</v>
      </c>
      <c r="M92" s="31">
        <v>0</v>
      </c>
      <c r="N92" s="31">
        <v>0</v>
      </c>
      <c r="O92" s="31">
        <v>49260865.5</v>
      </c>
      <c r="P92" s="31">
        <v>0</v>
      </c>
      <c r="Q92" s="31">
        <v>0</v>
      </c>
      <c r="R92" s="31">
        <v>0</v>
      </c>
      <c r="S92" s="31">
        <v>49260865.5</v>
      </c>
      <c r="T92" s="31">
        <v>0</v>
      </c>
      <c r="U92" s="31">
        <v>0</v>
      </c>
      <c r="V92" s="31">
        <v>0</v>
      </c>
      <c r="W92" s="31">
        <v>41025788.609124541</v>
      </c>
      <c r="X92" s="31"/>
      <c r="Y92" s="31"/>
      <c r="Z92" s="31">
        <v>10256447.15</v>
      </c>
      <c r="AA92" s="31">
        <v>0</v>
      </c>
      <c r="AB92" s="31">
        <v>0</v>
      </c>
      <c r="AC92" s="42">
        <v>10256447.15</v>
      </c>
      <c r="AD92" s="42">
        <v>0</v>
      </c>
      <c r="AE92" s="42">
        <v>0</v>
      </c>
      <c r="AF92" s="42">
        <v>10256447.15</v>
      </c>
      <c r="AG92" s="42">
        <v>0</v>
      </c>
      <c r="AH92" s="42">
        <v>0</v>
      </c>
      <c r="AI92" s="42">
        <v>10256447.159124544</v>
      </c>
      <c r="AJ92" s="42">
        <v>0</v>
      </c>
      <c r="AK92" s="42">
        <v>0</v>
      </c>
    </row>
    <row r="93" spans="1:62" s="11" customFormat="1" ht="37.5" x14ac:dyDescent="0.25">
      <c r="A93" s="50">
        <f t="shared" si="39"/>
        <v>85</v>
      </c>
      <c r="B93" s="15" t="s">
        <v>132</v>
      </c>
      <c r="C93" s="31">
        <v>694027837.69999993</v>
      </c>
      <c r="D93" s="31">
        <v>680724895.11947203</v>
      </c>
      <c r="E93" s="31"/>
      <c r="F93" s="31">
        <v>13302942.539999999</v>
      </c>
      <c r="G93" s="31">
        <v>173506959.43000001</v>
      </c>
      <c r="H93" s="31">
        <v>170181223.78</v>
      </c>
      <c r="I93" s="31">
        <v>0</v>
      </c>
      <c r="J93" s="31">
        <v>3325735.64</v>
      </c>
      <c r="K93" s="31">
        <v>173506959.43000001</v>
      </c>
      <c r="L93" s="31">
        <v>170181223.78</v>
      </c>
      <c r="M93" s="31">
        <v>0</v>
      </c>
      <c r="N93" s="31">
        <v>3325735.64</v>
      </c>
      <c r="O93" s="31">
        <v>173506959.43000001</v>
      </c>
      <c r="P93" s="31">
        <v>170181223.78</v>
      </c>
      <c r="Q93" s="31">
        <v>0</v>
      </c>
      <c r="R93" s="31">
        <v>3325735.64</v>
      </c>
      <c r="S93" s="31">
        <v>173506959.40999991</v>
      </c>
      <c r="T93" s="31">
        <v>170181223.77947208</v>
      </c>
      <c r="U93" s="31">
        <v>0</v>
      </c>
      <c r="V93" s="31">
        <v>3325735.6199999978</v>
      </c>
      <c r="W93" s="31">
        <v>915302130.5592134</v>
      </c>
      <c r="X93" s="31">
        <v>915302130.5592134</v>
      </c>
      <c r="Y93" s="31"/>
      <c r="Z93" s="31">
        <v>228825532.63999999</v>
      </c>
      <c r="AA93" s="31">
        <v>228825532.63999999</v>
      </c>
      <c r="AB93" s="31">
        <v>0</v>
      </c>
      <c r="AC93" s="42">
        <v>228825532.63999999</v>
      </c>
      <c r="AD93" s="42">
        <v>228825532.63999999</v>
      </c>
      <c r="AE93" s="42">
        <v>0</v>
      </c>
      <c r="AF93" s="42">
        <v>228825532.63999999</v>
      </c>
      <c r="AG93" s="42">
        <v>228825532.63999999</v>
      </c>
      <c r="AH93" s="42">
        <v>0</v>
      </c>
      <c r="AI93" s="42">
        <v>228825532.63921344</v>
      </c>
      <c r="AJ93" s="42">
        <v>228825532.63921344</v>
      </c>
      <c r="AK93" s="42">
        <v>0</v>
      </c>
    </row>
    <row r="94" spans="1:62" s="11" customFormat="1" ht="56.25" x14ac:dyDescent="0.25">
      <c r="A94" s="50">
        <f t="shared" si="39"/>
        <v>86</v>
      </c>
      <c r="B94" s="15" t="s">
        <v>133</v>
      </c>
      <c r="C94" s="31">
        <v>255954037.21999997</v>
      </c>
      <c r="D94" s="31"/>
      <c r="E94" s="31"/>
      <c r="F94" s="31">
        <v>163407961.22</v>
      </c>
      <c r="G94" s="31">
        <v>63988509.310000002</v>
      </c>
      <c r="H94" s="31">
        <v>0</v>
      </c>
      <c r="I94" s="31">
        <v>0</v>
      </c>
      <c r="J94" s="31">
        <v>40851990.310000002</v>
      </c>
      <c r="K94" s="31">
        <v>63988509.310000002</v>
      </c>
      <c r="L94" s="31">
        <v>0</v>
      </c>
      <c r="M94" s="31">
        <v>0</v>
      </c>
      <c r="N94" s="31">
        <v>40851990.310000002</v>
      </c>
      <c r="O94" s="31">
        <v>63988509.310000002</v>
      </c>
      <c r="P94" s="31">
        <v>0</v>
      </c>
      <c r="Q94" s="31">
        <v>0</v>
      </c>
      <c r="R94" s="31">
        <v>40851990.310000002</v>
      </c>
      <c r="S94" s="31">
        <v>63988509.289999962</v>
      </c>
      <c r="T94" s="31">
        <v>0</v>
      </c>
      <c r="U94" s="31">
        <v>0</v>
      </c>
      <c r="V94" s="31">
        <v>40851990.289999992</v>
      </c>
      <c r="W94" s="31"/>
      <c r="X94" s="31"/>
      <c r="Y94" s="31"/>
      <c r="Z94" s="31">
        <v>0</v>
      </c>
      <c r="AA94" s="31">
        <v>0</v>
      </c>
      <c r="AB94" s="31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</row>
    <row r="95" spans="1:62" s="11" customFormat="1" ht="37.5" x14ac:dyDescent="0.25">
      <c r="A95" s="50">
        <f t="shared" si="39"/>
        <v>87</v>
      </c>
      <c r="B95" s="15" t="s">
        <v>134</v>
      </c>
      <c r="C95" s="31">
        <v>329628573.80000001</v>
      </c>
      <c r="D95" s="31">
        <v>9487090.1781512611</v>
      </c>
      <c r="E95" s="31">
        <v>17744492.979750779</v>
      </c>
      <c r="F95" s="31">
        <v>3332250.8</v>
      </c>
      <c r="G95" s="31">
        <v>82407143.450000003</v>
      </c>
      <c r="H95" s="31">
        <v>2371772.54</v>
      </c>
      <c r="I95" s="31">
        <v>4436123.24</v>
      </c>
      <c r="J95" s="31">
        <v>833062.7</v>
      </c>
      <c r="K95" s="31">
        <v>82407143.450000003</v>
      </c>
      <c r="L95" s="31">
        <v>2371772.54</v>
      </c>
      <c r="M95" s="31">
        <v>4436123.24</v>
      </c>
      <c r="N95" s="31">
        <v>833062.7</v>
      </c>
      <c r="O95" s="31">
        <v>82407143.450000003</v>
      </c>
      <c r="P95" s="31">
        <v>2371772.54</v>
      </c>
      <c r="Q95" s="31">
        <v>4436123.24</v>
      </c>
      <c r="R95" s="31">
        <v>833062.7</v>
      </c>
      <c r="S95" s="31">
        <v>82407143.450000033</v>
      </c>
      <c r="T95" s="31">
        <v>2371772.5581512609</v>
      </c>
      <c r="U95" s="31">
        <v>4436123.2597507779</v>
      </c>
      <c r="V95" s="31">
        <v>833062.69999999972</v>
      </c>
      <c r="W95" s="31">
        <v>6575371.7565217391</v>
      </c>
      <c r="X95" s="31"/>
      <c r="Y95" s="31"/>
      <c r="Z95" s="31">
        <v>1643842.94</v>
      </c>
      <c r="AA95" s="31">
        <v>0</v>
      </c>
      <c r="AB95" s="31">
        <v>0</v>
      </c>
      <c r="AC95" s="42">
        <v>1643842.94</v>
      </c>
      <c r="AD95" s="42">
        <v>0</v>
      </c>
      <c r="AE95" s="42">
        <v>0</v>
      </c>
      <c r="AF95" s="42">
        <v>1643842.94</v>
      </c>
      <c r="AG95" s="42">
        <v>0</v>
      </c>
      <c r="AH95" s="42">
        <v>0</v>
      </c>
      <c r="AI95" s="42">
        <v>1643842.9365217397</v>
      </c>
      <c r="AJ95" s="42">
        <v>0</v>
      </c>
      <c r="AK95" s="42">
        <v>0</v>
      </c>
    </row>
    <row r="96" spans="1:62" s="11" customFormat="1" ht="37.5" x14ac:dyDescent="0.25">
      <c r="A96" s="50">
        <f t="shared" si="39"/>
        <v>88</v>
      </c>
      <c r="B96" s="15" t="s">
        <v>135</v>
      </c>
      <c r="C96" s="31">
        <v>81915699.017190576</v>
      </c>
      <c r="D96" s="31"/>
      <c r="E96" s="31"/>
      <c r="F96" s="31"/>
      <c r="G96" s="31">
        <v>20478924.75</v>
      </c>
      <c r="H96" s="31">
        <v>0</v>
      </c>
      <c r="I96" s="31">
        <v>0</v>
      </c>
      <c r="J96" s="31">
        <v>0</v>
      </c>
      <c r="K96" s="31">
        <v>20478924.75</v>
      </c>
      <c r="L96" s="31">
        <v>0</v>
      </c>
      <c r="M96" s="31">
        <v>0</v>
      </c>
      <c r="N96" s="31">
        <v>0</v>
      </c>
      <c r="O96" s="31">
        <v>20478924.75</v>
      </c>
      <c r="P96" s="31">
        <v>0</v>
      </c>
      <c r="Q96" s="31">
        <v>0</v>
      </c>
      <c r="R96" s="31">
        <v>0</v>
      </c>
      <c r="S96" s="31">
        <v>20478924.767190576</v>
      </c>
      <c r="T96" s="31">
        <v>0</v>
      </c>
      <c r="U96" s="31">
        <v>0</v>
      </c>
      <c r="V96" s="31">
        <v>0</v>
      </c>
      <c r="W96" s="31"/>
      <c r="X96" s="31"/>
      <c r="Y96" s="31"/>
      <c r="Z96" s="31">
        <v>0</v>
      </c>
      <c r="AA96" s="31">
        <v>0</v>
      </c>
      <c r="AB96" s="31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</row>
    <row r="97" spans="1:37" s="11" customFormat="1" ht="37.5" x14ac:dyDescent="0.25">
      <c r="A97" s="50">
        <f t="shared" si="39"/>
        <v>89</v>
      </c>
      <c r="B97" s="15" t="s">
        <v>136</v>
      </c>
      <c r="C97" s="31"/>
      <c r="D97" s="31"/>
      <c r="E97" s="31"/>
      <c r="F97" s="31"/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31">
        <v>0</v>
      </c>
      <c r="V97" s="31">
        <v>0</v>
      </c>
      <c r="W97" s="31">
        <v>52715926.27007743</v>
      </c>
      <c r="X97" s="31"/>
      <c r="Y97" s="31"/>
      <c r="Z97" s="31">
        <v>13178981.57</v>
      </c>
      <c r="AA97" s="31">
        <v>0</v>
      </c>
      <c r="AB97" s="31">
        <v>0</v>
      </c>
      <c r="AC97" s="42">
        <v>13178981.57</v>
      </c>
      <c r="AD97" s="42">
        <v>0</v>
      </c>
      <c r="AE97" s="42">
        <v>0</v>
      </c>
      <c r="AF97" s="42">
        <v>13178981.57</v>
      </c>
      <c r="AG97" s="42">
        <v>0</v>
      </c>
      <c r="AH97" s="42">
        <v>0</v>
      </c>
      <c r="AI97" s="42">
        <v>13178981.560077429</v>
      </c>
      <c r="AJ97" s="42">
        <v>0</v>
      </c>
      <c r="AK97" s="42">
        <v>0</v>
      </c>
    </row>
    <row r="98" spans="1:37" s="11" customFormat="1" ht="37.5" x14ac:dyDescent="0.25">
      <c r="A98" s="50">
        <f t="shared" si="39"/>
        <v>90</v>
      </c>
      <c r="B98" s="15" t="s">
        <v>137</v>
      </c>
      <c r="C98" s="31">
        <v>88897514.558531746</v>
      </c>
      <c r="D98" s="31"/>
      <c r="E98" s="31">
        <v>88897514.558531746</v>
      </c>
      <c r="F98" s="31"/>
      <c r="G98" s="31">
        <v>22224378.640000001</v>
      </c>
      <c r="H98" s="31">
        <v>0</v>
      </c>
      <c r="I98" s="31">
        <v>22224378.640000001</v>
      </c>
      <c r="J98" s="31">
        <v>0</v>
      </c>
      <c r="K98" s="31">
        <v>22224378.640000001</v>
      </c>
      <c r="L98" s="31">
        <v>0</v>
      </c>
      <c r="M98" s="31">
        <v>22224378.640000001</v>
      </c>
      <c r="N98" s="31">
        <v>0</v>
      </c>
      <c r="O98" s="31">
        <v>22224378.640000001</v>
      </c>
      <c r="P98" s="31">
        <v>0</v>
      </c>
      <c r="Q98" s="31">
        <v>22224378.640000001</v>
      </c>
      <c r="R98" s="31">
        <v>0</v>
      </c>
      <c r="S98" s="31">
        <v>22224378.638531744</v>
      </c>
      <c r="T98" s="31">
        <v>0</v>
      </c>
      <c r="U98" s="31">
        <v>22224378.638531744</v>
      </c>
      <c r="V98" s="31">
        <v>0</v>
      </c>
      <c r="W98" s="31">
        <v>16300063.245793883</v>
      </c>
      <c r="X98" s="31"/>
      <c r="Y98" s="31"/>
      <c r="Z98" s="31">
        <v>4075015.81</v>
      </c>
      <c r="AA98" s="31">
        <v>0</v>
      </c>
      <c r="AB98" s="31">
        <v>0</v>
      </c>
      <c r="AC98" s="42">
        <v>4075015.81</v>
      </c>
      <c r="AD98" s="42">
        <v>0</v>
      </c>
      <c r="AE98" s="42">
        <v>0</v>
      </c>
      <c r="AF98" s="42">
        <v>4075015.81</v>
      </c>
      <c r="AG98" s="42">
        <v>0</v>
      </c>
      <c r="AH98" s="42">
        <v>0</v>
      </c>
      <c r="AI98" s="42">
        <v>4075015.8157938817</v>
      </c>
      <c r="AJ98" s="42">
        <v>0</v>
      </c>
      <c r="AK98" s="42">
        <v>0</v>
      </c>
    </row>
    <row r="99" spans="1:37" s="11" customFormat="1" ht="56.25" x14ac:dyDescent="0.25">
      <c r="A99" s="50">
        <f t="shared" si="39"/>
        <v>91</v>
      </c>
      <c r="B99" s="15" t="s">
        <v>138</v>
      </c>
      <c r="C99" s="31"/>
      <c r="D99" s="31"/>
      <c r="E99" s="31"/>
      <c r="F99" s="31"/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31">
        <v>0</v>
      </c>
      <c r="P99" s="31">
        <v>0</v>
      </c>
      <c r="Q99" s="31">
        <v>0</v>
      </c>
      <c r="R99" s="31">
        <v>0</v>
      </c>
      <c r="S99" s="31">
        <v>0</v>
      </c>
      <c r="T99" s="31">
        <v>0</v>
      </c>
      <c r="U99" s="31">
        <v>0</v>
      </c>
      <c r="V99" s="31">
        <v>0</v>
      </c>
      <c r="W99" s="31"/>
      <c r="X99" s="31"/>
      <c r="Y99" s="31"/>
      <c r="Z99" s="31">
        <v>0</v>
      </c>
      <c r="AA99" s="31">
        <v>0</v>
      </c>
      <c r="AB99" s="31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</row>
    <row r="100" spans="1:37" s="11" customFormat="1" ht="37.5" x14ac:dyDescent="0.25">
      <c r="A100" s="50">
        <f t="shared" si="39"/>
        <v>92</v>
      </c>
      <c r="B100" s="15" t="s">
        <v>139</v>
      </c>
      <c r="C100" s="31"/>
      <c r="D100" s="31"/>
      <c r="E100" s="31"/>
      <c r="F100" s="31"/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31">
        <v>0</v>
      </c>
      <c r="M100" s="31">
        <v>0</v>
      </c>
      <c r="N100" s="31">
        <v>0</v>
      </c>
      <c r="O100" s="31">
        <v>0</v>
      </c>
      <c r="P100" s="31">
        <v>0</v>
      </c>
      <c r="Q100" s="31">
        <v>0</v>
      </c>
      <c r="R100" s="31">
        <v>0</v>
      </c>
      <c r="S100" s="31">
        <v>0</v>
      </c>
      <c r="T100" s="31">
        <v>0</v>
      </c>
      <c r="U100" s="31">
        <v>0</v>
      </c>
      <c r="V100" s="31">
        <v>0</v>
      </c>
      <c r="W100" s="31"/>
      <c r="X100" s="31"/>
      <c r="Y100" s="31"/>
      <c r="Z100" s="31">
        <v>0</v>
      </c>
      <c r="AA100" s="31">
        <v>0</v>
      </c>
      <c r="AB100" s="31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</row>
    <row r="101" spans="1:37" s="11" customFormat="1" ht="56.25" x14ac:dyDescent="0.25">
      <c r="A101" s="50">
        <f t="shared" si="39"/>
        <v>93</v>
      </c>
      <c r="B101" s="15" t="s">
        <v>140</v>
      </c>
      <c r="C101" s="31"/>
      <c r="D101" s="31"/>
      <c r="E101" s="31"/>
      <c r="F101" s="31"/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31">
        <v>0</v>
      </c>
      <c r="V101" s="31">
        <v>0</v>
      </c>
      <c r="W101" s="31"/>
      <c r="X101" s="31"/>
      <c r="Y101" s="31"/>
      <c r="Z101" s="31">
        <v>0</v>
      </c>
      <c r="AA101" s="31">
        <v>0</v>
      </c>
      <c r="AB101" s="31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</row>
    <row r="102" spans="1:37" s="11" customFormat="1" ht="37.5" x14ac:dyDescent="0.25">
      <c r="A102" s="50">
        <f t="shared" si="39"/>
        <v>94</v>
      </c>
      <c r="B102" s="15" t="s">
        <v>141</v>
      </c>
      <c r="C102" s="31"/>
      <c r="D102" s="31"/>
      <c r="E102" s="31"/>
      <c r="F102" s="31"/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1">
        <v>0</v>
      </c>
      <c r="V102" s="31">
        <v>0</v>
      </c>
      <c r="W102" s="31">
        <v>6667494.0760306166</v>
      </c>
      <c r="X102" s="31"/>
      <c r="Y102" s="31"/>
      <c r="Z102" s="31">
        <v>1666873.52</v>
      </c>
      <c r="AA102" s="31">
        <v>0</v>
      </c>
      <c r="AB102" s="31">
        <v>0</v>
      </c>
      <c r="AC102" s="42">
        <v>1666873.52</v>
      </c>
      <c r="AD102" s="42">
        <v>0</v>
      </c>
      <c r="AE102" s="42">
        <v>0</v>
      </c>
      <c r="AF102" s="42">
        <v>1666873.52</v>
      </c>
      <c r="AG102" s="42">
        <v>0</v>
      </c>
      <c r="AH102" s="42">
        <v>0</v>
      </c>
      <c r="AI102" s="42">
        <v>1666873.5160306161</v>
      </c>
      <c r="AJ102" s="42">
        <v>0</v>
      </c>
      <c r="AK102" s="42">
        <v>0</v>
      </c>
    </row>
    <row r="103" spans="1:37" s="11" customFormat="1" ht="37.5" x14ac:dyDescent="0.25">
      <c r="A103" s="50">
        <f t="shared" si="39"/>
        <v>95</v>
      </c>
      <c r="B103" s="15" t="s">
        <v>142</v>
      </c>
      <c r="C103" s="31">
        <v>35781254.175847463</v>
      </c>
      <c r="D103" s="31"/>
      <c r="E103" s="31">
        <v>35781254.175847463</v>
      </c>
      <c r="F103" s="31"/>
      <c r="G103" s="31">
        <v>8945313.5399999991</v>
      </c>
      <c r="H103" s="31">
        <v>0</v>
      </c>
      <c r="I103" s="31">
        <v>8945313.5399999991</v>
      </c>
      <c r="J103" s="31">
        <v>0</v>
      </c>
      <c r="K103" s="31">
        <v>8945313.5399999991</v>
      </c>
      <c r="L103" s="31">
        <v>0</v>
      </c>
      <c r="M103" s="31">
        <v>8945313.5399999991</v>
      </c>
      <c r="N103" s="31">
        <v>0</v>
      </c>
      <c r="O103" s="31">
        <v>8945313.5399999991</v>
      </c>
      <c r="P103" s="31">
        <v>0</v>
      </c>
      <c r="Q103" s="31">
        <v>8945313.5399999991</v>
      </c>
      <c r="R103" s="31">
        <v>0</v>
      </c>
      <c r="S103" s="31">
        <v>8945313.555847466</v>
      </c>
      <c r="T103" s="31">
        <v>0</v>
      </c>
      <c r="U103" s="31">
        <v>8945313.555847466</v>
      </c>
      <c r="V103" s="31">
        <v>0</v>
      </c>
      <c r="W103" s="31">
        <v>15449435.131915344</v>
      </c>
      <c r="X103" s="31"/>
      <c r="Y103" s="31"/>
      <c r="Z103" s="31">
        <v>3862358.78</v>
      </c>
      <c r="AA103" s="31">
        <v>0</v>
      </c>
      <c r="AB103" s="31">
        <v>0</v>
      </c>
      <c r="AC103" s="42">
        <v>3862358.78</v>
      </c>
      <c r="AD103" s="42">
        <v>0</v>
      </c>
      <c r="AE103" s="42">
        <v>0</v>
      </c>
      <c r="AF103" s="42">
        <v>3862358.78</v>
      </c>
      <c r="AG103" s="42">
        <v>0</v>
      </c>
      <c r="AH103" s="42">
        <v>0</v>
      </c>
      <c r="AI103" s="42">
        <v>3862358.7919153455</v>
      </c>
      <c r="AJ103" s="42">
        <v>0</v>
      </c>
      <c r="AK103" s="42">
        <v>0</v>
      </c>
    </row>
    <row r="104" spans="1:37" s="11" customFormat="1" ht="56.25" x14ac:dyDescent="0.25">
      <c r="A104" s="50">
        <f t="shared" si="39"/>
        <v>96</v>
      </c>
      <c r="B104" s="15" t="s">
        <v>143</v>
      </c>
      <c r="C104" s="31">
        <v>157795880.44482702</v>
      </c>
      <c r="D104" s="31"/>
      <c r="E104" s="31"/>
      <c r="F104" s="31"/>
      <c r="G104" s="31">
        <v>39448970.109999999</v>
      </c>
      <c r="H104" s="31">
        <v>0</v>
      </c>
      <c r="I104" s="31">
        <v>0</v>
      </c>
      <c r="J104" s="31">
        <v>0</v>
      </c>
      <c r="K104" s="31">
        <v>39448970.109999999</v>
      </c>
      <c r="L104" s="31">
        <v>0</v>
      </c>
      <c r="M104" s="31">
        <v>0</v>
      </c>
      <c r="N104" s="31">
        <v>0</v>
      </c>
      <c r="O104" s="31">
        <v>39448970.109999999</v>
      </c>
      <c r="P104" s="31">
        <v>0</v>
      </c>
      <c r="Q104" s="31">
        <v>0</v>
      </c>
      <c r="R104" s="31">
        <v>0</v>
      </c>
      <c r="S104" s="31">
        <v>39448970.114827022</v>
      </c>
      <c r="T104" s="31">
        <v>0</v>
      </c>
      <c r="U104" s="31">
        <v>0</v>
      </c>
      <c r="V104" s="31">
        <v>0</v>
      </c>
      <c r="W104" s="31">
        <v>60397492.335417092</v>
      </c>
      <c r="X104" s="31"/>
      <c r="Y104" s="31"/>
      <c r="Z104" s="31">
        <v>15099373.08</v>
      </c>
      <c r="AA104" s="31">
        <v>0</v>
      </c>
      <c r="AB104" s="31">
        <v>0</v>
      </c>
      <c r="AC104" s="42">
        <v>15099373.08</v>
      </c>
      <c r="AD104" s="42">
        <v>0</v>
      </c>
      <c r="AE104" s="42">
        <v>0</v>
      </c>
      <c r="AF104" s="42">
        <v>15099373.08</v>
      </c>
      <c r="AG104" s="42">
        <v>0</v>
      </c>
      <c r="AH104" s="42">
        <v>0</v>
      </c>
      <c r="AI104" s="42">
        <v>15099373.095417095</v>
      </c>
      <c r="AJ104" s="42">
        <v>0</v>
      </c>
      <c r="AK104" s="42">
        <v>0</v>
      </c>
    </row>
    <row r="105" spans="1:37" s="11" customFormat="1" ht="37.5" x14ac:dyDescent="0.25">
      <c r="A105" s="50">
        <f t="shared" si="39"/>
        <v>97</v>
      </c>
      <c r="B105" s="15" t="s">
        <v>144</v>
      </c>
      <c r="C105" s="31">
        <v>654885473.38999987</v>
      </c>
      <c r="D105" s="31">
        <v>10325300.149047619</v>
      </c>
      <c r="E105" s="31">
        <v>41032350.371093698</v>
      </c>
      <c r="F105" s="31">
        <v>178008173.38999999</v>
      </c>
      <c r="G105" s="31">
        <v>163721368.34999999</v>
      </c>
      <c r="H105" s="31">
        <v>2581325.04</v>
      </c>
      <c r="I105" s="31">
        <v>10258087.59</v>
      </c>
      <c r="J105" s="31">
        <v>44502043.350000001</v>
      </c>
      <c r="K105" s="31">
        <v>163721368.34999999</v>
      </c>
      <c r="L105" s="31">
        <v>2581325.04</v>
      </c>
      <c r="M105" s="31">
        <v>10258087.59</v>
      </c>
      <c r="N105" s="31">
        <v>44502043.350000001</v>
      </c>
      <c r="O105" s="31">
        <v>163721368.34999999</v>
      </c>
      <c r="P105" s="31">
        <v>2581325.04</v>
      </c>
      <c r="Q105" s="31">
        <v>10258087.59</v>
      </c>
      <c r="R105" s="31">
        <v>44502043.350000001</v>
      </c>
      <c r="S105" s="31">
        <v>163721368.33999982</v>
      </c>
      <c r="T105" s="31">
        <v>2581325.0290476186</v>
      </c>
      <c r="U105" s="31">
        <v>10258087.601093698</v>
      </c>
      <c r="V105" s="31">
        <v>44502043.339999996</v>
      </c>
      <c r="W105" s="31"/>
      <c r="X105" s="31"/>
      <c r="Y105" s="31"/>
      <c r="Z105" s="31">
        <v>0</v>
      </c>
      <c r="AA105" s="31">
        <v>0</v>
      </c>
      <c r="AB105" s="31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</row>
    <row r="106" spans="1:37" s="11" customFormat="1" ht="37.5" x14ac:dyDescent="0.25">
      <c r="A106" s="50">
        <f t="shared" si="39"/>
        <v>98</v>
      </c>
      <c r="B106" s="15" t="s">
        <v>145</v>
      </c>
      <c r="C106" s="31">
        <v>111512778.61450206</v>
      </c>
      <c r="D106" s="31"/>
      <c r="E106" s="31"/>
      <c r="F106" s="31"/>
      <c r="G106" s="31">
        <v>27878194.649999999</v>
      </c>
      <c r="H106" s="31">
        <v>0</v>
      </c>
      <c r="I106" s="31">
        <v>0</v>
      </c>
      <c r="J106" s="31">
        <v>0</v>
      </c>
      <c r="K106" s="31">
        <v>27878194.649999999</v>
      </c>
      <c r="L106" s="31">
        <v>0</v>
      </c>
      <c r="M106" s="31">
        <v>0</v>
      </c>
      <c r="N106" s="31">
        <v>0</v>
      </c>
      <c r="O106" s="31">
        <v>27878194.649999999</v>
      </c>
      <c r="P106" s="31">
        <v>0</v>
      </c>
      <c r="Q106" s="31">
        <v>0</v>
      </c>
      <c r="R106" s="31">
        <v>0</v>
      </c>
      <c r="S106" s="31">
        <v>27878194.664502069</v>
      </c>
      <c r="T106" s="31">
        <v>0</v>
      </c>
      <c r="U106" s="31">
        <v>0</v>
      </c>
      <c r="V106" s="31">
        <v>0</v>
      </c>
      <c r="W106" s="31">
        <v>18285278.333572589</v>
      </c>
      <c r="X106" s="31"/>
      <c r="Y106" s="31"/>
      <c r="Z106" s="31">
        <v>4571319.58</v>
      </c>
      <c r="AA106" s="31">
        <v>0</v>
      </c>
      <c r="AB106" s="31">
        <v>0</v>
      </c>
      <c r="AC106" s="42">
        <v>4571319.58</v>
      </c>
      <c r="AD106" s="42">
        <v>0</v>
      </c>
      <c r="AE106" s="42">
        <v>0</v>
      </c>
      <c r="AF106" s="42">
        <v>4571319.58</v>
      </c>
      <c r="AG106" s="42">
        <v>0</v>
      </c>
      <c r="AH106" s="42">
        <v>0</v>
      </c>
      <c r="AI106" s="42">
        <v>4571319.5935725886</v>
      </c>
      <c r="AJ106" s="42">
        <v>0</v>
      </c>
      <c r="AK106" s="42">
        <v>0</v>
      </c>
    </row>
    <row r="107" spans="1:37" s="11" customFormat="1" ht="56.25" x14ac:dyDescent="0.25">
      <c r="A107" s="50">
        <f t="shared" si="39"/>
        <v>99</v>
      </c>
      <c r="B107" s="15" t="s">
        <v>146</v>
      </c>
      <c r="C107" s="31">
        <v>322161741.98000002</v>
      </c>
      <c r="D107" s="31"/>
      <c r="E107" s="31"/>
      <c r="F107" s="31">
        <v>173613461.97999999</v>
      </c>
      <c r="G107" s="31">
        <v>80540435.5</v>
      </c>
      <c r="H107" s="31">
        <v>0</v>
      </c>
      <c r="I107" s="31">
        <v>0</v>
      </c>
      <c r="J107" s="31">
        <v>43403365.5</v>
      </c>
      <c r="K107" s="31">
        <v>80540435.5</v>
      </c>
      <c r="L107" s="31">
        <v>0</v>
      </c>
      <c r="M107" s="31">
        <v>0</v>
      </c>
      <c r="N107" s="31">
        <v>43403365.5</v>
      </c>
      <c r="O107" s="31">
        <v>80540435.5</v>
      </c>
      <c r="P107" s="31">
        <v>0</v>
      </c>
      <c r="Q107" s="31">
        <v>0</v>
      </c>
      <c r="R107" s="31">
        <v>43403365.5</v>
      </c>
      <c r="S107" s="31">
        <v>80540435.480000019</v>
      </c>
      <c r="T107" s="31">
        <v>0</v>
      </c>
      <c r="U107" s="31">
        <v>0</v>
      </c>
      <c r="V107" s="31">
        <v>43403365.479999989</v>
      </c>
      <c r="W107" s="31">
        <v>2314023.3870748412</v>
      </c>
      <c r="X107" s="31"/>
      <c r="Y107" s="31"/>
      <c r="Z107" s="31">
        <v>578505.85</v>
      </c>
      <c r="AA107" s="31">
        <v>0</v>
      </c>
      <c r="AB107" s="31">
        <v>0</v>
      </c>
      <c r="AC107" s="42">
        <v>578505.85</v>
      </c>
      <c r="AD107" s="42">
        <v>0</v>
      </c>
      <c r="AE107" s="42">
        <v>0</v>
      </c>
      <c r="AF107" s="42">
        <v>578505.85</v>
      </c>
      <c r="AG107" s="42">
        <v>0</v>
      </c>
      <c r="AH107" s="42">
        <v>0</v>
      </c>
      <c r="AI107" s="42">
        <v>578505.83707484102</v>
      </c>
      <c r="AJ107" s="42">
        <v>0</v>
      </c>
      <c r="AK107" s="42">
        <v>0</v>
      </c>
    </row>
    <row r="108" spans="1:37" s="11" customFormat="1" ht="37.5" x14ac:dyDescent="0.25">
      <c r="A108" s="50">
        <f t="shared" si="39"/>
        <v>100</v>
      </c>
      <c r="B108" s="15" t="s">
        <v>147</v>
      </c>
      <c r="C108" s="31"/>
      <c r="D108" s="31"/>
      <c r="E108" s="31"/>
      <c r="F108" s="31"/>
      <c r="G108" s="31"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31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1">
        <v>0</v>
      </c>
      <c r="V108" s="31">
        <v>0</v>
      </c>
      <c r="W108" s="31">
        <v>18149081.667210445</v>
      </c>
      <c r="X108" s="31"/>
      <c r="Y108" s="31"/>
      <c r="Z108" s="31">
        <v>4537270.42</v>
      </c>
      <c r="AA108" s="31">
        <v>0</v>
      </c>
      <c r="AB108" s="31">
        <v>0</v>
      </c>
      <c r="AC108" s="42">
        <v>4537270.42</v>
      </c>
      <c r="AD108" s="42">
        <v>0</v>
      </c>
      <c r="AE108" s="42">
        <v>0</v>
      </c>
      <c r="AF108" s="42">
        <v>4537270.42</v>
      </c>
      <c r="AG108" s="42">
        <v>0</v>
      </c>
      <c r="AH108" s="42">
        <v>0</v>
      </c>
      <c r="AI108" s="42">
        <v>4537270.407210445</v>
      </c>
      <c r="AJ108" s="42">
        <v>0</v>
      </c>
      <c r="AK108" s="42">
        <v>0</v>
      </c>
    </row>
    <row r="109" spans="1:37" s="11" customFormat="1" ht="56.25" x14ac:dyDescent="0.25">
      <c r="A109" s="50">
        <f t="shared" si="39"/>
        <v>101</v>
      </c>
      <c r="B109" s="15" t="s">
        <v>148</v>
      </c>
      <c r="C109" s="31"/>
      <c r="D109" s="31"/>
      <c r="E109" s="31"/>
      <c r="F109" s="31"/>
      <c r="G109" s="31">
        <v>0</v>
      </c>
      <c r="H109" s="31">
        <v>0</v>
      </c>
      <c r="I109" s="31">
        <v>0</v>
      </c>
      <c r="J109" s="31">
        <v>0</v>
      </c>
      <c r="K109" s="31"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0</v>
      </c>
      <c r="U109" s="31">
        <v>0</v>
      </c>
      <c r="V109" s="31">
        <v>0</v>
      </c>
      <c r="W109" s="31"/>
      <c r="X109" s="31"/>
      <c r="Y109" s="31"/>
      <c r="Z109" s="31">
        <v>0</v>
      </c>
      <c r="AA109" s="31">
        <v>0</v>
      </c>
      <c r="AB109" s="31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</row>
    <row r="110" spans="1:37" s="11" customFormat="1" ht="37.5" x14ac:dyDescent="0.25">
      <c r="A110" s="50">
        <f t="shared" si="39"/>
        <v>102</v>
      </c>
      <c r="B110" s="15" t="s">
        <v>149</v>
      </c>
      <c r="C110" s="31">
        <v>77041622.390000015</v>
      </c>
      <c r="D110" s="31">
        <v>18490095.942619048</v>
      </c>
      <c r="E110" s="31"/>
      <c r="F110" s="31">
        <v>6993641.5899999999</v>
      </c>
      <c r="G110" s="31">
        <v>19260405.600000001</v>
      </c>
      <c r="H110" s="31">
        <v>4622523.99</v>
      </c>
      <c r="I110" s="31">
        <v>0</v>
      </c>
      <c r="J110" s="31">
        <v>1748410.4</v>
      </c>
      <c r="K110" s="31">
        <v>19260405.600000001</v>
      </c>
      <c r="L110" s="31">
        <v>4622523.99</v>
      </c>
      <c r="M110" s="31">
        <v>0</v>
      </c>
      <c r="N110" s="31">
        <v>1748410.4</v>
      </c>
      <c r="O110" s="31">
        <v>19260405.600000001</v>
      </c>
      <c r="P110" s="31">
        <v>4622523.99</v>
      </c>
      <c r="Q110" s="31">
        <v>0</v>
      </c>
      <c r="R110" s="31">
        <v>1748410.4</v>
      </c>
      <c r="S110" s="31">
        <v>19260405.590000011</v>
      </c>
      <c r="T110" s="31">
        <v>4622523.9726190474</v>
      </c>
      <c r="U110" s="31">
        <v>0</v>
      </c>
      <c r="V110" s="31">
        <v>1748410.3899999997</v>
      </c>
      <c r="W110" s="31"/>
      <c r="X110" s="31"/>
      <c r="Y110" s="31"/>
      <c r="Z110" s="31">
        <v>0</v>
      </c>
      <c r="AA110" s="31">
        <v>0</v>
      </c>
      <c r="AB110" s="31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</row>
    <row r="111" spans="1:37" s="11" customFormat="1" ht="37.5" x14ac:dyDescent="0.25">
      <c r="A111" s="50">
        <f t="shared" si="39"/>
        <v>103</v>
      </c>
      <c r="B111" s="15" t="s">
        <v>150</v>
      </c>
      <c r="C111" s="31"/>
      <c r="D111" s="31"/>
      <c r="E111" s="31"/>
      <c r="F111" s="31"/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31">
        <v>0</v>
      </c>
      <c r="T111" s="31">
        <v>0</v>
      </c>
      <c r="U111" s="31">
        <v>0</v>
      </c>
      <c r="V111" s="31">
        <v>0</v>
      </c>
      <c r="W111" s="31">
        <v>112929210</v>
      </c>
      <c r="X111" s="31"/>
      <c r="Y111" s="31">
        <v>112929210</v>
      </c>
      <c r="Z111" s="31">
        <v>28232302.5</v>
      </c>
      <c r="AA111" s="31">
        <v>0</v>
      </c>
      <c r="AB111" s="31">
        <v>28232302.5</v>
      </c>
      <c r="AC111" s="42">
        <v>28232302.5</v>
      </c>
      <c r="AD111" s="42">
        <v>0</v>
      </c>
      <c r="AE111" s="42">
        <v>28232302.5</v>
      </c>
      <c r="AF111" s="42">
        <v>28232302.5</v>
      </c>
      <c r="AG111" s="42">
        <v>0</v>
      </c>
      <c r="AH111" s="42">
        <v>28232302.5</v>
      </c>
      <c r="AI111" s="42">
        <v>28232302.5</v>
      </c>
      <c r="AJ111" s="42">
        <v>0</v>
      </c>
      <c r="AK111" s="42">
        <v>28232302.5</v>
      </c>
    </row>
    <row r="112" spans="1:37" s="11" customFormat="1" ht="56.25" x14ac:dyDescent="0.25">
      <c r="A112" s="50">
        <f t="shared" si="39"/>
        <v>104</v>
      </c>
      <c r="B112" s="15" t="s">
        <v>151</v>
      </c>
      <c r="C112" s="31">
        <v>64385852.799999997</v>
      </c>
      <c r="D112" s="31"/>
      <c r="E112" s="31">
        <v>53385852.848702379</v>
      </c>
      <c r="F112" s="31"/>
      <c r="G112" s="31">
        <v>16096463.199999999</v>
      </c>
      <c r="H112" s="31">
        <v>0</v>
      </c>
      <c r="I112" s="31">
        <v>13346463.210000001</v>
      </c>
      <c r="J112" s="31">
        <v>0</v>
      </c>
      <c r="K112" s="31">
        <v>16096463.199999999</v>
      </c>
      <c r="L112" s="31">
        <v>0</v>
      </c>
      <c r="M112" s="31">
        <v>13346463.210000001</v>
      </c>
      <c r="N112" s="31">
        <v>0</v>
      </c>
      <c r="O112" s="31">
        <v>16096463.199999999</v>
      </c>
      <c r="P112" s="31">
        <v>0</v>
      </c>
      <c r="Q112" s="31">
        <v>13346463.210000001</v>
      </c>
      <c r="R112" s="31">
        <v>0</v>
      </c>
      <c r="S112" s="31">
        <v>16096463.199999996</v>
      </c>
      <c r="T112" s="31">
        <v>0</v>
      </c>
      <c r="U112" s="31">
        <v>13346463.218702376</v>
      </c>
      <c r="V112" s="31">
        <v>0</v>
      </c>
      <c r="W112" s="31"/>
      <c r="X112" s="31"/>
      <c r="Y112" s="31"/>
      <c r="Z112" s="31">
        <v>0</v>
      </c>
      <c r="AA112" s="31">
        <v>0</v>
      </c>
      <c r="AB112" s="31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</row>
    <row r="113" spans="1:62" s="11" customFormat="1" ht="37.5" x14ac:dyDescent="0.25">
      <c r="A113" s="50">
        <f t="shared" si="39"/>
        <v>105</v>
      </c>
      <c r="B113" s="15" t="s">
        <v>152</v>
      </c>
      <c r="C113" s="31">
        <v>38771300.235849053</v>
      </c>
      <c r="D113" s="31"/>
      <c r="E113" s="31">
        <v>38771300.235849097</v>
      </c>
      <c r="F113" s="31"/>
      <c r="G113" s="31">
        <v>9692825.0600000005</v>
      </c>
      <c r="H113" s="31">
        <v>0</v>
      </c>
      <c r="I113" s="31">
        <v>9692825.0600000005</v>
      </c>
      <c r="J113" s="31">
        <v>0</v>
      </c>
      <c r="K113" s="31">
        <v>9692825.0600000005</v>
      </c>
      <c r="L113" s="31">
        <v>0</v>
      </c>
      <c r="M113" s="31">
        <v>9692825.0600000005</v>
      </c>
      <c r="N113" s="31">
        <v>0</v>
      </c>
      <c r="O113" s="31">
        <v>9692825.0600000005</v>
      </c>
      <c r="P113" s="31">
        <v>0</v>
      </c>
      <c r="Q113" s="31">
        <v>9692825.0600000005</v>
      </c>
      <c r="R113" s="31">
        <v>0</v>
      </c>
      <c r="S113" s="31">
        <v>9692825.0558490474</v>
      </c>
      <c r="T113" s="31">
        <v>0</v>
      </c>
      <c r="U113" s="31">
        <v>9692825.0558490921</v>
      </c>
      <c r="V113" s="31">
        <v>0</v>
      </c>
      <c r="W113" s="31">
        <v>20642532.692303028</v>
      </c>
      <c r="X113" s="31"/>
      <c r="Y113" s="31"/>
      <c r="Z113" s="31">
        <v>5160633.17</v>
      </c>
      <c r="AA113" s="31">
        <v>0</v>
      </c>
      <c r="AB113" s="31">
        <v>0</v>
      </c>
      <c r="AC113" s="42">
        <v>5160633.17</v>
      </c>
      <c r="AD113" s="42">
        <v>0</v>
      </c>
      <c r="AE113" s="42">
        <v>0</v>
      </c>
      <c r="AF113" s="42">
        <v>5160633.17</v>
      </c>
      <c r="AG113" s="42">
        <v>0</v>
      </c>
      <c r="AH113" s="42">
        <v>0</v>
      </c>
      <c r="AI113" s="42">
        <v>5160633.1823030282</v>
      </c>
      <c r="AJ113" s="42">
        <v>0</v>
      </c>
      <c r="AK113" s="42">
        <v>0</v>
      </c>
    </row>
    <row r="114" spans="1:62" s="11" customFormat="1" ht="37.5" x14ac:dyDescent="0.25">
      <c r="A114" s="50">
        <f t="shared" si="39"/>
        <v>106</v>
      </c>
      <c r="B114" s="15" t="s">
        <v>153</v>
      </c>
      <c r="C114" s="31">
        <v>332757204.51999998</v>
      </c>
      <c r="D114" s="31"/>
      <c r="E114" s="31"/>
      <c r="F114" s="31">
        <v>92642548.519999996</v>
      </c>
      <c r="G114" s="31">
        <v>83189301.129999995</v>
      </c>
      <c r="H114" s="31">
        <v>0</v>
      </c>
      <c r="I114" s="31">
        <v>0</v>
      </c>
      <c r="J114" s="31">
        <v>23160637.129999999</v>
      </c>
      <c r="K114" s="31">
        <v>83189301.129999995</v>
      </c>
      <c r="L114" s="31">
        <v>0</v>
      </c>
      <c r="M114" s="31">
        <v>0</v>
      </c>
      <c r="N114" s="31">
        <v>23160637.129999999</v>
      </c>
      <c r="O114" s="31">
        <v>83189301.129999995</v>
      </c>
      <c r="P114" s="31">
        <v>0</v>
      </c>
      <c r="Q114" s="31">
        <v>0</v>
      </c>
      <c r="R114" s="31">
        <v>23160637.129999999</v>
      </c>
      <c r="S114" s="31">
        <v>83189301.129999995</v>
      </c>
      <c r="T114" s="31">
        <v>0</v>
      </c>
      <c r="U114" s="31">
        <v>0</v>
      </c>
      <c r="V114" s="31">
        <v>23160637.130000006</v>
      </c>
      <c r="W114" s="31">
        <v>5302688.4089260604</v>
      </c>
      <c r="X114" s="31"/>
      <c r="Y114" s="31"/>
      <c r="Z114" s="31">
        <v>1325672.1000000001</v>
      </c>
      <c r="AA114" s="31">
        <v>0</v>
      </c>
      <c r="AB114" s="31">
        <v>0</v>
      </c>
      <c r="AC114" s="42">
        <v>1325672.1000000001</v>
      </c>
      <c r="AD114" s="42">
        <v>0</v>
      </c>
      <c r="AE114" s="42">
        <v>0</v>
      </c>
      <c r="AF114" s="42">
        <v>1325672.1000000001</v>
      </c>
      <c r="AG114" s="42">
        <v>0</v>
      </c>
      <c r="AH114" s="42">
        <v>0</v>
      </c>
      <c r="AI114" s="42">
        <v>1325672.1089260601</v>
      </c>
      <c r="AJ114" s="42">
        <v>0</v>
      </c>
      <c r="AK114" s="42">
        <v>0</v>
      </c>
    </row>
    <row r="115" spans="1:62" s="11" customFormat="1" ht="37.5" x14ac:dyDescent="0.25">
      <c r="A115" s="50">
        <f t="shared" si="39"/>
        <v>107</v>
      </c>
      <c r="B115" s="15" t="s">
        <v>154</v>
      </c>
      <c r="C115" s="31"/>
      <c r="D115" s="31"/>
      <c r="E115" s="31"/>
      <c r="F115" s="31"/>
      <c r="G115" s="31">
        <v>0</v>
      </c>
      <c r="H115" s="31">
        <v>0</v>
      </c>
      <c r="I115" s="31">
        <v>0</v>
      </c>
      <c r="J115" s="31">
        <v>0</v>
      </c>
      <c r="K115" s="31">
        <v>0</v>
      </c>
      <c r="L115" s="31">
        <v>0</v>
      </c>
      <c r="M115" s="31">
        <v>0</v>
      </c>
      <c r="N115" s="31">
        <v>0</v>
      </c>
      <c r="O115" s="31">
        <v>0</v>
      </c>
      <c r="P115" s="31">
        <v>0</v>
      </c>
      <c r="Q115" s="31">
        <v>0</v>
      </c>
      <c r="R115" s="31">
        <v>0</v>
      </c>
      <c r="S115" s="31">
        <v>0</v>
      </c>
      <c r="T115" s="31">
        <v>0</v>
      </c>
      <c r="U115" s="31">
        <v>0</v>
      </c>
      <c r="V115" s="31">
        <v>0</v>
      </c>
      <c r="W115" s="31"/>
      <c r="X115" s="31"/>
      <c r="Y115" s="31"/>
      <c r="Z115" s="31">
        <v>0</v>
      </c>
      <c r="AA115" s="31">
        <v>0</v>
      </c>
      <c r="AB115" s="31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</row>
    <row r="116" spans="1:62" s="11" customFormat="1" x14ac:dyDescent="0.25">
      <c r="A116" s="19"/>
      <c r="B116" s="19" t="s">
        <v>155</v>
      </c>
      <c r="C116" s="32">
        <v>6105484657.596056</v>
      </c>
      <c r="D116" s="32">
        <v>843759636.2478497</v>
      </c>
      <c r="E116" s="32">
        <v>287039367.16977513</v>
      </c>
      <c r="F116" s="32">
        <v>1214642541.9199998</v>
      </c>
      <c r="G116" s="32">
        <v>1526371164.4099998</v>
      </c>
      <c r="H116" s="32">
        <v>210939909.06</v>
      </c>
      <c r="I116" s="32">
        <v>71759841.780000001</v>
      </c>
      <c r="J116" s="32">
        <v>303660635.50999993</v>
      </c>
      <c r="K116" s="32">
        <v>1526371164.4099998</v>
      </c>
      <c r="L116" s="32">
        <v>210939909.06</v>
      </c>
      <c r="M116" s="32">
        <v>71759841.780000001</v>
      </c>
      <c r="N116" s="32">
        <v>303660635.50999993</v>
      </c>
      <c r="O116" s="32">
        <v>1526371164.4099998</v>
      </c>
      <c r="P116" s="32">
        <v>210939909.06</v>
      </c>
      <c r="Q116" s="32">
        <v>71759841.780000001</v>
      </c>
      <c r="R116" s="32">
        <v>303660635.50999993</v>
      </c>
      <c r="S116" s="32">
        <v>1526371164.3660564</v>
      </c>
      <c r="T116" s="32">
        <v>210939909.06784973</v>
      </c>
      <c r="U116" s="32">
        <v>71759841.829775155</v>
      </c>
      <c r="V116" s="32">
        <v>303660635.38999999</v>
      </c>
      <c r="W116" s="32">
        <v>1316513696.2382646</v>
      </c>
      <c r="X116" s="32">
        <v>922632950.5592134</v>
      </c>
      <c r="Y116" s="32">
        <v>112929210</v>
      </c>
      <c r="Z116" s="32">
        <v>329128424.05000001</v>
      </c>
      <c r="AA116" s="32">
        <v>230658237.63999999</v>
      </c>
      <c r="AB116" s="32">
        <v>28232302.5</v>
      </c>
      <c r="AC116" s="32">
        <v>329128424.05000001</v>
      </c>
      <c r="AD116" s="32">
        <v>230658237.63999999</v>
      </c>
      <c r="AE116" s="32">
        <v>28232302.5</v>
      </c>
      <c r="AF116" s="32">
        <v>329128424.05000001</v>
      </c>
      <c r="AG116" s="32">
        <v>230658237.63999999</v>
      </c>
      <c r="AH116" s="32">
        <v>28232302.5</v>
      </c>
      <c r="AI116" s="32">
        <v>329128424.08826458</v>
      </c>
      <c r="AJ116" s="32">
        <v>230658237.63921344</v>
      </c>
      <c r="AK116" s="32">
        <v>28232302.5</v>
      </c>
      <c r="AL116" s="59"/>
      <c r="AM116" s="59"/>
      <c r="AN116" s="59"/>
      <c r="AO116" s="59"/>
      <c r="AP116" s="59"/>
      <c r="AQ116" s="59"/>
      <c r="AR116" s="59"/>
      <c r="AS116" s="59"/>
      <c r="AT116" s="59"/>
      <c r="AU116" s="59"/>
      <c r="AV116" s="59"/>
      <c r="AW116" s="59"/>
      <c r="AX116" s="59"/>
      <c r="AY116" s="59"/>
      <c r="AZ116" s="59"/>
      <c r="BA116" s="59"/>
      <c r="BB116" s="59"/>
      <c r="BC116" s="59"/>
      <c r="BD116" s="59"/>
      <c r="BE116" s="59"/>
      <c r="BF116" s="59"/>
      <c r="BG116" s="59"/>
      <c r="BH116" s="59"/>
      <c r="BI116" s="59"/>
      <c r="BJ116" s="59"/>
    </row>
    <row r="117" spans="1:62" s="11" customFormat="1" ht="56.25" x14ac:dyDescent="0.25">
      <c r="A117" s="17">
        <f>A115+1</f>
        <v>108</v>
      </c>
      <c r="B117" s="15" t="s">
        <v>156</v>
      </c>
      <c r="C117" s="31">
        <v>97245664.960000008</v>
      </c>
      <c r="D117" s="31"/>
      <c r="E117" s="31"/>
      <c r="F117" s="31">
        <v>32588530.260000002</v>
      </c>
      <c r="G117" s="31">
        <v>24311416.239999998</v>
      </c>
      <c r="H117" s="31">
        <v>0</v>
      </c>
      <c r="I117" s="31">
        <v>0</v>
      </c>
      <c r="J117" s="31">
        <v>8147132.5700000003</v>
      </c>
      <c r="K117" s="31">
        <v>24311416.239999998</v>
      </c>
      <c r="L117" s="31">
        <v>0</v>
      </c>
      <c r="M117" s="31">
        <v>0</v>
      </c>
      <c r="N117" s="31">
        <v>8147132.5700000003</v>
      </c>
      <c r="O117" s="31">
        <v>24311416.239999998</v>
      </c>
      <c r="P117" s="31">
        <v>0</v>
      </c>
      <c r="Q117" s="31">
        <v>0</v>
      </c>
      <c r="R117" s="31">
        <v>8147132.5700000003</v>
      </c>
      <c r="S117" s="31">
        <v>24311416.240000021</v>
      </c>
      <c r="T117" s="31">
        <v>0</v>
      </c>
      <c r="U117" s="31">
        <v>0</v>
      </c>
      <c r="V117" s="31">
        <v>8147132.5500000007</v>
      </c>
      <c r="W117" s="31">
        <v>9761625.8710005227</v>
      </c>
      <c r="X117" s="31"/>
      <c r="Y117" s="31"/>
      <c r="Z117" s="31">
        <v>2440406.4700000002</v>
      </c>
      <c r="AA117" s="31">
        <v>0</v>
      </c>
      <c r="AB117" s="31">
        <v>0</v>
      </c>
      <c r="AC117" s="42">
        <v>2440406.4700000002</v>
      </c>
      <c r="AD117" s="42">
        <v>0</v>
      </c>
      <c r="AE117" s="42">
        <v>0</v>
      </c>
      <c r="AF117" s="42">
        <v>2440406.4700000002</v>
      </c>
      <c r="AG117" s="42">
        <v>0</v>
      </c>
      <c r="AH117" s="42">
        <v>0</v>
      </c>
      <c r="AI117" s="42">
        <v>2440406.4610005212</v>
      </c>
      <c r="AJ117" s="42">
        <v>0</v>
      </c>
      <c r="AK117" s="42">
        <v>0</v>
      </c>
    </row>
    <row r="118" spans="1:62" s="11" customFormat="1" ht="37.5" x14ac:dyDescent="0.25">
      <c r="A118" s="50">
        <f>A117+1</f>
        <v>109</v>
      </c>
      <c r="B118" s="15" t="s">
        <v>157</v>
      </c>
      <c r="C118" s="31">
        <v>42139569.615252912</v>
      </c>
      <c r="D118" s="31"/>
      <c r="E118" s="31"/>
      <c r="F118" s="31"/>
      <c r="G118" s="31">
        <v>10534892.4</v>
      </c>
      <c r="H118" s="31">
        <v>0</v>
      </c>
      <c r="I118" s="31">
        <v>0</v>
      </c>
      <c r="J118" s="31">
        <v>0</v>
      </c>
      <c r="K118" s="31">
        <v>10534892.4</v>
      </c>
      <c r="L118" s="31">
        <v>0</v>
      </c>
      <c r="M118" s="31">
        <v>0</v>
      </c>
      <c r="N118" s="31">
        <v>0</v>
      </c>
      <c r="O118" s="31">
        <v>10534892.4</v>
      </c>
      <c r="P118" s="31">
        <v>0</v>
      </c>
      <c r="Q118" s="31">
        <v>0</v>
      </c>
      <c r="R118" s="31">
        <v>0</v>
      </c>
      <c r="S118" s="31">
        <v>10534892.415252915</v>
      </c>
      <c r="T118" s="31">
        <v>0</v>
      </c>
      <c r="U118" s="31">
        <v>0</v>
      </c>
      <c r="V118" s="31">
        <v>0</v>
      </c>
      <c r="W118" s="31">
        <v>11845844.600943398</v>
      </c>
      <c r="X118" s="31"/>
      <c r="Y118" s="31"/>
      <c r="Z118" s="31">
        <v>2961461.15</v>
      </c>
      <c r="AA118" s="31">
        <v>0</v>
      </c>
      <c r="AB118" s="31">
        <v>0</v>
      </c>
      <c r="AC118" s="42">
        <v>2961461.15</v>
      </c>
      <c r="AD118" s="42">
        <v>0</v>
      </c>
      <c r="AE118" s="42">
        <v>0</v>
      </c>
      <c r="AF118" s="42">
        <v>2961461.15</v>
      </c>
      <c r="AG118" s="42">
        <v>0</v>
      </c>
      <c r="AH118" s="42">
        <v>0</v>
      </c>
      <c r="AI118" s="42">
        <v>2961461.1509433971</v>
      </c>
      <c r="AJ118" s="42">
        <v>0</v>
      </c>
      <c r="AK118" s="42">
        <v>0</v>
      </c>
    </row>
    <row r="119" spans="1:62" s="11" customFormat="1" ht="37.5" x14ac:dyDescent="0.25">
      <c r="A119" s="50">
        <f>A118+1</f>
        <v>110</v>
      </c>
      <c r="B119" s="15" t="s">
        <v>158</v>
      </c>
      <c r="C119" s="31">
        <v>49740166.362967499</v>
      </c>
      <c r="D119" s="31"/>
      <c r="E119" s="31">
        <v>49740166.362967499</v>
      </c>
      <c r="F119" s="31"/>
      <c r="G119" s="31">
        <v>12435041.59</v>
      </c>
      <c r="H119" s="31">
        <v>0</v>
      </c>
      <c r="I119" s="31">
        <v>12435041.59</v>
      </c>
      <c r="J119" s="31">
        <v>0</v>
      </c>
      <c r="K119" s="31">
        <v>12435041.59</v>
      </c>
      <c r="L119" s="31">
        <v>0</v>
      </c>
      <c r="M119" s="31">
        <v>12435041.59</v>
      </c>
      <c r="N119" s="31">
        <v>0</v>
      </c>
      <c r="O119" s="31">
        <v>12435041.59</v>
      </c>
      <c r="P119" s="31">
        <v>0</v>
      </c>
      <c r="Q119" s="31">
        <v>12435041.59</v>
      </c>
      <c r="R119" s="31">
        <v>0</v>
      </c>
      <c r="S119" s="31">
        <v>12435041.592967503</v>
      </c>
      <c r="T119" s="31">
        <v>0</v>
      </c>
      <c r="U119" s="31">
        <v>12435041.592967503</v>
      </c>
      <c r="V119" s="31">
        <v>0</v>
      </c>
      <c r="W119" s="31"/>
      <c r="X119" s="31"/>
      <c r="Y119" s="31"/>
      <c r="Z119" s="31">
        <v>0</v>
      </c>
      <c r="AA119" s="31">
        <v>0</v>
      </c>
      <c r="AB119" s="31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</row>
    <row r="120" spans="1:62" s="11" customFormat="1" ht="37.5" x14ac:dyDescent="0.25">
      <c r="A120" s="50">
        <f>A119+1</f>
        <v>111</v>
      </c>
      <c r="B120" s="15" t="s">
        <v>159</v>
      </c>
      <c r="C120" s="31">
        <v>25707790.67659574</v>
      </c>
      <c r="D120" s="31"/>
      <c r="E120" s="31">
        <v>25707790.676595699</v>
      </c>
      <c r="F120" s="31"/>
      <c r="G120" s="31">
        <v>6426947.6699999999</v>
      </c>
      <c r="H120" s="31">
        <v>0</v>
      </c>
      <c r="I120" s="31">
        <v>6426947.6699999999</v>
      </c>
      <c r="J120" s="31">
        <v>0</v>
      </c>
      <c r="K120" s="31">
        <v>6426947.6699999999</v>
      </c>
      <c r="L120" s="31">
        <v>0</v>
      </c>
      <c r="M120" s="31">
        <v>6426947.6699999999</v>
      </c>
      <c r="N120" s="31">
        <v>0</v>
      </c>
      <c r="O120" s="31">
        <v>6426947.6699999999</v>
      </c>
      <c r="P120" s="31">
        <v>0</v>
      </c>
      <c r="Q120" s="31">
        <v>6426947.6699999999</v>
      </c>
      <c r="R120" s="31">
        <v>0</v>
      </c>
      <c r="S120" s="31">
        <v>6426947.6665957384</v>
      </c>
      <c r="T120" s="31">
        <v>0</v>
      </c>
      <c r="U120" s="31">
        <v>6426947.6665957011</v>
      </c>
      <c r="V120" s="31">
        <v>0</v>
      </c>
      <c r="W120" s="31">
        <v>4193888.9798941799</v>
      </c>
      <c r="X120" s="31"/>
      <c r="Y120" s="31"/>
      <c r="Z120" s="31">
        <v>1048472.24</v>
      </c>
      <c r="AA120" s="31">
        <v>0</v>
      </c>
      <c r="AB120" s="31">
        <v>0</v>
      </c>
      <c r="AC120" s="42">
        <v>1048472.24</v>
      </c>
      <c r="AD120" s="42">
        <v>0</v>
      </c>
      <c r="AE120" s="42">
        <v>0</v>
      </c>
      <c r="AF120" s="42">
        <v>1048472.24</v>
      </c>
      <c r="AG120" s="42">
        <v>0</v>
      </c>
      <c r="AH120" s="42">
        <v>0</v>
      </c>
      <c r="AI120" s="42">
        <v>1048472.2598941796</v>
      </c>
      <c r="AJ120" s="42">
        <v>0</v>
      </c>
      <c r="AK120" s="42">
        <v>0</v>
      </c>
    </row>
    <row r="121" spans="1:62" s="11" customFormat="1" ht="37.5" x14ac:dyDescent="0.25">
      <c r="A121" s="23"/>
      <c r="B121" s="23" t="s">
        <v>160</v>
      </c>
      <c r="C121" s="32">
        <v>214833191.61481616</v>
      </c>
      <c r="D121" s="32">
        <v>0</v>
      </c>
      <c r="E121" s="32">
        <v>75447957.039563194</v>
      </c>
      <c r="F121" s="32">
        <v>32588530.260000002</v>
      </c>
      <c r="G121" s="32">
        <v>53708297.900000006</v>
      </c>
      <c r="H121" s="32">
        <v>0</v>
      </c>
      <c r="I121" s="32">
        <v>18861989.259999998</v>
      </c>
      <c r="J121" s="32">
        <v>8147132.5700000003</v>
      </c>
      <c r="K121" s="32">
        <v>53708297.900000006</v>
      </c>
      <c r="L121" s="32">
        <v>0</v>
      </c>
      <c r="M121" s="32">
        <v>18861989.259999998</v>
      </c>
      <c r="N121" s="32">
        <v>8147132.5700000003</v>
      </c>
      <c r="O121" s="32">
        <v>53708297.900000006</v>
      </c>
      <c r="P121" s="32">
        <v>0</v>
      </c>
      <c r="Q121" s="32">
        <v>18861989.259999998</v>
      </c>
      <c r="R121" s="32">
        <v>8147132.5700000003</v>
      </c>
      <c r="S121" s="32">
        <v>53708297.914816171</v>
      </c>
      <c r="T121" s="32">
        <v>0</v>
      </c>
      <c r="U121" s="32">
        <v>18861989.259563204</v>
      </c>
      <c r="V121" s="32">
        <v>8147132.5500000007</v>
      </c>
      <c r="W121" s="32">
        <v>25801359.451838102</v>
      </c>
      <c r="X121" s="32">
        <v>0</v>
      </c>
      <c r="Y121" s="32">
        <v>0</v>
      </c>
      <c r="Z121" s="32">
        <v>6450339.8600000003</v>
      </c>
      <c r="AA121" s="32">
        <v>0</v>
      </c>
      <c r="AB121" s="32">
        <v>0</v>
      </c>
      <c r="AC121" s="32">
        <v>6450339.8600000003</v>
      </c>
      <c r="AD121" s="32">
        <v>0</v>
      </c>
      <c r="AE121" s="32">
        <v>0</v>
      </c>
      <c r="AF121" s="32">
        <v>6450339.8600000003</v>
      </c>
      <c r="AG121" s="32">
        <v>0</v>
      </c>
      <c r="AH121" s="32">
        <v>0</v>
      </c>
      <c r="AI121" s="32">
        <v>6450339.8718380984</v>
      </c>
      <c r="AJ121" s="32">
        <v>0</v>
      </c>
      <c r="AK121" s="32">
        <v>0</v>
      </c>
      <c r="AL121" s="59"/>
      <c r="AM121" s="59"/>
      <c r="AN121" s="59"/>
      <c r="AO121" s="59"/>
      <c r="AP121" s="59"/>
      <c r="AQ121" s="59"/>
      <c r="AR121" s="59"/>
      <c r="AS121" s="59"/>
      <c r="AT121" s="59"/>
      <c r="AU121" s="59"/>
      <c r="AV121" s="59"/>
      <c r="AW121" s="59"/>
      <c r="AX121" s="59"/>
      <c r="AY121" s="59"/>
      <c r="AZ121" s="59"/>
      <c r="BA121" s="59"/>
      <c r="BB121" s="59"/>
      <c r="BC121" s="59"/>
      <c r="BD121" s="59"/>
      <c r="BE121" s="59"/>
      <c r="BF121" s="59"/>
      <c r="BG121" s="59"/>
      <c r="BH121" s="59"/>
      <c r="BI121" s="59"/>
      <c r="BJ121" s="59"/>
    </row>
    <row r="122" spans="1:62" s="11" customFormat="1" ht="112.5" x14ac:dyDescent="0.25">
      <c r="A122" s="17">
        <f>A120+1</f>
        <v>112</v>
      </c>
      <c r="B122" s="15" t="s">
        <v>162</v>
      </c>
      <c r="C122" s="31"/>
      <c r="D122" s="31"/>
      <c r="E122" s="31"/>
      <c r="F122" s="31"/>
      <c r="G122" s="31">
        <v>0</v>
      </c>
      <c r="H122" s="31">
        <v>0</v>
      </c>
      <c r="I122" s="31">
        <v>0</v>
      </c>
      <c r="J122" s="31">
        <v>0</v>
      </c>
      <c r="K122" s="31">
        <v>0</v>
      </c>
      <c r="L122" s="31">
        <v>0</v>
      </c>
      <c r="M122" s="31">
        <v>0</v>
      </c>
      <c r="N122" s="31">
        <v>0</v>
      </c>
      <c r="O122" s="31">
        <v>0</v>
      </c>
      <c r="P122" s="31">
        <v>0</v>
      </c>
      <c r="Q122" s="31">
        <v>0</v>
      </c>
      <c r="R122" s="31">
        <v>0</v>
      </c>
      <c r="S122" s="31">
        <v>0</v>
      </c>
      <c r="T122" s="31">
        <v>0</v>
      </c>
      <c r="U122" s="31">
        <v>0</v>
      </c>
      <c r="V122" s="31">
        <v>0</v>
      </c>
      <c r="W122" s="31"/>
      <c r="X122" s="31"/>
      <c r="Y122" s="31"/>
      <c r="Z122" s="31">
        <v>0</v>
      </c>
      <c r="AA122" s="31">
        <v>0</v>
      </c>
      <c r="AB122" s="31">
        <v>0</v>
      </c>
      <c r="AC122" s="42">
        <v>0</v>
      </c>
      <c r="AD122" s="42">
        <v>0</v>
      </c>
      <c r="AE122" s="42">
        <v>0</v>
      </c>
      <c r="AF122" s="42">
        <v>0</v>
      </c>
      <c r="AG122" s="42">
        <v>0</v>
      </c>
      <c r="AH122" s="42">
        <v>0</v>
      </c>
      <c r="AI122" s="42">
        <v>0</v>
      </c>
      <c r="AJ122" s="42">
        <v>0</v>
      </c>
      <c r="AK122" s="42">
        <v>0</v>
      </c>
    </row>
    <row r="123" spans="1:62" s="11" customFormat="1" ht="93.75" x14ac:dyDescent="0.25">
      <c r="A123" s="17">
        <f>A122+1</f>
        <v>113</v>
      </c>
      <c r="B123" s="15" t="s">
        <v>163</v>
      </c>
      <c r="C123" s="31"/>
      <c r="D123" s="31"/>
      <c r="E123" s="31"/>
      <c r="F123" s="31"/>
      <c r="G123" s="31"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/>
      <c r="X123" s="31"/>
      <c r="Y123" s="31"/>
      <c r="Z123" s="31">
        <v>0</v>
      </c>
      <c r="AA123" s="31">
        <v>0</v>
      </c>
      <c r="AB123" s="31">
        <v>0</v>
      </c>
      <c r="AC123" s="42">
        <v>0</v>
      </c>
      <c r="AD123" s="42">
        <v>0</v>
      </c>
      <c r="AE123" s="42">
        <v>0</v>
      </c>
      <c r="AF123" s="42">
        <v>0</v>
      </c>
      <c r="AG123" s="42">
        <v>0</v>
      </c>
      <c r="AH123" s="42">
        <v>0</v>
      </c>
      <c r="AI123" s="42">
        <v>0</v>
      </c>
      <c r="AJ123" s="42">
        <v>0</v>
      </c>
      <c r="AK123" s="42">
        <v>0</v>
      </c>
    </row>
    <row r="124" spans="1:62" s="11" customFormat="1" ht="93.75" x14ac:dyDescent="0.25">
      <c r="A124" s="17">
        <f>A123+1</f>
        <v>114</v>
      </c>
      <c r="B124" s="15" t="s">
        <v>164</v>
      </c>
      <c r="C124" s="31"/>
      <c r="D124" s="31"/>
      <c r="E124" s="31"/>
      <c r="F124" s="31"/>
      <c r="G124" s="31"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/>
      <c r="X124" s="31"/>
      <c r="Y124" s="31"/>
      <c r="Z124" s="31">
        <v>0</v>
      </c>
      <c r="AA124" s="31">
        <v>0</v>
      </c>
      <c r="AB124" s="31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</row>
    <row r="125" spans="1:62" s="11" customFormat="1" x14ac:dyDescent="0.25">
      <c r="A125" s="19"/>
      <c r="B125" s="19" t="s">
        <v>165</v>
      </c>
      <c r="C125" s="32">
        <v>0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v>0</v>
      </c>
      <c r="AE125" s="32">
        <v>0</v>
      </c>
      <c r="AF125" s="32">
        <v>0</v>
      </c>
      <c r="AG125" s="32">
        <v>0</v>
      </c>
      <c r="AH125" s="32">
        <v>0</v>
      </c>
      <c r="AI125" s="32">
        <v>0</v>
      </c>
      <c r="AJ125" s="32">
        <v>0</v>
      </c>
      <c r="AK125" s="32">
        <v>0</v>
      </c>
      <c r="AL125" s="59"/>
      <c r="AM125" s="59"/>
      <c r="AN125" s="59"/>
      <c r="AO125" s="59"/>
      <c r="AP125" s="59"/>
      <c r="AQ125" s="59"/>
      <c r="AR125" s="59"/>
      <c r="AS125" s="59"/>
      <c r="AT125" s="59"/>
      <c r="AU125" s="59"/>
      <c r="AV125" s="59"/>
      <c r="AW125" s="59"/>
      <c r="AX125" s="59"/>
      <c r="AY125" s="59"/>
      <c r="AZ125" s="59"/>
      <c r="BA125" s="59"/>
      <c r="BB125" s="59"/>
      <c r="BC125" s="59"/>
      <c r="BD125" s="59"/>
      <c r="BE125" s="59"/>
      <c r="BF125" s="59"/>
      <c r="BG125" s="59"/>
      <c r="BH125" s="59"/>
      <c r="BI125" s="59"/>
      <c r="BJ125" s="59"/>
    </row>
    <row r="126" spans="1:62" s="11" customFormat="1" ht="37.5" x14ac:dyDescent="0.25">
      <c r="A126" s="50">
        <f>A124+1</f>
        <v>115</v>
      </c>
      <c r="B126" s="24" t="s">
        <v>161</v>
      </c>
      <c r="C126" s="31">
        <v>261711080</v>
      </c>
      <c r="D126" s="31">
        <v>151657343.33922651</v>
      </c>
      <c r="E126" s="31"/>
      <c r="F126" s="31"/>
      <c r="G126" s="31">
        <v>65427770</v>
      </c>
      <c r="H126" s="31">
        <v>37914335.829999998</v>
      </c>
      <c r="I126" s="31">
        <v>0</v>
      </c>
      <c r="J126" s="31">
        <v>0</v>
      </c>
      <c r="K126" s="31">
        <v>65427770</v>
      </c>
      <c r="L126" s="31">
        <v>37914335.829999998</v>
      </c>
      <c r="M126" s="31">
        <v>0</v>
      </c>
      <c r="N126" s="31">
        <v>0</v>
      </c>
      <c r="O126" s="31">
        <v>65427770</v>
      </c>
      <c r="P126" s="31">
        <v>37914335.829999998</v>
      </c>
      <c r="Q126" s="31">
        <v>0</v>
      </c>
      <c r="R126" s="31">
        <v>0</v>
      </c>
      <c r="S126" s="31">
        <v>65427770</v>
      </c>
      <c r="T126" s="31">
        <v>37914335.849226519</v>
      </c>
      <c r="U126" s="31">
        <v>0</v>
      </c>
      <c r="V126" s="31">
        <v>0</v>
      </c>
      <c r="W126" s="31">
        <v>96590536</v>
      </c>
      <c r="X126" s="31">
        <v>91730936.800000012</v>
      </c>
      <c r="Y126" s="31"/>
      <c r="Z126" s="31">
        <v>24147634</v>
      </c>
      <c r="AA126" s="31">
        <v>22932734.199999999</v>
      </c>
      <c r="AB126" s="31">
        <v>0</v>
      </c>
      <c r="AC126" s="42">
        <v>24147634</v>
      </c>
      <c r="AD126" s="42">
        <v>22932734.199999999</v>
      </c>
      <c r="AE126" s="42">
        <v>0</v>
      </c>
      <c r="AF126" s="42">
        <v>24147634</v>
      </c>
      <c r="AG126" s="42">
        <v>22932734.199999999</v>
      </c>
      <c r="AH126" s="42">
        <v>0</v>
      </c>
      <c r="AI126" s="42">
        <v>24147634</v>
      </c>
      <c r="AJ126" s="42">
        <v>22932734.200000007</v>
      </c>
      <c r="AK126" s="42">
        <v>0</v>
      </c>
    </row>
    <row r="127" spans="1:62" s="11" customFormat="1" ht="56.25" x14ac:dyDescent="0.25">
      <c r="A127" s="17">
        <f>A126+1</f>
        <v>116</v>
      </c>
      <c r="B127" s="25" t="s">
        <v>166</v>
      </c>
      <c r="C127" s="31">
        <v>26054321.300000001</v>
      </c>
      <c r="D127" s="31"/>
      <c r="E127" s="31"/>
      <c r="F127" s="31">
        <v>26054321.300000001</v>
      </c>
      <c r="G127" s="31">
        <v>6513580.3300000001</v>
      </c>
      <c r="H127" s="31">
        <v>0</v>
      </c>
      <c r="I127" s="31">
        <v>0</v>
      </c>
      <c r="J127" s="31">
        <v>6513580.3300000001</v>
      </c>
      <c r="K127" s="31">
        <v>6513580.3300000001</v>
      </c>
      <c r="L127" s="31">
        <v>0</v>
      </c>
      <c r="M127" s="31">
        <v>0</v>
      </c>
      <c r="N127" s="31">
        <v>6513580.3300000001</v>
      </c>
      <c r="O127" s="31">
        <v>6513580.3300000001</v>
      </c>
      <c r="P127" s="31">
        <v>0</v>
      </c>
      <c r="Q127" s="31">
        <v>0</v>
      </c>
      <c r="R127" s="31">
        <v>6513580.3300000001</v>
      </c>
      <c r="S127" s="31">
        <v>6513580.3099999987</v>
      </c>
      <c r="T127" s="31">
        <v>0</v>
      </c>
      <c r="U127" s="31">
        <v>0</v>
      </c>
      <c r="V127" s="31">
        <v>6513580.3099999987</v>
      </c>
      <c r="W127" s="31"/>
      <c r="X127" s="35"/>
      <c r="Y127" s="35"/>
      <c r="Z127" s="31">
        <v>0</v>
      </c>
      <c r="AA127" s="31">
        <v>0</v>
      </c>
      <c r="AB127" s="31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</row>
    <row r="128" spans="1:62" s="11" customFormat="1" x14ac:dyDescent="0.25">
      <c r="A128" s="17">
        <f>A127+1</f>
        <v>117</v>
      </c>
      <c r="B128" s="15" t="s">
        <v>167</v>
      </c>
      <c r="C128" s="31">
        <v>25672720</v>
      </c>
      <c r="D128" s="31"/>
      <c r="E128" s="31"/>
      <c r="F128" s="31"/>
      <c r="G128" s="31">
        <v>6418180</v>
      </c>
      <c r="H128" s="31">
        <v>0</v>
      </c>
      <c r="I128" s="31">
        <v>0</v>
      </c>
      <c r="J128" s="31">
        <v>0</v>
      </c>
      <c r="K128" s="31">
        <v>6418180</v>
      </c>
      <c r="L128" s="31">
        <v>0</v>
      </c>
      <c r="M128" s="31">
        <v>0</v>
      </c>
      <c r="N128" s="31">
        <v>0</v>
      </c>
      <c r="O128" s="31">
        <v>6418180</v>
      </c>
      <c r="P128" s="31">
        <v>0</v>
      </c>
      <c r="Q128" s="31">
        <v>0</v>
      </c>
      <c r="R128" s="31">
        <v>0</v>
      </c>
      <c r="S128" s="31">
        <v>6418180</v>
      </c>
      <c r="T128" s="31">
        <v>0</v>
      </c>
      <c r="U128" s="31">
        <v>0</v>
      </c>
      <c r="V128" s="31">
        <v>0</v>
      </c>
      <c r="W128" s="31"/>
      <c r="X128" s="31"/>
      <c r="Y128" s="31"/>
      <c r="Z128" s="31">
        <v>0</v>
      </c>
      <c r="AA128" s="31">
        <v>0</v>
      </c>
      <c r="AB128" s="31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</row>
    <row r="129" spans="1:37" s="11" customFormat="1" x14ac:dyDescent="0.25">
      <c r="A129" s="17">
        <f t="shared" ref="A129:A192" si="40">A128+1</f>
        <v>118</v>
      </c>
      <c r="B129" s="15" t="s">
        <v>168</v>
      </c>
      <c r="C129" s="31"/>
      <c r="D129" s="31"/>
      <c r="E129" s="31"/>
      <c r="F129" s="31"/>
      <c r="G129" s="31"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1">
        <v>0</v>
      </c>
      <c r="U129" s="31">
        <v>0</v>
      </c>
      <c r="V129" s="31">
        <v>0</v>
      </c>
      <c r="W129" s="31"/>
      <c r="X129" s="31"/>
      <c r="Y129" s="31"/>
      <c r="Z129" s="31">
        <v>0</v>
      </c>
      <c r="AA129" s="31">
        <v>0</v>
      </c>
      <c r="AB129" s="31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</row>
    <row r="130" spans="1:37" s="11" customFormat="1" ht="37.5" x14ac:dyDescent="0.25">
      <c r="A130" s="17">
        <f t="shared" si="40"/>
        <v>119</v>
      </c>
      <c r="B130" s="15" t="s">
        <v>169</v>
      </c>
      <c r="C130" s="31">
        <v>82082856.090000004</v>
      </c>
      <c r="D130" s="31"/>
      <c r="E130" s="31"/>
      <c r="F130" s="31">
        <v>82082856.090000004</v>
      </c>
      <c r="G130" s="31">
        <v>20520714.02</v>
      </c>
      <c r="H130" s="31">
        <v>0</v>
      </c>
      <c r="I130" s="31">
        <v>0</v>
      </c>
      <c r="J130" s="31">
        <v>20520714.02</v>
      </c>
      <c r="K130" s="31">
        <v>20520714.02</v>
      </c>
      <c r="L130" s="31">
        <v>0</v>
      </c>
      <c r="M130" s="31">
        <v>0</v>
      </c>
      <c r="N130" s="31">
        <v>20520714.02</v>
      </c>
      <c r="O130" s="31">
        <v>20520714.02</v>
      </c>
      <c r="P130" s="31">
        <v>0</v>
      </c>
      <c r="Q130" s="31">
        <v>0</v>
      </c>
      <c r="R130" s="31">
        <v>20520714.02</v>
      </c>
      <c r="S130" s="31">
        <v>20520714.030000012</v>
      </c>
      <c r="T130" s="31">
        <v>0</v>
      </c>
      <c r="U130" s="31">
        <v>0</v>
      </c>
      <c r="V130" s="31">
        <v>20520714.030000012</v>
      </c>
      <c r="W130" s="31">
        <v>16181896.38324873</v>
      </c>
      <c r="X130" s="31"/>
      <c r="Y130" s="31"/>
      <c r="Z130" s="31">
        <v>4045474.1</v>
      </c>
      <c r="AA130" s="31">
        <v>0</v>
      </c>
      <c r="AB130" s="31">
        <v>0</v>
      </c>
      <c r="AC130" s="42">
        <v>4045474.1</v>
      </c>
      <c r="AD130" s="42">
        <v>0</v>
      </c>
      <c r="AE130" s="42">
        <v>0</v>
      </c>
      <c r="AF130" s="42">
        <v>4045474.1</v>
      </c>
      <c r="AG130" s="42">
        <v>0</v>
      </c>
      <c r="AH130" s="42">
        <v>0</v>
      </c>
      <c r="AI130" s="42">
        <v>4045474.0832487303</v>
      </c>
      <c r="AJ130" s="42">
        <v>0</v>
      </c>
      <c r="AK130" s="42">
        <v>0</v>
      </c>
    </row>
    <row r="131" spans="1:37" s="11" customFormat="1" ht="37.5" x14ac:dyDescent="0.25">
      <c r="A131" s="17">
        <f t="shared" si="40"/>
        <v>120</v>
      </c>
      <c r="B131" s="15" t="s">
        <v>170</v>
      </c>
      <c r="C131" s="31">
        <v>22802320.300000001</v>
      </c>
      <c r="D131" s="31"/>
      <c r="E131" s="31"/>
      <c r="F131" s="31">
        <v>12162320.32</v>
      </c>
      <c r="G131" s="31">
        <v>5700580.0800000001</v>
      </c>
      <c r="H131" s="31">
        <v>0</v>
      </c>
      <c r="I131" s="31">
        <v>0</v>
      </c>
      <c r="J131" s="31">
        <v>3040580.08</v>
      </c>
      <c r="K131" s="31">
        <v>5700580.0800000001</v>
      </c>
      <c r="L131" s="31">
        <v>0</v>
      </c>
      <c r="M131" s="31">
        <v>0</v>
      </c>
      <c r="N131" s="31">
        <v>3040580.08</v>
      </c>
      <c r="O131" s="31">
        <v>5700580.0800000001</v>
      </c>
      <c r="P131" s="31">
        <v>0</v>
      </c>
      <c r="Q131" s="31">
        <v>0</v>
      </c>
      <c r="R131" s="31">
        <v>3040580.08</v>
      </c>
      <c r="S131" s="31">
        <v>5700580.0599999987</v>
      </c>
      <c r="T131" s="31">
        <v>0</v>
      </c>
      <c r="U131" s="31">
        <v>0</v>
      </c>
      <c r="V131" s="31">
        <v>3040580.08</v>
      </c>
      <c r="W131" s="31">
        <v>5120000</v>
      </c>
      <c r="X131" s="31"/>
      <c r="Y131" s="31"/>
      <c r="Z131" s="31">
        <v>1280000</v>
      </c>
      <c r="AA131" s="31">
        <v>0</v>
      </c>
      <c r="AB131" s="31">
        <v>0</v>
      </c>
      <c r="AC131" s="42">
        <v>1280000</v>
      </c>
      <c r="AD131" s="42">
        <v>0</v>
      </c>
      <c r="AE131" s="42">
        <v>0</v>
      </c>
      <c r="AF131" s="42">
        <v>1280000</v>
      </c>
      <c r="AG131" s="42">
        <v>0</v>
      </c>
      <c r="AH131" s="42">
        <v>0</v>
      </c>
      <c r="AI131" s="42">
        <v>1280000</v>
      </c>
      <c r="AJ131" s="42">
        <v>0</v>
      </c>
      <c r="AK131" s="42">
        <v>0</v>
      </c>
    </row>
    <row r="132" spans="1:37" s="11" customFormat="1" ht="37.5" x14ac:dyDescent="0.25">
      <c r="A132" s="17">
        <f t="shared" si="40"/>
        <v>121</v>
      </c>
      <c r="B132" s="15" t="s">
        <v>171</v>
      </c>
      <c r="C132" s="31"/>
      <c r="D132" s="31"/>
      <c r="E132" s="31"/>
      <c r="F132" s="31"/>
      <c r="G132" s="31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31">
        <v>0</v>
      </c>
      <c r="U132" s="31">
        <v>0</v>
      </c>
      <c r="V132" s="31">
        <v>0</v>
      </c>
      <c r="W132" s="31"/>
      <c r="X132" s="31"/>
      <c r="Y132" s="31"/>
      <c r="Z132" s="31">
        <v>0</v>
      </c>
      <c r="AA132" s="31">
        <v>0</v>
      </c>
      <c r="AB132" s="31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</row>
    <row r="133" spans="1:37" s="11" customFormat="1" x14ac:dyDescent="0.25">
      <c r="A133" s="17">
        <f t="shared" si="40"/>
        <v>122</v>
      </c>
      <c r="B133" s="15" t="s">
        <v>172</v>
      </c>
      <c r="C133" s="31">
        <v>4440553.7</v>
      </c>
      <c r="D133" s="31"/>
      <c r="E133" s="31"/>
      <c r="F133" s="31">
        <v>2060553.7</v>
      </c>
      <c r="G133" s="31">
        <v>1110138.43</v>
      </c>
      <c r="H133" s="31">
        <v>0</v>
      </c>
      <c r="I133" s="31">
        <v>0</v>
      </c>
      <c r="J133" s="31">
        <v>515138.43</v>
      </c>
      <c r="K133" s="31">
        <v>1110138.43</v>
      </c>
      <c r="L133" s="31">
        <v>0</v>
      </c>
      <c r="M133" s="31">
        <v>0</v>
      </c>
      <c r="N133" s="31">
        <v>515138.43</v>
      </c>
      <c r="O133" s="31">
        <v>1110138.43</v>
      </c>
      <c r="P133" s="31">
        <v>0</v>
      </c>
      <c r="Q133" s="31">
        <v>0</v>
      </c>
      <c r="R133" s="31">
        <v>515138.43</v>
      </c>
      <c r="S133" s="31">
        <v>1110138.4100000008</v>
      </c>
      <c r="T133" s="31">
        <v>0</v>
      </c>
      <c r="U133" s="31">
        <v>0</v>
      </c>
      <c r="V133" s="31">
        <v>515138.41000000009</v>
      </c>
      <c r="W133" s="31"/>
      <c r="X133" s="31"/>
      <c r="Y133" s="31"/>
      <c r="Z133" s="31">
        <v>0</v>
      </c>
      <c r="AA133" s="31">
        <v>0</v>
      </c>
      <c r="AB133" s="31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</row>
    <row r="134" spans="1:37" s="11" customFormat="1" x14ac:dyDescent="0.25">
      <c r="A134" s="17">
        <f t="shared" si="40"/>
        <v>123</v>
      </c>
      <c r="B134" s="15" t="s">
        <v>173</v>
      </c>
      <c r="C134" s="31"/>
      <c r="D134" s="31"/>
      <c r="E134" s="31"/>
      <c r="F134" s="31"/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1">
        <v>0</v>
      </c>
      <c r="P134" s="31">
        <v>0</v>
      </c>
      <c r="Q134" s="31">
        <v>0</v>
      </c>
      <c r="R134" s="31">
        <v>0</v>
      </c>
      <c r="S134" s="31">
        <v>0</v>
      </c>
      <c r="T134" s="31">
        <v>0</v>
      </c>
      <c r="U134" s="31">
        <v>0</v>
      </c>
      <c r="V134" s="31">
        <v>0</v>
      </c>
      <c r="W134" s="31"/>
      <c r="X134" s="31"/>
      <c r="Y134" s="31"/>
      <c r="Z134" s="31">
        <v>0</v>
      </c>
      <c r="AA134" s="31">
        <v>0</v>
      </c>
      <c r="AB134" s="31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</row>
    <row r="135" spans="1:37" s="11" customFormat="1" ht="37.5" x14ac:dyDescent="0.25">
      <c r="A135" s="17">
        <f t="shared" si="40"/>
        <v>124</v>
      </c>
      <c r="B135" s="15" t="s">
        <v>174</v>
      </c>
      <c r="C135" s="31">
        <v>17285968</v>
      </c>
      <c r="D135" s="31"/>
      <c r="E135" s="31"/>
      <c r="F135" s="31"/>
      <c r="G135" s="31">
        <v>4321492</v>
      </c>
      <c r="H135" s="31">
        <v>0</v>
      </c>
      <c r="I135" s="31">
        <v>0</v>
      </c>
      <c r="J135" s="31">
        <v>0</v>
      </c>
      <c r="K135" s="31">
        <v>4321492</v>
      </c>
      <c r="L135" s="31">
        <v>0</v>
      </c>
      <c r="M135" s="31">
        <v>0</v>
      </c>
      <c r="N135" s="31">
        <v>0</v>
      </c>
      <c r="O135" s="31">
        <v>4321492</v>
      </c>
      <c r="P135" s="31">
        <v>0</v>
      </c>
      <c r="Q135" s="31">
        <v>0</v>
      </c>
      <c r="R135" s="31">
        <v>0</v>
      </c>
      <c r="S135" s="31">
        <v>4321492</v>
      </c>
      <c r="T135" s="31">
        <v>0</v>
      </c>
      <c r="U135" s="31">
        <v>0</v>
      </c>
      <c r="V135" s="31">
        <v>0</v>
      </c>
      <c r="W135" s="31">
        <v>12800700</v>
      </c>
      <c r="X135" s="31"/>
      <c r="Y135" s="31"/>
      <c r="Z135" s="31">
        <v>3200175</v>
      </c>
      <c r="AA135" s="31">
        <v>0</v>
      </c>
      <c r="AB135" s="31">
        <v>0</v>
      </c>
      <c r="AC135" s="42">
        <v>3200175</v>
      </c>
      <c r="AD135" s="42">
        <v>0</v>
      </c>
      <c r="AE135" s="42">
        <v>0</v>
      </c>
      <c r="AF135" s="42">
        <v>3200175</v>
      </c>
      <c r="AG135" s="42">
        <v>0</v>
      </c>
      <c r="AH135" s="42">
        <v>0</v>
      </c>
      <c r="AI135" s="42">
        <v>3200175</v>
      </c>
      <c r="AJ135" s="42">
        <v>0</v>
      </c>
      <c r="AK135" s="42">
        <v>0</v>
      </c>
    </row>
    <row r="136" spans="1:37" s="11" customFormat="1" ht="37.5" x14ac:dyDescent="0.25">
      <c r="A136" s="17">
        <f t="shared" si="40"/>
        <v>125</v>
      </c>
      <c r="B136" s="15" t="s">
        <v>175</v>
      </c>
      <c r="C136" s="31">
        <v>3165591</v>
      </c>
      <c r="D136" s="31"/>
      <c r="E136" s="31"/>
      <c r="F136" s="31"/>
      <c r="G136" s="31">
        <v>791397.75</v>
      </c>
      <c r="H136" s="31">
        <v>0</v>
      </c>
      <c r="I136" s="31">
        <v>0</v>
      </c>
      <c r="J136" s="31">
        <v>0</v>
      </c>
      <c r="K136" s="31">
        <v>791397.75</v>
      </c>
      <c r="L136" s="31">
        <v>0</v>
      </c>
      <c r="M136" s="31">
        <v>0</v>
      </c>
      <c r="N136" s="31">
        <v>0</v>
      </c>
      <c r="O136" s="31">
        <v>791397.75</v>
      </c>
      <c r="P136" s="31">
        <v>0</v>
      </c>
      <c r="Q136" s="31">
        <v>0</v>
      </c>
      <c r="R136" s="31">
        <v>0</v>
      </c>
      <c r="S136" s="31">
        <v>791397.75</v>
      </c>
      <c r="T136" s="31">
        <v>0</v>
      </c>
      <c r="U136" s="31">
        <v>0</v>
      </c>
      <c r="V136" s="31">
        <v>0</v>
      </c>
      <c r="W136" s="31"/>
      <c r="X136" s="31"/>
      <c r="Y136" s="31"/>
      <c r="Z136" s="31">
        <v>0</v>
      </c>
      <c r="AA136" s="31">
        <v>0</v>
      </c>
      <c r="AB136" s="31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</row>
    <row r="137" spans="1:37" s="11" customFormat="1" ht="37.5" x14ac:dyDescent="0.25">
      <c r="A137" s="17">
        <f t="shared" si="40"/>
        <v>126</v>
      </c>
      <c r="B137" s="15" t="s">
        <v>176</v>
      </c>
      <c r="C137" s="31"/>
      <c r="D137" s="31"/>
      <c r="E137" s="31"/>
      <c r="F137" s="31"/>
      <c r="G137" s="31"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1">
        <v>0</v>
      </c>
      <c r="N137" s="31">
        <v>0</v>
      </c>
      <c r="O137" s="31">
        <v>0</v>
      </c>
      <c r="P137" s="31">
        <v>0</v>
      </c>
      <c r="Q137" s="31">
        <v>0</v>
      </c>
      <c r="R137" s="31">
        <v>0</v>
      </c>
      <c r="S137" s="31">
        <v>0</v>
      </c>
      <c r="T137" s="31">
        <v>0</v>
      </c>
      <c r="U137" s="31">
        <v>0</v>
      </c>
      <c r="V137" s="31">
        <v>0</v>
      </c>
      <c r="W137" s="31">
        <v>2167426.4653846156</v>
      </c>
      <c r="X137" s="31"/>
      <c r="Y137" s="31"/>
      <c r="Z137" s="31">
        <v>541856.62</v>
      </c>
      <c r="AA137" s="31">
        <v>0</v>
      </c>
      <c r="AB137" s="31">
        <v>0</v>
      </c>
      <c r="AC137" s="42">
        <v>541856.62</v>
      </c>
      <c r="AD137" s="42">
        <v>0</v>
      </c>
      <c r="AE137" s="42">
        <v>0</v>
      </c>
      <c r="AF137" s="42">
        <v>541856.62</v>
      </c>
      <c r="AG137" s="42">
        <v>0</v>
      </c>
      <c r="AH137" s="42">
        <v>0</v>
      </c>
      <c r="AI137" s="42">
        <v>541856.60538461537</v>
      </c>
      <c r="AJ137" s="42">
        <v>0</v>
      </c>
      <c r="AK137" s="42">
        <v>0</v>
      </c>
    </row>
    <row r="138" spans="1:37" s="11" customFormat="1" ht="37.5" x14ac:dyDescent="0.25">
      <c r="A138" s="17">
        <f t="shared" si="40"/>
        <v>127</v>
      </c>
      <c r="B138" s="15" t="s">
        <v>177</v>
      </c>
      <c r="C138" s="31"/>
      <c r="D138" s="31"/>
      <c r="E138" s="31"/>
      <c r="F138" s="31"/>
      <c r="G138" s="31">
        <v>0</v>
      </c>
      <c r="H138" s="31">
        <v>0</v>
      </c>
      <c r="I138" s="31">
        <v>0</v>
      </c>
      <c r="J138" s="31">
        <v>0</v>
      </c>
      <c r="K138" s="31">
        <v>0</v>
      </c>
      <c r="L138" s="31">
        <v>0</v>
      </c>
      <c r="M138" s="31">
        <v>0</v>
      </c>
      <c r="N138" s="31">
        <v>0</v>
      </c>
      <c r="O138" s="31">
        <v>0</v>
      </c>
      <c r="P138" s="31">
        <v>0</v>
      </c>
      <c r="Q138" s="31">
        <v>0</v>
      </c>
      <c r="R138" s="31">
        <v>0</v>
      </c>
      <c r="S138" s="31">
        <v>0</v>
      </c>
      <c r="T138" s="31">
        <v>0</v>
      </c>
      <c r="U138" s="31">
        <v>0</v>
      </c>
      <c r="V138" s="31">
        <v>0</v>
      </c>
      <c r="W138" s="31">
        <v>12894336.721311476</v>
      </c>
      <c r="X138" s="31"/>
      <c r="Y138" s="31"/>
      <c r="Z138" s="31">
        <v>3223584.18</v>
      </c>
      <c r="AA138" s="31">
        <v>0</v>
      </c>
      <c r="AB138" s="31">
        <v>0</v>
      </c>
      <c r="AC138" s="42">
        <v>3223584.18</v>
      </c>
      <c r="AD138" s="42">
        <v>0</v>
      </c>
      <c r="AE138" s="42">
        <v>0</v>
      </c>
      <c r="AF138" s="42">
        <v>3223584.18</v>
      </c>
      <c r="AG138" s="42">
        <v>0</v>
      </c>
      <c r="AH138" s="42">
        <v>0</v>
      </c>
      <c r="AI138" s="42">
        <v>3223584.1813114765</v>
      </c>
      <c r="AJ138" s="42">
        <v>0</v>
      </c>
      <c r="AK138" s="42">
        <v>0</v>
      </c>
    </row>
    <row r="139" spans="1:37" s="11" customFormat="1" ht="37.5" x14ac:dyDescent="0.25">
      <c r="A139" s="17">
        <f t="shared" si="40"/>
        <v>128</v>
      </c>
      <c r="B139" s="15" t="s">
        <v>178</v>
      </c>
      <c r="C139" s="31">
        <v>46567787.420000002</v>
      </c>
      <c r="D139" s="31"/>
      <c r="E139" s="31"/>
      <c r="F139" s="31">
        <v>46567787.420000002</v>
      </c>
      <c r="G139" s="31">
        <v>11641946.859999999</v>
      </c>
      <c r="H139" s="31">
        <v>0</v>
      </c>
      <c r="I139" s="31">
        <v>0</v>
      </c>
      <c r="J139" s="31">
        <v>11641946.859999999</v>
      </c>
      <c r="K139" s="31">
        <v>11641946.859999999</v>
      </c>
      <c r="L139" s="31">
        <v>0</v>
      </c>
      <c r="M139" s="31">
        <v>0</v>
      </c>
      <c r="N139" s="31">
        <v>11641946.859999999</v>
      </c>
      <c r="O139" s="31">
        <v>11641946.859999999</v>
      </c>
      <c r="P139" s="31">
        <v>0</v>
      </c>
      <c r="Q139" s="31">
        <v>0</v>
      </c>
      <c r="R139" s="31">
        <v>11641946.859999999</v>
      </c>
      <c r="S139" s="31">
        <v>11641946.840000004</v>
      </c>
      <c r="T139" s="31">
        <v>0</v>
      </c>
      <c r="U139" s="31">
        <v>0</v>
      </c>
      <c r="V139" s="31">
        <v>11641946.840000004</v>
      </c>
      <c r="W139" s="31"/>
      <c r="X139" s="31"/>
      <c r="Y139" s="31"/>
      <c r="Z139" s="31">
        <v>0</v>
      </c>
      <c r="AA139" s="31">
        <v>0</v>
      </c>
      <c r="AB139" s="31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</row>
    <row r="140" spans="1:37" s="11" customFormat="1" x14ac:dyDescent="0.25">
      <c r="A140" s="17">
        <f t="shared" si="40"/>
        <v>129</v>
      </c>
      <c r="B140" s="15" t="s">
        <v>179</v>
      </c>
      <c r="C140" s="31">
        <v>69882825.702247307</v>
      </c>
      <c r="D140" s="31"/>
      <c r="E140" s="31">
        <v>31514999.342247307</v>
      </c>
      <c r="F140" s="31"/>
      <c r="G140" s="31">
        <v>17470706.43</v>
      </c>
      <c r="H140" s="31">
        <v>0</v>
      </c>
      <c r="I140" s="31">
        <v>7878749.8399999999</v>
      </c>
      <c r="J140" s="31">
        <v>0</v>
      </c>
      <c r="K140" s="31">
        <v>17470706.43</v>
      </c>
      <c r="L140" s="31">
        <v>0</v>
      </c>
      <c r="M140" s="31">
        <v>7878749.8399999999</v>
      </c>
      <c r="N140" s="31">
        <v>0</v>
      </c>
      <c r="O140" s="31">
        <v>17470706.43</v>
      </c>
      <c r="P140" s="31">
        <v>0</v>
      </c>
      <c r="Q140" s="31">
        <v>7878749.8399999999</v>
      </c>
      <c r="R140" s="31">
        <v>0</v>
      </c>
      <c r="S140" s="31">
        <v>17470706.412247308</v>
      </c>
      <c r="T140" s="31">
        <v>0</v>
      </c>
      <c r="U140" s="31">
        <v>7878749.8222473077</v>
      </c>
      <c r="V140" s="31">
        <v>0</v>
      </c>
      <c r="W140" s="31">
        <v>57947185.817843869</v>
      </c>
      <c r="X140" s="31"/>
      <c r="Y140" s="31"/>
      <c r="Z140" s="31">
        <v>14486796.449999999</v>
      </c>
      <c r="AA140" s="31">
        <v>0</v>
      </c>
      <c r="AB140" s="31">
        <v>0</v>
      </c>
      <c r="AC140" s="42">
        <v>14486796.449999999</v>
      </c>
      <c r="AD140" s="42">
        <v>0</v>
      </c>
      <c r="AE140" s="42">
        <v>0</v>
      </c>
      <c r="AF140" s="42">
        <v>14486796.449999999</v>
      </c>
      <c r="AG140" s="42">
        <v>0</v>
      </c>
      <c r="AH140" s="42">
        <v>0</v>
      </c>
      <c r="AI140" s="42">
        <v>14486796.467843868</v>
      </c>
      <c r="AJ140" s="42">
        <v>0</v>
      </c>
      <c r="AK140" s="42">
        <v>0</v>
      </c>
    </row>
    <row r="141" spans="1:37" s="11" customFormat="1" ht="56.25" x14ac:dyDescent="0.25">
      <c r="A141" s="17">
        <f t="shared" si="40"/>
        <v>130</v>
      </c>
      <c r="B141" s="15" t="s">
        <v>180</v>
      </c>
      <c r="C141" s="31">
        <v>9015300</v>
      </c>
      <c r="D141" s="31"/>
      <c r="E141" s="31"/>
      <c r="F141" s="31"/>
      <c r="G141" s="31">
        <v>2253825</v>
      </c>
      <c r="H141" s="31">
        <v>0</v>
      </c>
      <c r="I141" s="31">
        <v>0</v>
      </c>
      <c r="J141" s="31">
        <v>0</v>
      </c>
      <c r="K141" s="31">
        <v>2253825</v>
      </c>
      <c r="L141" s="31">
        <v>0</v>
      </c>
      <c r="M141" s="31">
        <v>0</v>
      </c>
      <c r="N141" s="31">
        <v>0</v>
      </c>
      <c r="O141" s="31">
        <v>2253825</v>
      </c>
      <c r="P141" s="31">
        <v>0</v>
      </c>
      <c r="Q141" s="31">
        <v>0</v>
      </c>
      <c r="R141" s="31">
        <v>0</v>
      </c>
      <c r="S141" s="31">
        <v>2253825</v>
      </c>
      <c r="T141" s="31">
        <v>0</v>
      </c>
      <c r="U141" s="31">
        <v>0</v>
      </c>
      <c r="V141" s="31">
        <v>0</v>
      </c>
      <c r="W141" s="31">
        <v>5824500</v>
      </c>
      <c r="X141" s="31"/>
      <c r="Y141" s="31"/>
      <c r="Z141" s="31">
        <v>1456125</v>
      </c>
      <c r="AA141" s="31">
        <v>0</v>
      </c>
      <c r="AB141" s="31">
        <v>0</v>
      </c>
      <c r="AC141" s="42">
        <v>1456125</v>
      </c>
      <c r="AD141" s="42">
        <v>0</v>
      </c>
      <c r="AE141" s="42">
        <v>0</v>
      </c>
      <c r="AF141" s="42">
        <v>1456125</v>
      </c>
      <c r="AG141" s="42">
        <v>0</v>
      </c>
      <c r="AH141" s="42">
        <v>0</v>
      </c>
      <c r="AI141" s="42">
        <v>1456125</v>
      </c>
      <c r="AJ141" s="42">
        <v>0</v>
      </c>
      <c r="AK141" s="42">
        <v>0</v>
      </c>
    </row>
    <row r="142" spans="1:37" s="11" customFormat="1" x14ac:dyDescent="0.25">
      <c r="A142" s="17">
        <f t="shared" si="40"/>
        <v>131</v>
      </c>
      <c r="B142" s="15" t="s">
        <v>181</v>
      </c>
      <c r="C142" s="31"/>
      <c r="D142" s="31"/>
      <c r="E142" s="31"/>
      <c r="F142" s="31"/>
      <c r="G142" s="31"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31">
        <v>0</v>
      </c>
      <c r="P142" s="31">
        <v>0</v>
      </c>
      <c r="Q142" s="31">
        <v>0</v>
      </c>
      <c r="R142" s="31">
        <v>0</v>
      </c>
      <c r="S142" s="31">
        <v>0</v>
      </c>
      <c r="T142" s="31">
        <v>0</v>
      </c>
      <c r="U142" s="31">
        <v>0</v>
      </c>
      <c r="V142" s="31">
        <v>0</v>
      </c>
      <c r="W142" s="31"/>
      <c r="X142" s="31"/>
      <c r="Y142" s="31"/>
      <c r="Z142" s="31">
        <v>0</v>
      </c>
      <c r="AA142" s="31">
        <v>0</v>
      </c>
      <c r="AB142" s="31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</row>
    <row r="143" spans="1:37" s="11" customFormat="1" x14ac:dyDescent="0.25">
      <c r="A143" s="17">
        <f t="shared" si="40"/>
        <v>132</v>
      </c>
      <c r="B143" s="15" t="s">
        <v>182</v>
      </c>
      <c r="C143" s="31">
        <v>4816000</v>
      </c>
      <c r="D143" s="31"/>
      <c r="E143" s="31"/>
      <c r="F143" s="31"/>
      <c r="G143" s="31">
        <v>1204000</v>
      </c>
      <c r="H143" s="31">
        <v>0</v>
      </c>
      <c r="I143" s="31">
        <v>0</v>
      </c>
      <c r="J143" s="31">
        <v>0</v>
      </c>
      <c r="K143" s="31">
        <v>1204000</v>
      </c>
      <c r="L143" s="31">
        <v>0</v>
      </c>
      <c r="M143" s="31">
        <v>0</v>
      </c>
      <c r="N143" s="31">
        <v>0</v>
      </c>
      <c r="O143" s="31">
        <v>1204000</v>
      </c>
      <c r="P143" s="31">
        <v>0</v>
      </c>
      <c r="Q143" s="31">
        <v>0</v>
      </c>
      <c r="R143" s="31">
        <v>0</v>
      </c>
      <c r="S143" s="31">
        <v>1204000</v>
      </c>
      <c r="T143" s="31">
        <v>0</v>
      </c>
      <c r="U143" s="31">
        <v>0</v>
      </c>
      <c r="V143" s="31">
        <v>0</v>
      </c>
      <c r="W143" s="31">
        <v>26507285.322254337</v>
      </c>
      <c r="X143" s="31"/>
      <c r="Y143" s="31"/>
      <c r="Z143" s="31">
        <v>6626821.3300000001</v>
      </c>
      <c r="AA143" s="31">
        <v>0</v>
      </c>
      <c r="AB143" s="31">
        <v>0</v>
      </c>
      <c r="AC143" s="42">
        <v>6626821.3300000001</v>
      </c>
      <c r="AD143" s="42">
        <v>0</v>
      </c>
      <c r="AE143" s="42">
        <v>0</v>
      </c>
      <c r="AF143" s="42">
        <v>6626821.3300000001</v>
      </c>
      <c r="AG143" s="42">
        <v>0</v>
      </c>
      <c r="AH143" s="42">
        <v>0</v>
      </c>
      <c r="AI143" s="42">
        <v>6626821.332254339</v>
      </c>
      <c r="AJ143" s="42">
        <v>0</v>
      </c>
      <c r="AK143" s="42">
        <v>0</v>
      </c>
    </row>
    <row r="144" spans="1:37" s="11" customFormat="1" x14ac:dyDescent="0.25">
      <c r="A144" s="17">
        <f t="shared" si="40"/>
        <v>133</v>
      </c>
      <c r="B144" s="15" t="s">
        <v>183</v>
      </c>
      <c r="C144" s="31"/>
      <c r="D144" s="31"/>
      <c r="E144" s="31"/>
      <c r="F144" s="31"/>
      <c r="G144" s="31">
        <v>0</v>
      </c>
      <c r="H144" s="31">
        <v>0</v>
      </c>
      <c r="I144" s="31">
        <v>0</v>
      </c>
      <c r="J144" s="31">
        <v>0</v>
      </c>
      <c r="K144" s="31">
        <v>0</v>
      </c>
      <c r="L144" s="31">
        <v>0</v>
      </c>
      <c r="M144" s="31">
        <v>0</v>
      </c>
      <c r="N144" s="31"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31">
        <v>0</v>
      </c>
      <c r="V144" s="31">
        <v>0</v>
      </c>
      <c r="W144" s="31">
        <v>6445748.8735177871</v>
      </c>
      <c r="X144" s="31"/>
      <c r="Y144" s="31"/>
      <c r="Z144" s="31">
        <v>1611437.22</v>
      </c>
      <c r="AA144" s="31">
        <v>0</v>
      </c>
      <c r="AB144" s="31">
        <v>0</v>
      </c>
      <c r="AC144" s="42">
        <v>1611437.22</v>
      </c>
      <c r="AD144" s="42">
        <v>0</v>
      </c>
      <c r="AE144" s="42">
        <v>0</v>
      </c>
      <c r="AF144" s="42">
        <v>1611437.22</v>
      </c>
      <c r="AG144" s="42">
        <v>0</v>
      </c>
      <c r="AH144" s="42">
        <v>0</v>
      </c>
      <c r="AI144" s="42">
        <v>1611437.2135177876</v>
      </c>
      <c r="AJ144" s="42">
        <v>0</v>
      </c>
      <c r="AK144" s="42">
        <v>0</v>
      </c>
    </row>
    <row r="145" spans="1:37" s="11" customFormat="1" x14ac:dyDescent="0.25">
      <c r="A145" s="17">
        <f t="shared" si="40"/>
        <v>134</v>
      </c>
      <c r="B145" s="15" t="s">
        <v>184</v>
      </c>
      <c r="C145" s="31"/>
      <c r="D145" s="31"/>
      <c r="E145" s="31"/>
      <c r="F145" s="31"/>
      <c r="G145" s="31">
        <v>0</v>
      </c>
      <c r="H145" s="31">
        <v>0</v>
      </c>
      <c r="I145" s="31">
        <v>0</v>
      </c>
      <c r="J145" s="31">
        <v>0</v>
      </c>
      <c r="K145" s="31">
        <v>0</v>
      </c>
      <c r="L145" s="31">
        <v>0</v>
      </c>
      <c r="M145" s="31">
        <v>0</v>
      </c>
      <c r="N145" s="31">
        <v>0</v>
      </c>
      <c r="O145" s="31">
        <v>0</v>
      </c>
      <c r="P145" s="31">
        <v>0</v>
      </c>
      <c r="Q145" s="31">
        <v>0</v>
      </c>
      <c r="R145" s="31">
        <v>0</v>
      </c>
      <c r="S145" s="31">
        <v>0</v>
      </c>
      <c r="T145" s="31">
        <v>0</v>
      </c>
      <c r="U145" s="31">
        <v>0</v>
      </c>
      <c r="V145" s="31">
        <v>0</v>
      </c>
      <c r="W145" s="31">
        <v>44851101.808118083</v>
      </c>
      <c r="X145" s="31"/>
      <c r="Y145" s="31"/>
      <c r="Z145" s="31">
        <v>11212775.449999999</v>
      </c>
      <c r="AA145" s="31">
        <v>0</v>
      </c>
      <c r="AB145" s="31">
        <v>0</v>
      </c>
      <c r="AC145" s="42">
        <v>11212775.449999999</v>
      </c>
      <c r="AD145" s="42">
        <v>0</v>
      </c>
      <c r="AE145" s="42">
        <v>0</v>
      </c>
      <c r="AF145" s="42">
        <v>11212775.449999999</v>
      </c>
      <c r="AG145" s="42">
        <v>0</v>
      </c>
      <c r="AH145" s="42">
        <v>0</v>
      </c>
      <c r="AI145" s="42">
        <v>11212775.458118089</v>
      </c>
      <c r="AJ145" s="42">
        <v>0</v>
      </c>
      <c r="AK145" s="42">
        <v>0</v>
      </c>
    </row>
    <row r="146" spans="1:37" s="11" customFormat="1" x14ac:dyDescent="0.25">
      <c r="A146" s="17">
        <f t="shared" si="40"/>
        <v>135</v>
      </c>
      <c r="B146" s="15" t="s">
        <v>185</v>
      </c>
      <c r="C146" s="31"/>
      <c r="D146" s="31"/>
      <c r="E146" s="31"/>
      <c r="F146" s="31"/>
      <c r="G146" s="31"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31">
        <v>0</v>
      </c>
      <c r="P146" s="31">
        <v>0</v>
      </c>
      <c r="Q146" s="31">
        <v>0</v>
      </c>
      <c r="R146" s="31">
        <v>0</v>
      </c>
      <c r="S146" s="31">
        <v>0</v>
      </c>
      <c r="T146" s="31">
        <v>0</v>
      </c>
      <c r="U146" s="31">
        <v>0</v>
      </c>
      <c r="V146" s="31">
        <v>0</v>
      </c>
      <c r="W146" s="31">
        <v>4048086.5583941611</v>
      </c>
      <c r="X146" s="31"/>
      <c r="Y146" s="31"/>
      <c r="Z146" s="31">
        <v>1012021.64</v>
      </c>
      <c r="AA146" s="31">
        <v>0</v>
      </c>
      <c r="AB146" s="31">
        <v>0</v>
      </c>
      <c r="AC146" s="42">
        <v>1012021.64</v>
      </c>
      <c r="AD146" s="42">
        <v>0</v>
      </c>
      <c r="AE146" s="42">
        <v>0</v>
      </c>
      <c r="AF146" s="42">
        <v>1012021.64</v>
      </c>
      <c r="AG146" s="42">
        <v>0</v>
      </c>
      <c r="AH146" s="42">
        <v>0</v>
      </c>
      <c r="AI146" s="42">
        <v>1012021.6383941608</v>
      </c>
      <c r="AJ146" s="42">
        <v>0</v>
      </c>
      <c r="AK146" s="42">
        <v>0</v>
      </c>
    </row>
    <row r="147" spans="1:37" s="11" customFormat="1" ht="37.5" x14ac:dyDescent="0.25">
      <c r="A147" s="17">
        <f t="shared" si="40"/>
        <v>136</v>
      </c>
      <c r="B147" s="15" t="s">
        <v>186</v>
      </c>
      <c r="C147" s="31">
        <v>10168060</v>
      </c>
      <c r="D147" s="31"/>
      <c r="E147" s="31"/>
      <c r="F147" s="31"/>
      <c r="G147" s="31">
        <v>2542015</v>
      </c>
      <c r="H147" s="31">
        <v>0</v>
      </c>
      <c r="I147" s="31">
        <v>0</v>
      </c>
      <c r="J147" s="31">
        <v>0</v>
      </c>
      <c r="K147" s="31">
        <v>2542015</v>
      </c>
      <c r="L147" s="31">
        <v>0</v>
      </c>
      <c r="M147" s="31">
        <v>0</v>
      </c>
      <c r="N147" s="31">
        <v>0</v>
      </c>
      <c r="O147" s="31">
        <v>2542015</v>
      </c>
      <c r="P147" s="31">
        <v>0</v>
      </c>
      <c r="Q147" s="31">
        <v>0</v>
      </c>
      <c r="R147" s="31">
        <v>0</v>
      </c>
      <c r="S147" s="31">
        <v>2542015</v>
      </c>
      <c r="T147" s="31">
        <v>0</v>
      </c>
      <c r="U147" s="31">
        <v>0</v>
      </c>
      <c r="V147" s="31">
        <v>0</v>
      </c>
      <c r="W147" s="31">
        <v>20670000</v>
      </c>
      <c r="X147" s="31"/>
      <c r="Y147" s="31"/>
      <c r="Z147" s="31">
        <v>5167500</v>
      </c>
      <c r="AA147" s="31">
        <v>0</v>
      </c>
      <c r="AB147" s="31">
        <v>0</v>
      </c>
      <c r="AC147" s="42">
        <v>5167500</v>
      </c>
      <c r="AD147" s="42">
        <v>0</v>
      </c>
      <c r="AE147" s="42">
        <v>0</v>
      </c>
      <c r="AF147" s="42">
        <v>5167500</v>
      </c>
      <c r="AG147" s="42">
        <v>0</v>
      </c>
      <c r="AH147" s="42">
        <v>0</v>
      </c>
      <c r="AI147" s="42">
        <v>5167500</v>
      </c>
      <c r="AJ147" s="42">
        <v>0</v>
      </c>
      <c r="AK147" s="42">
        <v>0</v>
      </c>
    </row>
    <row r="148" spans="1:37" s="11" customFormat="1" ht="56.25" x14ac:dyDescent="0.25">
      <c r="A148" s="17">
        <f t="shared" si="40"/>
        <v>137</v>
      </c>
      <c r="B148" s="15" t="s">
        <v>187</v>
      </c>
      <c r="C148" s="31"/>
      <c r="D148" s="31"/>
      <c r="E148" s="31"/>
      <c r="F148" s="31"/>
      <c r="G148" s="31">
        <v>0</v>
      </c>
      <c r="H148" s="31">
        <v>0</v>
      </c>
      <c r="I148" s="31">
        <v>0</v>
      </c>
      <c r="J148" s="31">
        <v>0</v>
      </c>
      <c r="K148" s="31">
        <v>0</v>
      </c>
      <c r="L148" s="31">
        <v>0</v>
      </c>
      <c r="M148" s="31">
        <v>0</v>
      </c>
      <c r="N148" s="31">
        <v>0</v>
      </c>
      <c r="O148" s="31">
        <v>0</v>
      </c>
      <c r="P148" s="31">
        <v>0</v>
      </c>
      <c r="Q148" s="31">
        <v>0</v>
      </c>
      <c r="R148" s="31">
        <v>0</v>
      </c>
      <c r="S148" s="31">
        <v>0</v>
      </c>
      <c r="T148" s="31">
        <v>0</v>
      </c>
      <c r="U148" s="31">
        <v>0</v>
      </c>
      <c r="V148" s="31">
        <v>0</v>
      </c>
      <c r="W148" s="31">
        <v>15704400</v>
      </c>
      <c r="X148" s="31"/>
      <c r="Y148" s="31"/>
      <c r="Z148" s="31">
        <v>3926100</v>
      </c>
      <c r="AA148" s="31">
        <v>0</v>
      </c>
      <c r="AB148" s="31">
        <v>0</v>
      </c>
      <c r="AC148" s="42">
        <v>3926100</v>
      </c>
      <c r="AD148" s="42">
        <v>0</v>
      </c>
      <c r="AE148" s="42">
        <v>0</v>
      </c>
      <c r="AF148" s="42">
        <v>3926100</v>
      </c>
      <c r="AG148" s="42">
        <v>0</v>
      </c>
      <c r="AH148" s="42">
        <v>0</v>
      </c>
      <c r="AI148" s="42">
        <v>3926100</v>
      </c>
      <c r="AJ148" s="42">
        <v>0</v>
      </c>
      <c r="AK148" s="42">
        <v>0</v>
      </c>
    </row>
    <row r="149" spans="1:37" s="11" customFormat="1" ht="37.5" x14ac:dyDescent="0.25">
      <c r="A149" s="17">
        <f t="shared" si="40"/>
        <v>138</v>
      </c>
      <c r="B149" s="15" t="s">
        <v>188</v>
      </c>
      <c r="C149" s="31"/>
      <c r="D149" s="31"/>
      <c r="E149" s="31"/>
      <c r="F149" s="31"/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  <c r="M149" s="31"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1">
        <v>0</v>
      </c>
      <c r="U149" s="31">
        <v>0</v>
      </c>
      <c r="V149" s="31">
        <v>0</v>
      </c>
      <c r="W149" s="31">
        <v>2650604.0677966103</v>
      </c>
      <c r="X149" s="31"/>
      <c r="Y149" s="31"/>
      <c r="Z149" s="31">
        <v>662651.02</v>
      </c>
      <c r="AA149" s="31">
        <v>0</v>
      </c>
      <c r="AB149" s="31">
        <v>0</v>
      </c>
      <c r="AC149" s="42">
        <v>662651.02</v>
      </c>
      <c r="AD149" s="42">
        <v>0</v>
      </c>
      <c r="AE149" s="42">
        <v>0</v>
      </c>
      <c r="AF149" s="42">
        <v>662651.02</v>
      </c>
      <c r="AG149" s="42">
        <v>0</v>
      </c>
      <c r="AH149" s="42">
        <v>0</v>
      </c>
      <c r="AI149" s="42">
        <v>662651.00779661024</v>
      </c>
      <c r="AJ149" s="42">
        <v>0</v>
      </c>
      <c r="AK149" s="42">
        <v>0</v>
      </c>
    </row>
    <row r="150" spans="1:37" s="11" customFormat="1" x14ac:dyDescent="0.25">
      <c r="A150" s="17">
        <f t="shared" si="40"/>
        <v>139</v>
      </c>
      <c r="B150" s="15" t="s">
        <v>189</v>
      </c>
      <c r="C150" s="31">
        <v>139627600.36080009</v>
      </c>
      <c r="D150" s="31"/>
      <c r="E150" s="31">
        <v>21157600.360800099</v>
      </c>
      <c r="F150" s="31"/>
      <c r="G150" s="31">
        <v>34906900.090000004</v>
      </c>
      <c r="H150" s="31">
        <v>0</v>
      </c>
      <c r="I150" s="31">
        <v>5289400.09</v>
      </c>
      <c r="J150" s="31">
        <v>0</v>
      </c>
      <c r="K150" s="31">
        <v>34906900.090000004</v>
      </c>
      <c r="L150" s="31">
        <v>0</v>
      </c>
      <c r="M150" s="31">
        <v>5289400.09</v>
      </c>
      <c r="N150" s="31">
        <v>0</v>
      </c>
      <c r="O150" s="31">
        <v>34906900.090000004</v>
      </c>
      <c r="P150" s="31">
        <v>0</v>
      </c>
      <c r="Q150" s="31">
        <v>5289400.09</v>
      </c>
      <c r="R150" s="31">
        <v>0</v>
      </c>
      <c r="S150" s="31">
        <v>34906900.090800077</v>
      </c>
      <c r="T150" s="31">
        <v>0</v>
      </c>
      <c r="U150" s="31">
        <v>5289400.0908000991</v>
      </c>
      <c r="V150" s="31">
        <v>0</v>
      </c>
      <c r="W150" s="31"/>
      <c r="X150" s="31"/>
      <c r="Y150" s="31"/>
      <c r="Z150" s="31">
        <v>0</v>
      </c>
      <c r="AA150" s="31">
        <v>0</v>
      </c>
      <c r="AB150" s="31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</row>
    <row r="151" spans="1:37" s="11" customFormat="1" ht="37.5" x14ac:dyDescent="0.25">
      <c r="A151" s="17">
        <f t="shared" si="40"/>
        <v>140</v>
      </c>
      <c r="B151" s="15" t="s">
        <v>190</v>
      </c>
      <c r="C151" s="31"/>
      <c r="D151" s="31"/>
      <c r="E151" s="31"/>
      <c r="F151" s="31"/>
      <c r="G151" s="31">
        <v>0</v>
      </c>
      <c r="H151" s="31">
        <v>0</v>
      </c>
      <c r="I151" s="31">
        <v>0</v>
      </c>
      <c r="J151" s="31">
        <v>0</v>
      </c>
      <c r="K151" s="31">
        <v>0</v>
      </c>
      <c r="L151" s="31">
        <v>0</v>
      </c>
      <c r="M151" s="31">
        <v>0</v>
      </c>
      <c r="N151" s="31">
        <v>0</v>
      </c>
      <c r="O151" s="31">
        <v>0</v>
      </c>
      <c r="P151" s="31">
        <v>0</v>
      </c>
      <c r="Q151" s="31">
        <v>0</v>
      </c>
      <c r="R151" s="31">
        <v>0</v>
      </c>
      <c r="S151" s="31">
        <v>0</v>
      </c>
      <c r="T151" s="31">
        <v>0</v>
      </c>
      <c r="U151" s="31">
        <v>0</v>
      </c>
      <c r="V151" s="31">
        <v>0</v>
      </c>
      <c r="W151" s="31">
        <v>7444167.7678571437</v>
      </c>
      <c r="X151" s="31"/>
      <c r="Y151" s="31"/>
      <c r="Z151" s="31">
        <v>1861041.94</v>
      </c>
      <c r="AA151" s="31">
        <v>0</v>
      </c>
      <c r="AB151" s="31">
        <v>0</v>
      </c>
      <c r="AC151" s="42">
        <v>1861041.94</v>
      </c>
      <c r="AD151" s="42">
        <v>0</v>
      </c>
      <c r="AE151" s="42">
        <v>0</v>
      </c>
      <c r="AF151" s="42">
        <v>1861041.94</v>
      </c>
      <c r="AG151" s="42">
        <v>0</v>
      </c>
      <c r="AH151" s="42">
        <v>0</v>
      </c>
      <c r="AI151" s="42">
        <v>1861041.9478571443</v>
      </c>
      <c r="AJ151" s="42">
        <v>0</v>
      </c>
      <c r="AK151" s="42">
        <v>0</v>
      </c>
    </row>
    <row r="152" spans="1:37" s="11" customFormat="1" ht="37.5" x14ac:dyDescent="0.25">
      <c r="A152" s="17">
        <f t="shared" si="40"/>
        <v>141</v>
      </c>
      <c r="B152" s="15" t="s">
        <v>191</v>
      </c>
      <c r="C152" s="31"/>
      <c r="D152" s="31"/>
      <c r="E152" s="31"/>
      <c r="F152" s="31"/>
      <c r="G152" s="31">
        <v>0</v>
      </c>
      <c r="H152" s="31">
        <v>0</v>
      </c>
      <c r="I152" s="31">
        <v>0</v>
      </c>
      <c r="J152" s="31">
        <v>0</v>
      </c>
      <c r="K152" s="31">
        <v>0</v>
      </c>
      <c r="L152" s="31">
        <v>0</v>
      </c>
      <c r="M152" s="31">
        <v>0</v>
      </c>
      <c r="N152" s="31">
        <v>0</v>
      </c>
      <c r="O152" s="31">
        <v>0</v>
      </c>
      <c r="P152" s="31">
        <v>0</v>
      </c>
      <c r="Q152" s="31">
        <v>0</v>
      </c>
      <c r="R152" s="31">
        <v>0</v>
      </c>
      <c r="S152" s="31">
        <v>0</v>
      </c>
      <c r="T152" s="31">
        <v>0</v>
      </c>
      <c r="U152" s="31">
        <v>0</v>
      </c>
      <c r="V152" s="31">
        <v>0</v>
      </c>
      <c r="W152" s="31">
        <v>11687300</v>
      </c>
      <c r="X152" s="31"/>
      <c r="Y152" s="31"/>
      <c r="Z152" s="31">
        <v>2921825</v>
      </c>
      <c r="AA152" s="31">
        <v>0</v>
      </c>
      <c r="AB152" s="31">
        <v>0</v>
      </c>
      <c r="AC152" s="42">
        <v>2921825</v>
      </c>
      <c r="AD152" s="42">
        <v>0</v>
      </c>
      <c r="AE152" s="42">
        <v>0</v>
      </c>
      <c r="AF152" s="42">
        <v>2921825</v>
      </c>
      <c r="AG152" s="42">
        <v>0</v>
      </c>
      <c r="AH152" s="42">
        <v>0</v>
      </c>
      <c r="AI152" s="42">
        <v>2921825</v>
      </c>
      <c r="AJ152" s="42">
        <v>0</v>
      </c>
      <c r="AK152" s="42">
        <v>0</v>
      </c>
    </row>
    <row r="153" spans="1:37" s="11" customFormat="1" ht="37.5" x14ac:dyDescent="0.25">
      <c r="A153" s="17">
        <f t="shared" si="40"/>
        <v>142</v>
      </c>
      <c r="B153" s="15" t="s">
        <v>192</v>
      </c>
      <c r="C153" s="31"/>
      <c r="D153" s="31"/>
      <c r="E153" s="31"/>
      <c r="F153" s="31"/>
      <c r="G153" s="31">
        <v>0</v>
      </c>
      <c r="H153" s="31">
        <v>0</v>
      </c>
      <c r="I153" s="31">
        <v>0</v>
      </c>
      <c r="J153" s="31">
        <v>0</v>
      </c>
      <c r="K153" s="31">
        <v>0</v>
      </c>
      <c r="L153" s="31">
        <v>0</v>
      </c>
      <c r="M153" s="31">
        <v>0</v>
      </c>
      <c r="N153" s="31">
        <v>0</v>
      </c>
      <c r="O153" s="31">
        <v>0</v>
      </c>
      <c r="P153" s="31">
        <v>0</v>
      </c>
      <c r="Q153" s="31">
        <v>0</v>
      </c>
      <c r="R153" s="31">
        <v>0</v>
      </c>
      <c r="S153" s="31">
        <v>0</v>
      </c>
      <c r="T153" s="31">
        <v>0</v>
      </c>
      <c r="U153" s="31">
        <v>0</v>
      </c>
      <c r="V153" s="31">
        <v>0</v>
      </c>
      <c r="W153" s="31"/>
      <c r="X153" s="31"/>
      <c r="Y153" s="31"/>
      <c r="Z153" s="31">
        <v>0</v>
      </c>
      <c r="AA153" s="31">
        <v>0</v>
      </c>
      <c r="AB153" s="31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</row>
    <row r="154" spans="1:37" s="11" customFormat="1" x14ac:dyDescent="0.25">
      <c r="A154" s="17">
        <f t="shared" si="40"/>
        <v>143</v>
      </c>
      <c r="B154" s="15" t="s">
        <v>193</v>
      </c>
      <c r="C154" s="31"/>
      <c r="D154" s="31"/>
      <c r="E154" s="31"/>
      <c r="F154" s="31"/>
      <c r="G154" s="31">
        <v>0</v>
      </c>
      <c r="H154" s="31">
        <v>0</v>
      </c>
      <c r="I154" s="31">
        <v>0</v>
      </c>
      <c r="J154" s="31">
        <v>0</v>
      </c>
      <c r="K154" s="31">
        <v>0</v>
      </c>
      <c r="L154" s="31">
        <v>0</v>
      </c>
      <c r="M154" s="31">
        <v>0</v>
      </c>
      <c r="N154" s="31">
        <v>0</v>
      </c>
      <c r="O154" s="31">
        <v>0</v>
      </c>
      <c r="P154" s="31">
        <v>0</v>
      </c>
      <c r="Q154" s="31">
        <v>0</v>
      </c>
      <c r="R154" s="31">
        <v>0</v>
      </c>
      <c r="S154" s="31">
        <v>0</v>
      </c>
      <c r="T154" s="31">
        <v>0</v>
      </c>
      <c r="U154" s="31">
        <v>0</v>
      </c>
      <c r="V154" s="31">
        <v>0</v>
      </c>
      <c r="W154" s="31">
        <v>2158102.4651162792</v>
      </c>
      <c r="X154" s="31"/>
      <c r="Y154" s="31"/>
      <c r="Z154" s="31">
        <v>539525.62</v>
      </c>
      <c r="AA154" s="31">
        <v>0</v>
      </c>
      <c r="AB154" s="31">
        <v>0</v>
      </c>
      <c r="AC154" s="42">
        <v>539525.62</v>
      </c>
      <c r="AD154" s="42">
        <v>0</v>
      </c>
      <c r="AE154" s="42">
        <v>0</v>
      </c>
      <c r="AF154" s="42">
        <v>539525.62</v>
      </c>
      <c r="AG154" s="42">
        <v>0</v>
      </c>
      <c r="AH154" s="42">
        <v>0</v>
      </c>
      <c r="AI154" s="42">
        <v>539525.60511627898</v>
      </c>
      <c r="AJ154" s="42">
        <v>0</v>
      </c>
      <c r="AK154" s="42">
        <v>0</v>
      </c>
    </row>
    <row r="155" spans="1:37" s="11" customFormat="1" ht="37.5" x14ac:dyDescent="0.25">
      <c r="A155" s="17">
        <f t="shared" si="40"/>
        <v>144</v>
      </c>
      <c r="B155" s="15" t="s">
        <v>194</v>
      </c>
      <c r="C155" s="31"/>
      <c r="D155" s="31"/>
      <c r="E155" s="31"/>
      <c r="F155" s="31"/>
      <c r="G155" s="31">
        <v>0</v>
      </c>
      <c r="H155" s="31">
        <v>0</v>
      </c>
      <c r="I155" s="31">
        <v>0</v>
      </c>
      <c r="J155" s="31">
        <v>0</v>
      </c>
      <c r="K155" s="31">
        <v>0</v>
      </c>
      <c r="L155" s="31">
        <v>0</v>
      </c>
      <c r="M155" s="31">
        <v>0</v>
      </c>
      <c r="N155" s="31">
        <v>0</v>
      </c>
      <c r="O155" s="31">
        <v>0</v>
      </c>
      <c r="P155" s="31">
        <v>0</v>
      </c>
      <c r="Q155" s="31">
        <v>0</v>
      </c>
      <c r="R155" s="31">
        <v>0</v>
      </c>
      <c r="S155" s="31">
        <v>0</v>
      </c>
      <c r="T155" s="31">
        <v>0</v>
      </c>
      <c r="U155" s="31">
        <v>0</v>
      </c>
      <c r="V155" s="31">
        <v>0</v>
      </c>
      <c r="W155" s="31">
        <v>677500</v>
      </c>
      <c r="X155" s="31"/>
      <c r="Y155" s="31"/>
      <c r="Z155" s="31">
        <v>169375</v>
      </c>
      <c r="AA155" s="31">
        <v>0</v>
      </c>
      <c r="AB155" s="31">
        <v>0</v>
      </c>
      <c r="AC155" s="42">
        <v>169375</v>
      </c>
      <c r="AD155" s="42">
        <v>0</v>
      </c>
      <c r="AE155" s="42">
        <v>0</v>
      </c>
      <c r="AF155" s="42">
        <v>169375</v>
      </c>
      <c r="AG155" s="42">
        <v>0</v>
      </c>
      <c r="AH155" s="42">
        <v>0</v>
      </c>
      <c r="AI155" s="42">
        <v>169375</v>
      </c>
      <c r="AJ155" s="42">
        <v>0</v>
      </c>
      <c r="AK155" s="42">
        <v>0</v>
      </c>
    </row>
    <row r="156" spans="1:37" s="11" customFormat="1" ht="37.5" x14ac:dyDescent="0.25">
      <c r="A156" s="17">
        <f t="shared" si="40"/>
        <v>145</v>
      </c>
      <c r="B156" s="15" t="s">
        <v>195</v>
      </c>
      <c r="C156" s="31"/>
      <c r="D156" s="31"/>
      <c r="E156" s="31"/>
      <c r="F156" s="31"/>
      <c r="G156" s="31">
        <v>0</v>
      </c>
      <c r="H156" s="31">
        <v>0</v>
      </c>
      <c r="I156" s="31">
        <v>0</v>
      </c>
      <c r="J156" s="31">
        <v>0</v>
      </c>
      <c r="K156" s="31">
        <v>0</v>
      </c>
      <c r="L156" s="31">
        <v>0</v>
      </c>
      <c r="M156" s="31">
        <v>0</v>
      </c>
      <c r="N156" s="31">
        <v>0</v>
      </c>
      <c r="O156" s="31">
        <v>0</v>
      </c>
      <c r="P156" s="31">
        <v>0</v>
      </c>
      <c r="Q156" s="31">
        <v>0</v>
      </c>
      <c r="R156" s="31">
        <v>0</v>
      </c>
      <c r="S156" s="31">
        <v>0</v>
      </c>
      <c r="T156" s="31">
        <v>0</v>
      </c>
      <c r="U156" s="31">
        <v>0</v>
      </c>
      <c r="V156" s="31">
        <v>0</v>
      </c>
      <c r="W156" s="31"/>
      <c r="X156" s="31"/>
      <c r="Y156" s="31"/>
      <c r="Z156" s="31">
        <v>0</v>
      </c>
      <c r="AA156" s="31">
        <v>0</v>
      </c>
      <c r="AB156" s="31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</row>
    <row r="157" spans="1:37" s="11" customFormat="1" ht="37.5" x14ac:dyDescent="0.25">
      <c r="A157" s="17">
        <f t="shared" si="40"/>
        <v>146</v>
      </c>
      <c r="B157" s="15" t="s">
        <v>293</v>
      </c>
      <c r="C157" s="31">
        <v>2213672</v>
      </c>
      <c r="D157" s="31"/>
      <c r="E157" s="31"/>
      <c r="F157" s="31"/>
      <c r="G157" s="31">
        <v>553418</v>
      </c>
      <c r="H157" s="31">
        <v>0</v>
      </c>
      <c r="I157" s="31">
        <v>0</v>
      </c>
      <c r="J157" s="31">
        <v>0</v>
      </c>
      <c r="K157" s="31">
        <v>553418</v>
      </c>
      <c r="L157" s="31">
        <v>0</v>
      </c>
      <c r="M157" s="31">
        <v>0</v>
      </c>
      <c r="N157" s="31">
        <v>0</v>
      </c>
      <c r="O157" s="31">
        <v>553418</v>
      </c>
      <c r="P157" s="31">
        <v>0</v>
      </c>
      <c r="Q157" s="31">
        <v>0</v>
      </c>
      <c r="R157" s="31">
        <v>0</v>
      </c>
      <c r="S157" s="31">
        <v>553418</v>
      </c>
      <c r="T157" s="31">
        <v>0</v>
      </c>
      <c r="U157" s="31">
        <v>0</v>
      </c>
      <c r="V157" s="31">
        <v>0</v>
      </c>
      <c r="W157" s="31">
        <v>2093697.9449999998</v>
      </c>
      <c r="X157" s="31"/>
      <c r="Y157" s="31"/>
      <c r="Z157" s="31">
        <v>523424.49</v>
      </c>
      <c r="AA157" s="31">
        <v>0</v>
      </c>
      <c r="AB157" s="31">
        <v>0</v>
      </c>
      <c r="AC157" s="42">
        <v>523424.49</v>
      </c>
      <c r="AD157" s="42">
        <v>0</v>
      </c>
      <c r="AE157" s="42">
        <v>0</v>
      </c>
      <c r="AF157" s="42">
        <v>523424.49</v>
      </c>
      <c r="AG157" s="42">
        <v>0</v>
      </c>
      <c r="AH157" s="42">
        <v>0</v>
      </c>
      <c r="AI157" s="42">
        <v>523424.47499999986</v>
      </c>
      <c r="AJ157" s="42">
        <v>0</v>
      </c>
      <c r="AK157" s="42">
        <v>0</v>
      </c>
    </row>
    <row r="158" spans="1:37" s="11" customFormat="1" ht="37.5" x14ac:dyDescent="0.25">
      <c r="A158" s="17">
        <f t="shared" si="40"/>
        <v>147</v>
      </c>
      <c r="B158" s="15" t="s">
        <v>196</v>
      </c>
      <c r="C158" s="31"/>
      <c r="D158" s="31"/>
      <c r="E158" s="31"/>
      <c r="F158" s="31"/>
      <c r="G158" s="31">
        <v>0</v>
      </c>
      <c r="H158" s="31">
        <v>0</v>
      </c>
      <c r="I158" s="31">
        <v>0</v>
      </c>
      <c r="J158" s="31">
        <v>0</v>
      </c>
      <c r="K158" s="31">
        <v>0</v>
      </c>
      <c r="L158" s="31">
        <v>0</v>
      </c>
      <c r="M158" s="31">
        <v>0</v>
      </c>
      <c r="N158" s="31">
        <v>0</v>
      </c>
      <c r="O158" s="31">
        <v>0</v>
      </c>
      <c r="P158" s="31">
        <v>0</v>
      </c>
      <c r="Q158" s="31">
        <v>0</v>
      </c>
      <c r="R158" s="31">
        <v>0</v>
      </c>
      <c r="S158" s="31">
        <v>0</v>
      </c>
      <c r="T158" s="31">
        <v>0</v>
      </c>
      <c r="U158" s="31">
        <v>0</v>
      </c>
      <c r="V158" s="31">
        <v>0</v>
      </c>
      <c r="W158" s="31">
        <v>4865430.2298245616</v>
      </c>
      <c r="X158" s="31"/>
      <c r="Y158" s="31"/>
      <c r="Z158" s="31">
        <v>1216357.56</v>
      </c>
      <c r="AA158" s="31">
        <v>0</v>
      </c>
      <c r="AB158" s="31">
        <v>0</v>
      </c>
      <c r="AC158" s="42">
        <v>1216357.56</v>
      </c>
      <c r="AD158" s="42">
        <v>0</v>
      </c>
      <c r="AE158" s="42">
        <v>0</v>
      </c>
      <c r="AF158" s="42">
        <v>1216357.56</v>
      </c>
      <c r="AG158" s="42">
        <v>0</v>
      </c>
      <c r="AH158" s="42">
        <v>0</v>
      </c>
      <c r="AI158" s="42">
        <v>1216357.5498245615</v>
      </c>
      <c r="AJ158" s="42">
        <v>0</v>
      </c>
      <c r="AK158" s="42">
        <v>0</v>
      </c>
    </row>
    <row r="159" spans="1:37" s="11" customFormat="1" x14ac:dyDescent="0.25">
      <c r="A159" s="17">
        <f t="shared" si="40"/>
        <v>148</v>
      </c>
      <c r="B159" s="15" t="s">
        <v>197</v>
      </c>
      <c r="C159" s="31"/>
      <c r="D159" s="31"/>
      <c r="E159" s="31"/>
      <c r="F159" s="31"/>
      <c r="G159" s="31">
        <v>0</v>
      </c>
      <c r="H159" s="31">
        <v>0</v>
      </c>
      <c r="I159" s="31">
        <v>0</v>
      </c>
      <c r="J159" s="31">
        <v>0</v>
      </c>
      <c r="K159" s="31">
        <v>0</v>
      </c>
      <c r="L159" s="31">
        <v>0</v>
      </c>
      <c r="M159" s="31">
        <v>0</v>
      </c>
      <c r="N159" s="31">
        <v>0</v>
      </c>
      <c r="O159" s="31">
        <v>0</v>
      </c>
      <c r="P159" s="31">
        <v>0</v>
      </c>
      <c r="Q159" s="31">
        <v>0</v>
      </c>
      <c r="R159" s="31">
        <v>0</v>
      </c>
      <c r="S159" s="31">
        <v>0</v>
      </c>
      <c r="T159" s="31">
        <v>0</v>
      </c>
      <c r="U159" s="31">
        <v>0</v>
      </c>
      <c r="V159" s="31">
        <v>0</v>
      </c>
      <c r="W159" s="31"/>
      <c r="X159" s="31"/>
      <c r="Y159" s="31"/>
      <c r="Z159" s="31">
        <v>0</v>
      </c>
      <c r="AA159" s="31">
        <v>0</v>
      </c>
      <c r="AB159" s="31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</row>
    <row r="160" spans="1:37" s="11" customFormat="1" x14ac:dyDescent="0.25">
      <c r="A160" s="17">
        <f t="shared" si="40"/>
        <v>149</v>
      </c>
      <c r="B160" s="15" t="s">
        <v>198</v>
      </c>
      <c r="C160" s="31"/>
      <c r="D160" s="31"/>
      <c r="E160" s="31"/>
      <c r="F160" s="31"/>
      <c r="G160" s="31">
        <v>0</v>
      </c>
      <c r="H160" s="31">
        <v>0</v>
      </c>
      <c r="I160" s="31">
        <v>0</v>
      </c>
      <c r="J160" s="31">
        <v>0</v>
      </c>
      <c r="K160" s="31">
        <v>0</v>
      </c>
      <c r="L160" s="31">
        <v>0</v>
      </c>
      <c r="M160" s="31">
        <v>0</v>
      </c>
      <c r="N160" s="31">
        <v>0</v>
      </c>
      <c r="O160" s="31">
        <v>0</v>
      </c>
      <c r="P160" s="31">
        <v>0</v>
      </c>
      <c r="Q160" s="31">
        <v>0</v>
      </c>
      <c r="R160" s="31">
        <v>0</v>
      </c>
      <c r="S160" s="31">
        <v>0</v>
      </c>
      <c r="T160" s="31">
        <v>0</v>
      </c>
      <c r="U160" s="31">
        <v>0</v>
      </c>
      <c r="V160" s="31">
        <v>0</v>
      </c>
      <c r="W160" s="31"/>
      <c r="X160" s="31"/>
      <c r="Y160" s="31"/>
      <c r="Z160" s="31">
        <v>0</v>
      </c>
      <c r="AA160" s="31">
        <v>0</v>
      </c>
      <c r="AB160" s="31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</row>
    <row r="161" spans="1:37" s="11" customFormat="1" x14ac:dyDescent="0.25">
      <c r="A161" s="17">
        <f t="shared" si="40"/>
        <v>150</v>
      </c>
      <c r="B161" s="15" t="s">
        <v>199</v>
      </c>
      <c r="C161" s="31">
        <v>1524934.5</v>
      </c>
      <c r="D161" s="31"/>
      <c r="E161" s="31"/>
      <c r="F161" s="31"/>
      <c r="G161" s="31">
        <v>381233.63</v>
      </c>
      <c r="H161" s="31">
        <v>0</v>
      </c>
      <c r="I161" s="31">
        <v>0</v>
      </c>
      <c r="J161" s="31">
        <v>0</v>
      </c>
      <c r="K161" s="31">
        <v>381233.63</v>
      </c>
      <c r="L161" s="31">
        <v>0</v>
      </c>
      <c r="M161" s="31">
        <v>0</v>
      </c>
      <c r="N161" s="31">
        <v>0</v>
      </c>
      <c r="O161" s="31">
        <v>381233.63</v>
      </c>
      <c r="P161" s="31">
        <v>0</v>
      </c>
      <c r="Q161" s="31">
        <v>0</v>
      </c>
      <c r="R161" s="31">
        <v>0</v>
      </c>
      <c r="S161" s="31">
        <v>381233.6100000001</v>
      </c>
      <c r="T161" s="31">
        <v>0</v>
      </c>
      <c r="U161" s="31">
        <v>0</v>
      </c>
      <c r="V161" s="31">
        <v>0</v>
      </c>
      <c r="W161" s="31">
        <v>2261093.4521126761</v>
      </c>
      <c r="X161" s="31"/>
      <c r="Y161" s="31"/>
      <c r="Z161" s="31">
        <v>565273.36</v>
      </c>
      <c r="AA161" s="31">
        <v>0</v>
      </c>
      <c r="AB161" s="31">
        <v>0</v>
      </c>
      <c r="AC161" s="42">
        <v>565273.36</v>
      </c>
      <c r="AD161" s="42">
        <v>0</v>
      </c>
      <c r="AE161" s="42">
        <v>0</v>
      </c>
      <c r="AF161" s="42">
        <v>565273.36</v>
      </c>
      <c r="AG161" s="42">
        <v>0</v>
      </c>
      <c r="AH161" s="42">
        <v>0</v>
      </c>
      <c r="AI161" s="42">
        <v>565273.37211267638</v>
      </c>
      <c r="AJ161" s="42">
        <v>0</v>
      </c>
      <c r="AK161" s="42">
        <v>0</v>
      </c>
    </row>
    <row r="162" spans="1:37" s="11" customFormat="1" ht="37.5" x14ac:dyDescent="0.25">
      <c r="A162" s="17">
        <f t="shared" si="40"/>
        <v>151</v>
      </c>
      <c r="B162" s="15" t="s">
        <v>200</v>
      </c>
      <c r="C162" s="31"/>
      <c r="D162" s="31"/>
      <c r="E162" s="31"/>
      <c r="F162" s="31"/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1">
        <v>0</v>
      </c>
      <c r="M162" s="31">
        <v>0</v>
      </c>
      <c r="N162" s="31">
        <v>0</v>
      </c>
      <c r="O162" s="31">
        <v>0</v>
      </c>
      <c r="P162" s="31">
        <v>0</v>
      </c>
      <c r="Q162" s="31">
        <v>0</v>
      </c>
      <c r="R162" s="31">
        <v>0</v>
      </c>
      <c r="S162" s="31">
        <v>0</v>
      </c>
      <c r="T162" s="31">
        <v>0</v>
      </c>
      <c r="U162" s="31">
        <v>0</v>
      </c>
      <c r="V162" s="31">
        <v>0</v>
      </c>
      <c r="W162" s="31"/>
      <c r="X162" s="31"/>
      <c r="Y162" s="31"/>
      <c r="Z162" s="31">
        <v>0</v>
      </c>
      <c r="AA162" s="31">
        <v>0</v>
      </c>
      <c r="AB162" s="31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</row>
    <row r="163" spans="1:37" s="11" customFormat="1" x14ac:dyDescent="0.25">
      <c r="A163" s="17">
        <f t="shared" si="40"/>
        <v>152</v>
      </c>
      <c r="B163" s="15" t="s">
        <v>201</v>
      </c>
      <c r="C163" s="31"/>
      <c r="D163" s="31"/>
      <c r="E163" s="31"/>
      <c r="F163" s="31"/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1">
        <v>0</v>
      </c>
      <c r="M163" s="31">
        <v>0</v>
      </c>
      <c r="N163" s="31">
        <v>0</v>
      </c>
      <c r="O163" s="31">
        <v>0</v>
      </c>
      <c r="P163" s="31">
        <v>0</v>
      </c>
      <c r="Q163" s="31">
        <v>0</v>
      </c>
      <c r="R163" s="31">
        <v>0</v>
      </c>
      <c r="S163" s="31">
        <v>0</v>
      </c>
      <c r="T163" s="31">
        <v>0</v>
      </c>
      <c r="U163" s="31">
        <v>0</v>
      </c>
      <c r="V163" s="31">
        <v>0</v>
      </c>
      <c r="W163" s="31">
        <v>5936039.1198347118</v>
      </c>
      <c r="X163" s="31"/>
      <c r="Y163" s="31"/>
      <c r="Z163" s="31">
        <v>1484009.78</v>
      </c>
      <c r="AA163" s="31">
        <v>0</v>
      </c>
      <c r="AB163" s="31">
        <v>0</v>
      </c>
      <c r="AC163" s="42">
        <v>1484009.78</v>
      </c>
      <c r="AD163" s="42">
        <v>0</v>
      </c>
      <c r="AE163" s="42">
        <v>0</v>
      </c>
      <c r="AF163" s="42">
        <v>1484009.78</v>
      </c>
      <c r="AG163" s="42">
        <v>0</v>
      </c>
      <c r="AH163" s="42">
        <v>0</v>
      </c>
      <c r="AI163" s="42">
        <v>1484009.7798347112</v>
      </c>
      <c r="AJ163" s="42">
        <v>0</v>
      </c>
      <c r="AK163" s="42">
        <v>0</v>
      </c>
    </row>
    <row r="164" spans="1:37" s="11" customFormat="1" x14ac:dyDescent="0.25">
      <c r="A164" s="17">
        <f t="shared" si="40"/>
        <v>153</v>
      </c>
      <c r="B164" s="15" t="s">
        <v>202</v>
      </c>
      <c r="C164" s="31"/>
      <c r="D164" s="31"/>
      <c r="E164" s="31"/>
      <c r="F164" s="31"/>
      <c r="G164" s="31">
        <v>0</v>
      </c>
      <c r="H164" s="31">
        <v>0</v>
      </c>
      <c r="I164" s="31">
        <v>0</v>
      </c>
      <c r="J164" s="31">
        <v>0</v>
      </c>
      <c r="K164" s="31">
        <v>0</v>
      </c>
      <c r="L164" s="31">
        <v>0</v>
      </c>
      <c r="M164" s="31">
        <v>0</v>
      </c>
      <c r="N164" s="31">
        <v>0</v>
      </c>
      <c r="O164" s="31">
        <v>0</v>
      </c>
      <c r="P164" s="31">
        <v>0</v>
      </c>
      <c r="Q164" s="31">
        <v>0</v>
      </c>
      <c r="R164" s="31">
        <v>0</v>
      </c>
      <c r="S164" s="31">
        <v>0</v>
      </c>
      <c r="T164" s="31">
        <v>0</v>
      </c>
      <c r="U164" s="31">
        <v>0</v>
      </c>
      <c r="V164" s="31">
        <v>0</v>
      </c>
      <c r="W164" s="31"/>
      <c r="X164" s="31"/>
      <c r="Y164" s="31"/>
      <c r="Z164" s="31">
        <v>0</v>
      </c>
      <c r="AA164" s="31">
        <v>0</v>
      </c>
      <c r="AB164" s="31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</row>
    <row r="165" spans="1:37" s="11" customFormat="1" x14ac:dyDescent="0.25">
      <c r="A165" s="17">
        <f t="shared" si="40"/>
        <v>154</v>
      </c>
      <c r="B165" s="15" t="s">
        <v>203</v>
      </c>
      <c r="C165" s="31"/>
      <c r="D165" s="31"/>
      <c r="E165" s="31"/>
      <c r="F165" s="31"/>
      <c r="G165" s="31">
        <v>0</v>
      </c>
      <c r="H165" s="31">
        <v>0</v>
      </c>
      <c r="I165" s="31">
        <v>0</v>
      </c>
      <c r="J165" s="31">
        <v>0</v>
      </c>
      <c r="K165" s="31">
        <v>0</v>
      </c>
      <c r="L165" s="31">
        <v>0</v>
      </c>
      <c r="M165" s="31">
        <v>0</v>
      </c>
      <c r="N165" s="31">
        <v>0</v>
      </c>
      <c r="O165" s="31">
        <v>0</v>
      </c>
      <c r="P165" s="31">
        <v>0</v>
      </c>
      <c r="Q165" s="31">
        <v>0</v>
      </c>
      <c r="R165" s="31">
        <v>0</v>
      </c>
      <c r="S165" s="31">
        <v>0</v>
      </c>
      <c r="T165" s="31">
        <v>0</v>
      </c>
      <c r="U165" s="31">
        <v>0</v>
      </c>
      <c r="V165" s="31">
        <v>0</v>
      </c>
      <c r="W165" s="31">
        <v>2211574.0555555555</v>
      </c>
      <c r="X165" s="31"/>
      <c r="Y165" s="31"/>
      <c r="Z165" s="31">
        <v>552893.51</v>
      </c>
      <c r="AA165" s="31">
        <v>0</v>
      </c>
      <c r="AB165" s="31">
        <v>0</v>
      </c>
      <c r="AC165" s="42">
        <v>552893.51</v>
      </c>
      <c r="AD165" s="42">
        <v>0</v>
      </c>
      <c r="AE165" s="42">
        <v>0</v>
      </c>
      <c r="AF165" s="42">
        <v>552893.51</v>
      </c>
      <c r="AG165" s="42">
        <v>0</v>
      </c>
      <c r="AH165" s="42">
        <v>0</v>
      </c>
      <c r="AI165" s="42">
        <v>552893.52555555548</v>
      </c>
      <c r="AJ165" s="42">
        <v>0</v>
      </c>
      <c r="AK165" s="42">
        <v>0</v>
      </c>
    </row>
    <row r="166" spans="1:37" s="11" customFormat="1" x14ac:dyDescent="0.25">
      <c r="A166" s="17">
        <f t="shared" si="40"/>
        <v>155</v>
      </c>
      <c r="B166" s="15" t="s">
        <v>204</v>
      </c>
      <c r="C166" s="31"/>
      <c r="D166" s="31"/>
      <c r="E166" s="31"/>
      <c r="F166" s="31"/>
      <c r="G166" s="31">
        <v>0</v>
      </c>
      <c r="H166" s="31">
        <v>0</v>
      </c>
      <c r="I166" s="31">
        <v>0</v>
      </c>
      <c r="J166" s="31">
        <v>0</v>
      </c>
      <c r="K166" s="31">
        <v>0</v>
      </c>
      <c r="L166" s="31">
        <v>0</v>
      </c>
      <c r="M166" s="31">
        <v>0</v>
      </c>
      <c r="N166" s="31">
        <v>0</v>
      </c>
      <c r="O166" s="31">
        <v>0</v>
      </c>
      <c r="P166" s="31">
        <v>0</v>
      </c>
      <c r="Q166" s="31">
        <v>0</v>
      </c>
      <c r="R166" s="31">
        <v>0</v>
      </c>
      <c r="S166" s="31">
        <v>0</v>
      </c>
      <c r="T166" s="31">
        <v>0</v>
      </c>
      <c r="U166" s="31">
        <v>0</v>
      </c>
      <c r="V166" s="31">
        <v>0</v>
      </c>
      <c r="W166" s="31">
        <v>18752710.585971944</v>
      </c>
      <c r="X166" s="31"/>
      <c r="Y166" s="31"/>
      <c r="Z166" s="31">
        <v>4688177.6500000004</v>
      </c>
      <c r="AA166" s="31">
        <v>0</v>
      </c>
      <c r="AB166" s="31">
        <v>0</v>
      </c>
      <c r="AC166" s="42">
        <v>4688177.6500000004</v>
      </c>
      <c r="AD166" s="42">
        <v>0</v>
      </c>
      <c r="AE166" s="42">
        <v>0</v>
      </c>
      <c r="AF166" s="42">
        <v>4688177.6500000004</v>
      </c>
      <c r="AG166" s="42">
        <v>0</v>
      </c>
      <c r="AH166" s="42">
        <v>0</v>
      </c>
      <c r="AI166" s="42">
        <v>4688177.6359719429</v>
      </c>
      <c r="AJ166" s="42">
        <v>0</v>
      </c>
      <c r="AK166" s="42">
        <v>0</v>
      </c>
    </row>
    <row r="167" spans="1:37" s="11" customFormat="1" ht="37.5" x14ac:dyDescent="0.25">
      <c r="A167" s="17">
        <f t="shared" si="40"/>
        <v>156</v>
      </c>
      <c r="B167" s="15" t="s">
        <v>205</v>
      </c>
      <c r="C167" s="31">
        <v>10693833</v>
      </c>
      <c r="D167" s="31"/>
      <c r="E167" s="31"/>
      <c r="F167" s="31"/>
      <c r="G167" s="31">
        <v>2673458.25</v>
      </c>
      <c r="H167" s="31">
        <v>0</v>
      </c>
      <c r="I167" s="31">
        <v>0</v>
      </c>
      <c r="J167" s="31">
        <v>0</v>
      </c>
      <c r="K167" s="31">
        <v>2673458.25</v>
      </c>
      <c r="L167" s="31">
        <v>0</v>
      </c>
      <c r="M167" s="31">
        <v>0</v>
      </c>
      <c r="N167" s="31">
        <v>0</v>
      </c>
      <c r="O167" s="31">
        <v>2673458.25</v>
      </c>
      <c r="P167" s="31">
        <v>0</v>
      </c>
      <c r="Q167" s="31">
        <v>0</v>
      </c>
      <c r="R167" s="31">
        <v>0</v>
      </c>
      <c r="S167" s="31">
        <v>2673458.25</v>
      </c>
      <c r="T167" s="31">
        <v>0</v>
      </c>
      <c r="U167" s="31">
        <v>0</v>
      </c>
      <c r="V167" s="31">
        <v>0</v>
      </c>
      <c r="W167" s="31">
        <v>18206524.624726474</v>
      </c>
      <c r="X167" s="31"/>
      <c r="Y167" s="31"/>
      <c r="Z167" s="31">
        <v>4551631.16</v>
      </c>
      <c r="AA167" s="31">
        <v>0</v>
      </c>
      <c r="AB167" s="31">
        <v>0</v>
      </c>
      <c r="AC167" s="42">
        <v>4551631.16</v>
      </c>
      <c r="AD167" s="42">
        <v>0</v>
      </c>
      <c r="AE167" s="42">
        <v>0</v>
      </c>
      <c r="AF167" s="42">
        <v>4551631.16</v>
      </c>
      <c r="AG167" s="42">
        <v>0</v>
      </c>
      <c r="AH167" s="42">
        <v>0</v>
      </c>
      <c r="AI167" s="42">
        <v>4551631.1447264738</v>
      </c>
      <c r="AJ167" s="42">
        <v>0</v>
      </c>
      <c r="AK167" s="42">
        <v>0</v>
      </c>
    </row>
    <row r="168" spans="1:37" s="11" customFormat="1" x14ac:dyDescent="0.25">
      <c r="A168" s="17">
        <f t="shared" si="40"/>
        <v>157</v>
      </c>
      <c r="B168" s="15" t="s">
        <v>206</v>
      </c>
      <c r="C168" s="31"/>
      <c r="D168" s="31"/>
      <c r="E168" s="31"/>
      <c r="F168" s="31"/>
      <c r="G168" s="31">
        <v>0</v>
      </c>
      <c r="H168" s="31">
        <v>0</v>
      </c>
      <c r="I168" s="31">
        <v>0</v>
      </c>
      <c r="J168" s="31">
        <v>0</v>
      </c>
      <c r="K168" s="31">
        <v>0</v>
      </c>
      <c r="L168" s="31">
        <v>0</v>
      </c>
      <c r="M168" s="31">
        <v>0</v>
      </c>
      <c r="N168" s="31">
        <v>0</v>
      </c>
      <c r="O168" s="31">
        <v>0</v>
      </c>
      <c r="P168" s="31">
        <v>0</v>
      </c>
      <c r="Q168" s="31">
        <v>0</v>
      </c>
      <c r="R168" s="31">
        <v>0</v>
      </c>
      <c r="S168" s="31">
        <v>0</v>
      </c>
      <c r="T168" s="31">
        <v>0</v>
      </c>
      <c r="U168" s="31">
        <v>0</v>
      </c>
      <c r="V168" s="31">
        <v>0</v>
      </c>
      <c r="W168" s="31"/>
      <c r="X168" s="31"/>
      <c r="Y168" s="31"/>
      <c r="Z168" s="31">
        <v>0</v>
      </c>
      <c r="AA168" s="31">
        <v>0</v>
      </c>
      <c r="AB168" s="31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</row>
    <row r="169" spans="1:37" s="11" customFormat="1" x14ac:dyDescent="0.25">
      <c r="A169" s="17">
        <f t="shared" si="40"/>
        <v>158</v>
      </c>
      <c r="B169" s="15" t="s">
        <v>207</v>
      </c>
      <c r="C169" s="31"/>
      <c r="D169" s="31"/>
      <c r="E169" s="31"/>
      <c r="F169" s="31"/>
      <c r="G169" s="31">
        <v>0</v>
      </c>
      <c r="H169" s="31">
        <v>0</v>
      </c>
      <c r="I169" s="31">
        <v>0</v>
      </c>
      <c r="J169" s="31">
        <v>0</v>
      </c>
      <c r="K169" s="31">
        <v>0</v>
      </c>
      <c r="L169" s="31">
        <v>0</v>
      </c>
      <c r="M169" s="31">
        <v>0</v>
      </c>
      <c r="N169" s="31">
        <v>0</v>
      </c>
      <c r="O169" s="31">
        <v>0</v>
      </c>
      <c r="P169" s="31">
        <v>0</v>
      </c>
      <c r="Q169" s="31">
        <v>0</v>
      </c>
      <c r="R169" s="31">
        <v>0</v>
      </c>
      <c r="S169" s="31">
        <v>0</v>
      </c>
      <c r="T169" s="31">
        <v>0</v>
      </c>
      <c r="U169" s="31">
        <v>0</v>
      </c>
      <c r="V169" s="31">
        <v>0</v>
      </c>
      <c r="W169" s="31">
        <v>9508367.1602209937</v>
      </c>
      <c r="X169" s="31"/>
      <c r="Y169" s="31"/>
      <c r="Z169" s="31">
        <v>2377091.79</v>
      </c>
      <c r="AA169" s="31">
        <v>0</v>
      </c>
      <c r="AB169" s="31">
        <v>0</v>
      </c>
      <c r="AC169" s="42">
        <v>2377091.79</v>
      </c>
      <c r="AD169" s="42">
        <v>0</v>
      </c>
      <c r="AE169" s="42">
        <v>0</v>
      </c>
      <c r="AF169" s="42">
        <v>2377091.79</v>
      </c>
      <c r="AG169" s="42">
        <v>0</v>
      </c>
      <c r="AH169" s="42">
        <v>0</v>
      </c>
      <c r="AI169" s="42">
        <v>2377091.7902209936</v>
      </c>
      <c r="AJ169" s="42">
        <v>0</v>
      </c>
      <c r="AK169" s="42">
        <v>0</v>
      </c>
    </row>
    <row r="170" spans="1:37" s="11" customFormat="1" ht="37.5" x14ac:dyDescent="0.25">
      <c r="A170" s="17">
        <f t="shared" si="40"/>
        <v>159</v>
      </c>
      <c r="B170" s="15" t="s">
        <v>208</v>
      </c>
      <c r="C170" s="31"/>
      <c r="D170" s="31"/>
      <c r="E170" s="31"/>
      <c r="F170" s="31"/>
      <c r="G170" s="31">
        <v>0</v>
      </c>
      <c r="H170" s="31">
        <v>0</v>
      </c>
      <c r="I170" s="31">
        <v>0</v>
      </c>
      <c r="J170" s="31">
        <v>0</v>
      </c>
      <c r="K170" s="31">
        <v>0</v>
      </c>
      <c r="L170" s="31">
        <v>0</v>
      </c>
      <c r="M170" s="31">
        <v>0</v>
      </c>
      <c r="N170" s="31">
        <v>0</v>
      </c>
      <c r="O170" s="31">
        <v>0</v>
      </c>
      <c r="P170" s="31">
        <v>0</v>
      </c>
      <c r="Q170" s="31">
        <v>0</v>
      </c>
      <c r="R170" s="31">
        <v>0</v>
      </c>
      <c r="S170" s="31">
        <v>0</v>
      </c>
      <c r="T170" s="31">
        <v>0</v>
      </c>
      <c r="U170" s="31">
        <v>0</v>
      </c>
      <c r="V170" s="31">
        <v>0</v>
      </c>
      <c r="W170" s="31">
        <v>11978384.469012346</v>
      </c>
      <c r="X170" s="31"/>
      <c r="Y170" s="31"/>
      <c r="Z170" s="31">
        <v>2994596.12</v>
      </c>
      <c r="AA170" s="31">
        <v>0</v>
      </c>
      <c r="AB170" s="31">
        <v>0</v>
      </c>
      <c r="AC170" s="42">
        <v>2994596.12</v>
      </c>
      <c r="AD170" s="42">
        <v>0</v>
      </c>
      <c r="AE170" s="42">
        <v>0</v>
      </c>
      <c r="AF170" s="42">
        <v>2994596.12</v>
      </c>
      <c r="AG170" s="42">
        <v>0</v>
      </c>
      <c r="AH170" s="42">
        <v>0</v>
      </c>
      <c r="AI170" s="42">
        <v>2994596.1090123449</v>
      </c>
      <c r="AJ170" s="42">
        <v>0</v>
      </c>
      <c r="AK170" s="42">
        <v>0</v>
      </c>
    </row>
    <row r="171" spans="1:37" s="11" customFormat="1" x14ac:dyDescent="0.25">
      <c r="A171" s="17">
        <f t="shared" si="40"/>
        <v>160</v>
      </c>
      <c r="B171" s="15" t="s">
        <v>209</v>
      </c>
      <c r="C171" s="31"/>
      <c r="D171" s="31"/>
      <c r="E171" s="31"/>
      <c r="F171" s="31"/>
      <c r="G171" s="31">
        <v>0</v>
      </c>
      <c r="H171" s="31">
        <v>0</v>
      </c>
      <c r="I171" s="31">
        <v>0</v>
      </c>
      <c r="J171" s="31">
        <v>0</v>
      </c>
      <c r="K171" s="31">
        <v>0</v>
      </c>
      <c r="L171" s="31">
        <v>0</v>
      </c>
      <c r="M171" s="31">
        <v>0</v>
      </c>
      <c r="N171" s="31">
        <v>0</v>
      </c>
      <c r="O171" s="31">
        <v>0</v>
      </c>
      <c r="P171" s="31">
        <v>0</v>
      </c>
      <c r="Q171" s="31">
        <v>0</v>
      </c>
      <c r="R171" s="31">
        <v>0</v>
      </c>
      <c r="S171" s="31">
        <v>0</v>
      </c>
      <c r="T171" s="31">
        <v>0</v>
      </c>
      <c r="U171" s="31">
        <v>0</v>
      </c>
      <c r="V171" s="31">
        <v>0</v>
      </c>
      <c r="W171" s="31"/>
      <c r="X171" s="31"/>
      <c r="Y171" s="31"/>
      <c r="Z171" s="31">
        <v>0</v>
      </c>
      <c r="AA171" s="31">
        <v>0</v>
      </c>
      <c r="AB171" s="31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</row>
    <row r="172" spans="1:37" s="11" customFormat="1" x14ac:dyDescent="0.25">
      <c r="A172" s="17">
        <f t="shared" si="40"/>
        <v>161</v>
      </c>
      <c r="B172" s="15" t="s">
        <v>210</v>
      </c>
      <c r="C172" s="31">
        <v>17738887.363420427</v>
      </c>
      <c r="D172" s="31"/>
      <c r="E172" s="31">
        <v>8988887.3634204287</v>
      </c>
      <c r="F172" s="31"/>
      <c r="G172" s="31">
        <v>4434721.84</v>
      </c>
      <c r="H172" s="31">
        <v>0</v>
      </c>
      <c r="I172" s="31">
        <v>2247221.84</v>
      </c>
      <c r="J172" s="31">
        <v>0</v>
      </c>
      <c r="K172" s="31">
        <v>4434721.84</v>
      </c>
      <c r="L172" s="31">
        <v>0</v>
      </c>
      <c r="M172" s="31">
        <v>2247221.84</v>
      </c>
      <c r="N172" s="31">
        <v>0</v>
      </c>
      <c r="O172" s="31">
        <v>4434721.84</v>
      </c>
      <c r="P172" s="31">
        <v>0</v>
      </c>
      <c r="Q172" s="31">
        <v>2247221.84</v>
      </c>
      <c r="R172" s="31">
        <v>0</v>
      </c>
      <c r="S172" s="31">
        <v>4434721.8434204273</v>
      </c>
      <c r="T172" s="31">
        <v>0</v>
      </c>
      <c r="U172" s="31">
        <v>2247221.8434204292</v>
      </c>
      <c r="V172" s="31">
        <v>0</v>
      </c>
      <c r="W172" s="31">
        <v>3759167.3966216217</v>
      </c>
      <c r="X172" s="31"/>
      <c r="Y172" s="31"/>
      <c r="Z172" s="31">
        <v>939791.85</v>
      </c>
      <c r="AA172" s="31">
        <v>0</v>
      </c>
      <c r="AB172" s="31">
        <v>0</v>
      </c>
      <c r="AC172" s="42">
        <v>939791.85</v>
      </c>
      <c r="AD172" s="42">
        <v>0</v>
      </c>
      <c r="AE172" s="42">
        <v>0</v>
      </c>
      <c r="AF172" s="42">
        <v>939791.85</v>
      </c>
      <c r="AG172" s="42">
        <v>0</v>
      </c>
      <c r="AH172" s="42">
        <v>0</v>
      </c>
      <c r="AI172" s="42">
        <v>939791.84662162152</v>
      </c>
      <c r="AJ172" s="42">
        <v>0</v>
      </c>
      <c r="AK172" s="42">
        <v>0</v>
      </c>
    </row>
    <row r="173" spans="1:37" s="11" customFormat="1" ht="37.5" x14ac:dyDescent="0.25">
      <c r="A173" s="17">
        <f t="shared" si="40"/>
        <v>162</v>
      </c>
      <c r="B173" s="15" t="s">
        <v>211</v>
      </c>
      <c r="C173" s="31"/>
      <c r="D173" s="31"/>
      <c r="E173" s="31"/>
      <c r="F173" s="31"/>
      <c r="G173" s="31">
        <v>0</v>
      </c>
      <c r="H173" s="31">
        <v>0</v>
      </c>
      <c r="I173" s="31">
        <v>0</v>
      </c>
      <c r="J173" s="31">
        <v>0</v>
      </c>
      <c r="K173" s="31">
        <v>0</v>
      </c>
      <c r="L173" s="31">
        <v>0</v>
      </c>
      <c r="M173" s="31">
        <v>0</v>
      </c>
      <c r="N173" s="31">
        <v>0</v>
      </c>
      <c r="O173" s="31">
        <v>0</v>
      </c>
      <c r="P173" s="31">
        <v>0</v>
      </c>
      <c r="Q173" s="31">
        <v>0</v>
      </c>
      <c r="R173" s="31">
        <v>0</v>
      </c>
      <c r="S173" s="31">
        <v>0</v>
      </c>
      <c r="T173" s="31">
        <v>0</v>
      </c>
      <c r="U173" s="31">
        <v>0</v>
      </c>
      <c r="V173" s="31">
        <v>0</v>
      </c>
      <c r="W173" s="31"/>
      <c r="X173" s="31"/>
      <c r="Y173" s="31"/>
      <c r="Z173" s="31">
        <v>0</v>
      </c>
      <c r="AA173" s="31">
        <v>0</v>
      </c>
      <c r="AB173" s="31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</row>
    <row r="174" spans="1:37" s="11" customFormat="1" x14ac:dyDescent="0.25">
      <c r="A174" s="17">
        <f t="shared" si="40"/>
        <v>163</v>
      </c>
      <c r="B174" s="15" t="s">
        <v>212</v>
      </c>
      <c r="C174" s="31"/>
      <c r="D174" s="31"/>
      <c r="E174" s="31"/>
      <c r="F174" s="31"/>
      <c r="G174" s="31">
        <v>0</v>
      </c>
      <c r="H174" s="31">
        <v>0</v>
      </c>
      <c r="I174" s="31">
        <v>0</v>
      </c>
      <c r="J174" s="31">
        <v>0</v>
      </c>
      <c r="K174" s="31">
        <v>0</v>
      </c>
      <c r="L174" s="31">
        <v>0</v>
      </c>
      <c r="M174" s="31">
        <v>0</v>
      </c>
      <c r="N174" s="31">
        <v>0</v>
      </c>
      <c r="O174" s="31">
        <v>0</v>
      </c>
      <c r="P174" s="31">
        <v>0</v>
      </c>
      <c r="Q174" s="31">
        <v>0</v>
      </c>
      <c r="R174" s="31">
        <v>0</v>
      </c>
      <c r="S174" s="31">
        <v>0</v>
      </c>
      <c r="T174" s="31">
        <v>0</v>
      </c>
      <c r="U174" s="31">
        <v>0</v>
      </c>
      <c r="V174" s="31">
        <v>0</v>
      </c>
      <c r="W174" s="31"/>
      <c r="X174" s="31"/>
      <c r="Y174" s="31"/>
      <c r="Z174" s="31">
        <v>0</v>
      </c>
      <c r="AA174" s="31">
        <v>0</v>
      </c>
      <c r="AB174" s="31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</row>
    <row r="175" spans="1:37" s="11" customFormat="1" x14ac:dyDescent="0.25">
      <c r="A175" s="17">
        <f t="shared" si="40"/>
        <v>164</v>
      </c>
      <c r="B175" s="15" t="s">
        <v>213</v>
      </c>
      <c r="C175" s="31"/>
      <c r="D175" s="31"/>
      <c r="E175" s="31"/>
      <c r="F175" s="31"/>
      <c r="G175" s="31">
        <v>0</v>
      </c>
      <c r="H175" s="31">
        <v>0</v>
      </c>
      <c r="I175" s="31">
        <v>0</v>
      </c>
      <c r="J175" s="31">
        <v>0</v>
      </c>
      <c r="K175" s="31">
        <v>0</v>
      </c>
      <c r="L175" s="31">
        <v>0</v>
      </c>
      <c r="M175" s="31">
        <v>0</v>
      </c>
      <c r="N175" s="31">
        <v>0</v>
      </c>
      <c r="O175" s="31">
        <v>0</v>
      </c>
      <c r="P175" s="31">
        <v>0</v>
      </c>
      <c r="Q175" s="31">
        <v>0</v>
      </c>
      <c r="R175" s="31">
        <v>0</v>
      </c>
      <c r="S175" s="31">
        <v>0</v>
      </c>
      <c r="T175" s="31">
        <v>0</v>
      </c>
      <c r="U175" s="31">
        <v>0</v>
      </c>
      <c r="V175" s="31">
        <v>0</v>
      </c>
      <c r="W175" s="31"/>
      <c r="X175" s="31"/>
      <c r="Y175" s="31"/>
      <c r="Z175" s="31">
        <v>0</v>
      </c>
      <c r="AA175" s="31">
        <v>0</v>
      </c>
      <c r="AB175" s="31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</row>
    <row r="176" spans="1:37" s="11" customFormat="1" x14ac:dyDescent="0.25">
      <c r="A176" s="17">
        <f t="shared" si="40"/>
        <v>165</v>
      </c>
      <c r="B176" s="15" t="s">
        <v>214</v>
      </c>
      <c r="C176" s="31"/>
      <c r="D176" s="31"/>
      <c r="E176" s="31"/>
      <c r="F176" s="31"/>
      <c r="G176" s="31">
        <v>0</v>
      </c>
      <c r="H176" s="31">
        <v>0</v>
      </c>
      <c r="I176" s="31">
        <v>0</v>
      </c>
      <c r="J176" s="31">
        <v>0</v>
      </c>
      <c r="K176" s="31">
        <v>0</v>
      </c>
      <c r="L176" s="31">
        <v>0</v>
      </c>
      <c r="M176" s="31">
        <v>0</v>
      </c>
      <c r="N176" s="31">
        <v>0</v>
      </c>
      <c r="O176" s="31">
        <v>0</v>
      </c>
      <c r="P176" s="31">
        <v>0</v>
      </c>
      <c r="Q176" s="31">
        <v>0</v>
      </c>
      <c r="R176" s="31">
        <v>0</v>
      </c>
      <c r="S176" s="31">
        <v>0</v>
      </c>
      <c r="T176" s="31">
        <v>0</v>
      </c>
      <c r="U176" s="31">
        <v>0</v>
      </c>
      <c r="V176" s="31">
        <v>0</v>
      </c>
      <c r="W176" s="31"/>
      <c r="X176" s="31"/>
      <c r="Y176" s="31"/>
      <c r="Z176" s="31">
        <v>0</v>
      </c>
      <c r="AA176" s="31">
        <v>0</v>
      </c>
      <c r="AB176" s="31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</row>
    <row r="177" spans="1:37" s="11" customFormat="1" x14ac:dyDescent="0.25">
      <c r="A177" s="17">
        <f t="shared" si="40"/>
        <v>166</v>
      </c>
      <c r="B177" s="15" t="s">
        <v>215</v>
      </c>
      <c r="C177" s="31">
        <v>35182456.350000001</v>
      </c>
      <c r="D177" s="31"/>
      <c r="E177" s="31">
        <v>8970000</v>
      </c>
      <c r="F177" s="31"/>
      <c r="G177" s="31">
        <v>8795614.0899999999</v>
      </c>
      <c r="H177" s="31">
        <v>0</v>
      </c>
      <c r="I177" s="31">
        <v>2242500</v>
      </c>
      <c r="J177" s="31">
        <v>0</v>
      </c>
      <c r="K177" s="31">
        <v>8795614.0899999999</v>
      </c>
      <c r="L177" s="31">
        <v>0</v>
      </c>
      <c r="M177" s="31">
        <v>2242500</v>
      </c>
      <c r="N177" s="31">
        <v>0</v>
      </c>
      <c r="O177" s="31">
        <v>8795614.0899999999</v>
      </c>
      <c r="P177" s="31">
        <v>0</v>
      </c>
      <c r="Q177" s="31">
        <v>2242500</v>
      </c>
      <c r="R177" s="31">
        <v>0</v>
      </c>
      <c r="S177" s="31">
        <v>8795614.0800000019</v>
      </c>
      <c r="T177" s="31">
        <v>0</v>
      </c>
      <c r="U177" s="31">
        <v>2242500</v>
      </c>
      <c r="V177" s="31">
        <v>0</v>
      </c>
      <c r="W177" s="31"/>
      <c r="X177" s="31"/>
      <c r="Y177" s="31"/>
      <c r="Z177" s="31">
        <v>0</v>
      </c>
      <c r="AA177" s="31">
        <v>0</v>
      </c>
      <c r="AB177" s="31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</row>
    <row r="178" spans="1:37" s="11" customFormat="1" x14ac:dyDescent="0.25">
      <c r="A178" s="17">
        <f t="shared" si="40"/>
        <v>167</v>
      </c>
      <c r="B178" s="15" t="s">
        <v>216</v>
      </c>
      <c r="C178" s="31"/>
      <c r="D178" s="31"/>
      <c r="E178" s="31"/>
      <c r="F178" s="31"/>
      <c r="G178" s="31">
        <v>0</v>
      </c>
      <c r="H178" s="31">
        <v>0</v>
      </c>
      <c r="I178" s="31">
        <v>0</v>
      </c>
      <c r="J178" s="31">
        <v>0</v>
      </c>
      <c r="K178" s="31">
        <v>0</v>
      </c>
      <c r="L178" s="31">
        <v>0</v>
      </c>
      <c r="M178" s="31">
        <v>0</v>
      </c>
      <c r="N178" s="31">
        <v>0</v>
      </c>
      <c r="O178" s="31">
        <v>0</v>
      </c>
      <c r="P178" s="31">
        <v>0</v>
      </c>
      <c r="Q178" s="31">
        <v>0</v>
      </c>
      <c r="R178" s="31">
        <v>0</v>
      </c>
      <c r="S178" s="31">
        <v>0</v>
      </c>
      <c r="T178" s="31">
        <v>0</v>
      </c>
      <c r="U178" s="31">
        <v>0</v>
      </c>
      <c r="V178" s="31">
        <v>0</v>
      </c>
      <c r="W178" s="31">
        <v>4218905.7811594205</v>
      </c>
      <c r="X178" s="31"/>
      <c r="Y178" s="31"/>
      <c r="Z178" s="31">
        <v>1054726.45</v>
      </c>
      <c r="AA178" s="31">
        <v>0</v>
      </c>
      <c r="AB178" s="31">
        <v>0</v>
      </c>
      <c r="AC178" s="42">
        <v>1054726.45</v>
      </c>
      <c r="AD178" s="42">
        <v>0</v>
      </c>
      <c r="AE178" s="42">
        <v>0</v>
      </c>
      <c r="AF178" s="42">
        <v>1054726.45</v>
      </c>
      <c r="AG178" s="42">
        <v>0</v>
      </c>
      <c r="AH178" s="42">
        <v>0</v>
      </c>
      <c r="AI178" s="42">
        <v>1054726.4311594202</v>
      </c>
      <c r="AJ178" s="42">
        <v>0</v>
      </c>
      <c r="AK178" s="42">
        <v>0</v>
      </c>
    </row>
    <row r="179" spans="1:37" s="11" customFormat="1" x14ac:dyDescent="0.25">
      <c r="A179" s="17">
        <f t="shared" si="40"/>
        <v>168</v>
      </c>
      <c r="B179" s="15" t="s">
        <v>217</v>
      </c>
      <c r="C179" s="31"/>
      <c r="D179" s="31"/>
      <c r="E179" s="31"/>
      <c r="F179" s="31"/>
      <c r="G179" s="31">
        <v>0</v>
      </c>
      <c r="H179" s="31">
        <v>0</v>
      </c>
      <c r="I179" s="31">
        <v>0</v>
      </c>
      <c r="J179" s="31">
        <v>0</v>
      </c>
      <c r="K179" s="31">
        <v>0</v>
      </c>
      <c r="L179" s="31">
        <v>0</v>
      </c>
      <c r="M179" s="31">
        <v>0</v>
      </c>
      <c r="N179" s="31">
        <v>0</v>
      </c>
      <c r="O179" s="31">
        <v>0</v>
      </c>
      <c r="P179" s="31">
        <v>0</v>
      </c>
      <c r="Q179" s="31">
        <v>0</v>
      </c>
      <c r="R179" s="31">
        <v>0</v>
      </c>
      <c r="S179" s="31">
        <v>0</v>
      </c>
      <c r="T179" s="31">
        <v>0</v>
      </c>
      <c r="U179" s="31">
        <v>0</v>
      </c>
      <c r="V179" s="31">
        <v>0</v>
      </c>
      <c r="W179" s="31">
        <v>7104500</v>
      </c>
      <c r="X179" s="31"/>
      <c r="Y179" s="31"/>
      <c r="Z179" s="31">
        <v>1776125</v>
      </c>
      <c r="AA179" s="31">
        <v>0</v>
      </c>
      <c r="AB179" s="31">
        <v>0</v>
      </c>
      <c r="AC179" s="42">
        <v>1776125</v>
      </c>
      <c r="AD179" s="42">
        <v>0</v>
      </c>
      <c r="AE179" s="42">
        <v>0</v>
      </c>
      <c r="AF179" s="42">
        <v>1776125</v>
      </c>
      <c r="AG179" s="42">
        <v>0</v>
      </c>
      <c r="AH179" s="42">
        <v>0</v>
      </c>
      <c r="AI179" s="42">
        <v>1776125</v>
      </c>
      <c r="AJ179" s="42">
        <v>0</v>
      </c>
      <c r="AK179" s="42">
        <v>0</v>
      </c>
    </row>
    <row r="180" spans="1:37" s="11" customFormat="1" x14ac:dyDescent="0.25">
      <c r="A180" s="17">
        <f t="shared" si="40"/>
        <v>169</v>
      </c>
      <c r="B180" s="15" t="s">
        <v>218</v>
      </c>
      <c r="C180" s="31"/>
      <c r="D180" s="31"/>
      <c r="E180" s="31"/>
      <c r="F180" s="31"/>
      <c r="G180" s="31">
        <v>0</v>
      </c>
      <c r="H180" s="31">
        <v>0</v>
      </c>
      <c r="I180" s="31">
        <v>0</v>
      </c>
      <c r="J180" s="31">
        <v>0</v>
      </c>
      <c r="K180" s="31">
        <v>0</v>
      </c>
      <c r="L180" s="31">
        <v>0</v>
      </c>
      <c r="M180" s="31">
        <v>0</v>
      </c>
      <c r="N180" s="31">
        <v>0</v>
      </c>
      <c r="O180" s="31">
        <v>0</v>
      </c>
      <c r="P180" s="31">
        <v>0</v>
      </c>
      <c r="Q180" s="31">
        <v>0</v>
      </c>
      <c r="R180" s="31">
        <v>0</v>
      </c>
      <c r="S180" s="31">
        <v>0</v>
      </c>
      <c r="T180" s="31">
        <v>0</v>
      </c>
      <c r="U180" s="31">
        <v>0</v>
      </c>
      <c r="V180" s="31">
        <v>0</v>
      </c>
      <c r="W180" s="31">
        <v>8703845</v>
      </c>
      <c r="X180" s="31"/>
      <c r="Y180" s="31">
        <v>6273845</v>
      </c>
      <c r="Z180" s="31">
        <v>2175961.25</v>
      </c>
      <c r="AA180" s="31">
        <v>0</v>
      </c>
      <c r="AB180" s="31">
        <v>1568461.25</v>
      </c>
      <c r="AC180" s="42">
        <v>2175961.25</v>
      </c>
      <c r="AD180" s="42">
        <v>0</v>
      </c>
      <c r="AE180" s="42">
        <v>1568461.25</v>
      </c>
      <c r="AF180" s="42">
        <v>2175961.25</v>
      </c>
      <c r="AG180" s="42">
        <v>0</v>
      </c>
      <c r="AH180" s="42">
        <v>1568461.25</v>
      </c>
      <c r="AI180" s="42">
        <v>2175961.25</v>
      </c>
      <c r="AJ180" s="42">
        <v>0</v>
      </c>
      <c r="AK180" s="42">
        <v>1568461.25</v>
      </c>
    </row>
    <row r="181" spans="1:37" s="11" customFormat="1" x14ac:dyDescent="0.25">
      <c r="A181" s="17">
        <f t="shared" si="40"/>
        <v>170</v>
      </c>
      <c r="B181" s="15" t="s">
        <v>219</v>
      </c>
      <c r="C181" s="31"/>
      <c r="D181" s="31"/>
      <c r="E181" s="31"/>
      <c r="F181" s="31"/>
      <c r="G181" s="31">
        <v>0</v>
      </c>
      <c r="H181" s="31">
        <v>0</v>
      </c>
      <c r="I181" s="31">
        <v>0</v>
      </c>
      <c r="J181" s="31">
        <v>0</v>
      </c>
      <c r="K181" s="31">
        <v>0</v>
      </c>
      <c r="L181" s="31">
        <v>0</v>
      </c>
      <c r="M181" s="31">
        <v>0</v>
      </c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>
        <v>0</v>
      </c>
      <c r="T181" s="31">
        <v>0</v>
      </c>
      <c r="U181" s="31">
        <v>0</v>
      </c>
      <c r="V181" s="31">
        <v>0</v>
      </c>
      <c r="W181" s="31">
        <v>2292919.8872340424</v>
      </c>
      <c r="X181" s="31"/>
      <c r="Y181" s="31"/>
      <c r="Z181" s="31">
        <v>573229.97</v>
      </c>
      <c r="AA181" s="31">
        <v>0</v>
      </c>
      <c r="AB181" s="31">
        <v>0</v>
      </c>
      <c r="AC181" s="42">
        <v>573229.97</v>
      </c>
      <c r="AD181" s="42">
        <v>0</v>
      </c>
      <c r="AE181" s="42">
        <v>0</v>
      </c>
      <c r="AF181" s="42">
        <v>573229.97</v>
      </c>
      <c r="AG181" s="42">
        <v>0</v>
      </c>
      <c r="AH181" s="42">
        <v>0</v>
      </c>
      <c r="AI181" s="42">
        <v>573229.97723404248</v>
      </c>
      <c r="AJ181" s="42">
        <v>0</v>
      </c>
      <c r="AK181" s="42">
        <v>0</v>
      </c>
    </row>
    <row r="182" spans="1:37" s="11" customFormat="1" ht="37.5" x14ac:dyDescent="0.25">
      <c r="A182" s="17">
        <f t="shared" si="40"/>
        <v>171</v>
      </c>
      <c r="B182" s="25" t="s">
        <v>220</v>
      </c>
      <c r="C182" s="31"/>
      <c r="D182" s="31"/>
      <c r="E182" s="31"/>
      <c r="F182" s="31"/>
      <c r="G182" s="31">
        <v>0</v>
      </c>
      <c r="H182" s="31">
        <v>0</v>
      </c>
      <c r="I182" s="31">
        <v>0</v>
      </c>
      <c r="J182" s="31">
        <v>0</v>
      </c>
      <c r="K182" s="31">
        <v>0</v>
      </c>
      <c r="L182" s="31">
        <v>0</v>
      </c>
      <c r="M182" s="31">
        <v>0</v>
      </c>
      <c r="N182" s="31">
        <v>0</v>
      </c>
      <c r="O182" s="31">
        <v>0</v>
      </c>
      <c r="P182" s="31">
        <v>0</v>
      </c>
      <c r="Q182" s="31">
        <v>0</v>
      </c>
      <c r="R182" s="31">
        <v>0</v>
      </c>
      <c r="S182" s="31">
        <v>0</v>
      </c>
      <c r="T182" s="31">
        <v>0</v>
      </c>
      <c r="U182" s="31">
        <v>0</v>
      </c>
      <c r="V182" s="31">
        <v>0</v>
      </c>
      <c r="W182" s="31"/>
      <c r="X182" s="31"/>
      <c r="Y182" s="31"/>
      <c r="Z182" s="31">
        <v>0</v>
      </c>
      <c r="AA182" s="31">
        <v>0</v>
      </c>
      <c r="AB182" s="31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</row>
    <row r="183" spans="1:37" s="11" customFormat="1" ht="37.5" x14ac:dyDescent="0.25">
      <c r="A183" s="17">
        <f t="shared" si="40"/>
        <v>172</v>
      </c>
      <c r="B183" s="25" t="s">
        <v>221</v>
      </c>
      <c r="C183" s="31"/>
      <c r="D183" s="31"/>
      <c r="E183" s="31"/>
      <c r="F183" s="31"/>
      <c r="G183" s="31">
        <v>0</v>
      </c>
      <c r="H183" s="31">
        <v>0</v>
      </c>
      <c r="I183" s="31">
        <v>0</v>
      </c>
      <c r="J183" s="31">
        <v>0</v>
      </c>
      <c r="K183" s="31">
        <v>0</v>
      </c>
      <c r="L183" s="31">
        <v>0</v>
      </c>
      <c r="M183" s="31">
        <v>0</v>
      </c>
      <c r="N183" s="31">
        <v>0</v>
      </c>
      <c r="O183" s="31">
        <v>0</v>
      </c>
      <c r="P183" s="31">
        <v>0</v>
      </c>
      <c r="Q183" s="31">
        <v>0</v>
      </c>
      <c r="R183" s="31">
        <v>0</v>
      </c>
      <c r="S183" s="31">
        <v>0</v>
      </c>
      <c r="T183" s="31">
        <v>0</v>
      </c>
      <c r="U183" s="31">
        <v>0</v>
      </c>
      <c r="V183" s="31">
        <v>0</v>
      </c>
      <c r="W183" s="31"/>
      <c r="X183" s="31"/>
      <c r="Y183" s="31"/>
      <c r="Z183" s="31">
        <v>0</v>
      </c>
      <c r="AA183" s="31">
        <v>0</v>
      </c>
      <c r="AB183" s="31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</row>
    <row r="184" spans="1:37" s="11" customFormat="1" ht="37.5" x14ac:dyDescent="0.25">
      <c r="A184" s="17">
        <f t="shared" si="40"/>
        <v>173</v>
      </c>
      <c r="B184" s="25" t="s">
        <v>222</v>
      </c>
      <c r="C184" s="31"/>
      <c r="D184" s="31"/>
      <c r="E184" s="31"/>
      <c r="F184" s="31"/>
      <c r="G184" s="31">
        <v>0</v>
      </c>
      <c r="H184" s="31">
        <v>0</v>
      </c>
      <c r="I184" s="31">
        <v>0</v>
      </c>
      <c r="J184" s="31">
        <v>0</v>
      </c>
      <c r="K184" s="31">
        <v>0</v>
      </c>
      <c r="L184" s="31">
        <v>0</v>
      </c>
      <c r="M184" s="31">
        <v>0</v>
      </c>
      <c r="N184" s="31">
        <v>0</v>
      </c>
      <c r="O184" s="31">
        <v>0</v>
      </c>
      <c r="P184" s="31">
        <v>0</v>
      </c>
      <c r="Q184" s="31">
        <v>0</v>
      </c>
      <c r="R184" s="31">
        <v>0</v>
      </c>
      <c r="S184" s="31">
        <v>0</v>
      </c>
      <c r="T184" s="31">
        <v>0</v>
      </c>
      <c r="U184" s="31">
        <v>0</v>
      </c>
      <c r="V184" s="31">
        <v>0</v>
      </c>
      <c r="W184" s="31"/>
      <c r="X184" s="31"/>
      <c r="Y184" s="31"/>
      <c r="Z184" s="31">
        <v>0</v>
      </c>
      <c r="AA184" s="31">
        <v>0</v>
      </c>
      <c r="AB184" s="31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</row>
    <row r="185" spans="1:37" s="11" customFormat="1" x14ac:dyDescent="0.25">
      <c r="A185" s="17">
        <f t="shared" si="40"/>
        <v>174</v>
      </c>
      <c r="B185" s="15" t="s">
        <v>223</v>
      </c>
      <c r="C185" s="31">
        <v>5811883.2842105264</v>
      </c>
      <c r="D185" s="31"/>
      <c r="E185" s="31">
        <v>3501883.2842105264</v>
      </c>
      <c r="F185" s="31"/>
      <c r="G185" s="31">
        <v>1452970.82</v>
      </c>
      <c r="H185" s="31">
        <v>0</v>
      </c>
      <c r="I185" s="31">
        <v>875470.82</v>
      </c>
      <c r="J185" s="31">
        <v>0</v>
      </c>
      <c r="K185" s="31">
        <v>1452970.82</v>
      </c>
      <c r="L185" s="31">
        <v>0</v>
      </c>
      <c r="M185" s="31">
        <v>875470.82</v>
      </c>
      <c r="N185" s="31">
        <v>0</v>
      </c>
      <c r="O185" s="31">
        <v>1452970.82</v>
      </c>
      <c r="P185" s="31">
        <v>0</v>
      </c>
      <c r="Q185" s="31">
        <v>875470.82</v>
      </c>
      <c r="R185" s="31">
        <v>0</v>
      </c>
      <c r="S185" s="31">
        <v>1452970.8242105257</v>
      </c>
      <c r="T185" s="31">
        <v>0</v>
      </c>
      <c r="U185" s="31">
        <v>875470.82421052677</v>
      </c>
      <c r="V185" s="31">
        <v>0</v>
      </c>
      <c r="W185" s="31">
        <v>7010617.0790513838</v>
      </c>
      <c r="X185" s="31"/>
      <c r="Y185" s="31"/>
      <c r="Z185" s="31">
        <v>1752654.27</v>
      </c>
      <c r="AA185" s="31">
        <v>0</v>
      </c>
      <c r="AB185" s="31">
        <v>0</v>
      </c>
      <c r="AC185" s="42">
        <v>1752654.27</v>
      </c>
      <c r="AD185" s="42">
        <v>0</v>
      </c>
      <c r="AE185" s="42">
        <v>0</v>
      </c>
      <c r="AF185" s="42">
        <v>1752654.27</v>
      </c>
      <c r="AG185" s="42">
        <v>0</v>
      </c>
      <c r="AH185" s="42">
        <v>0</v>
      </c>
      <c r="AI185" s="42">
        <v>1752654.2690513832</v>
      </c>
      <c r="AJ185" s="42">
        <v>0</v>
      </c>
      <c r="AK185" s="42">
        <v>0</v>
      </c>
    </row>
    <row r="186" spans="1:37" s="11" customFormat="1" ht="37.5" x14ac:dyDescent="0.25">
      <c r="A186" s="17">
        <f t="shared" si="40"/>
        <v>175</v>
      </c>
      <c r="B186" s="15" t="s">
        <v>224</v>
      </c>
      <c r="C186" s="31"/>
      <c r="D186" s="31"/>
      <c r="E186" s="31"/>
      <c r="F186" s="31"/>
      <c r="G186" s="31">
        <v>0</v>
      </c>
      <c r="H186" s="31">
        <v>0</v>
      </c>
      <c r="I186" s="31">
        <v>0</v>
      </c>
      <c r="J186" s="31">
        <v>0</v>
      </c>
      <c r="K186" s="31">
        <v>0</v>
      </c>
      <c r="L186" s="31">
        <v>0</v>
      </c>
      <c r="M186" s="31">
        <v>0</v>
      </c>
      <c r="N186" s="31">
        <v>0</v>
      </c>
      <c r="O186" s="31">
        <v>0</v>
      </c>
      <c r="P186" s="31">
        <v>0</v>
      </c>
      <c r="Q186" s="31">
        <v>0</v>
      </c>
      <c r="R186" s="31">
        <v>0</v>
      </c>
      <c r="S186" s="31">
        <v>0</v>
      </c>
      <c r="T186" s="31">
        <v>0</v>
      </c>
      <c r="U186" s="31">
        <v>0</v>
      </c>
      <c r="V186" s="31">
        <v>0</v>
      </c>
      <c r="W186" s="31">
        <v>2032500</v>
      </c>
      <c r="X186" s="31"/>
      <c r="Y186" s="31"/>
      <c r="Z186" s="31">
        <v>508125</v>
      </c>
      <c r="AA186" s="31">
        <v>0</v>
      </c>
      <c r="AB186" s="31">
        <v>0</v>
      </c>
      <c r="AC186" s="42">
        <v>508125</v>
      </c>
      <c r="AD186" s="42">
        <v>0</v>
      </c>
      <c r="AE186" s="42">
        <v>0</v>
      </c>
      <c r="AF186" s="42">
        <v>508125</v>
      </c>
      <c r="AG186" s="42">
        <v>0</v>
      </c>
      <c r="AH186" s="42">
        <v>0</v>
      </c>
      <c r="AI186" s="42">
        <v>508125</v>
      </c>
      <c r="AJ186" s="42">
        <v>0</v>
      </c>
      <c r="AK186" s="42">
        <v>0</v>
      </c>
    </row>
    <row r="187" spans="1:37" s="11" customFormat="1" x14ac:dyDescent="0.25">
      <c r="A187" s="17">
        <f t="shared" si="40"/>
        <v>176</v>
      </c>
      <c r="B187" s="15" t="s">
        <v>225</v>
      </c>
      <c r="C187" s="31"/>
      <c r="D187" s="31"/>
      <c r="E187" s="31"/>
      <c r="F187" s="31"/>
      <c r="G187" s="31">
        <v>0</v>
      </c>
      <c r="H187" s="31">
        <v>0</v>
      </c>
      <c r="I187" s="31">
        <v>0</v>
      </c>
      <c r="J187" s="31">
        <v>0</v>
      </c>
      <c r="K187" s="31">
        <v>0</v>
      </c>
      <c r="L187" s="31">
        <v>0</v>
      </c>
      <c r="M187" s="31">
        <v>0</v>
      </c>
      <c r="N187" s="31">
        <v>0</v>
      </c>
      <c r="O187" s="31">
        <v>0</v>
      </c>
      <c r="P187" s="31">
        <v>0</v>
      </c>
      <c r="Q187" s="31">
        <v>0</v>
      </c>
      <c r="R187" s="31">
        <v>0</v>
      </c>
      <c r="S187" s="31">
        <v>0</v>
      </c>
      <c r="T187" s="31">
        <v>0</v>
      </c>
      <c r="U187" s="31">
        <v>0</v>
      </c>
      <c r="V187" s="31">
        <v>0</v>
      </c>
      <c r="W187" s="31"/>
      <c r="X187" s="31"/>
      <c r="Y187" s="31"/>
      <c r="Z187" s="31">
        <v>0</v>
      </c>
      <c r="AA187" s="31">
        <v>0</v>
      </c>
      <c r="AB187" s="31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</row>
    <row r="188" spans="1:37" s="11" customFormat="1" x14ac:dyDescent="0.25">
      <c r="A188" s="17">
        <f t="shared" si="40"/>
        <v>177</v>
      </c>
      <c r="B188" s="15" t="s">
        <v>226</v>
      </c>
      <c r="C188" s="31"/>
      <c r="D188" s="31"/>
      <c r="E188" s="31"/>
      <c r="F188" s="31"/>
      <c r="G188" s="31">
        <v>0</v>
      </c>
      <c r="H188" s="31">
        <v>0</v>
      </c>
      <c r="I188" s="31">
        <v>0</v>
      </c>
      <c r="J188" s="31">
        <v>0</v>
      </c>
      <c r="K188" s="31">
        <v>0</v>
      </c>
      <c r="L188" s="31">
        <v>0</v>
      </c>
      <c r="M188" s="31">
        <v>0</v>
      </c>
      <c r="N188" s="31">
        <v>0</v>
      </c>
      <c r="O188" s="31">
        <v>0</v>
      </c>
      <c r="P188" s="31">
        <v>0</v>
      </c>
      <c r="Q188" s="31">
        <v>0</v>
      </c>
      <c r="R188" s="31">
        <v>0</v>
      </c>
      <c r="S188" s="31">
        <v>0</v>
      </c>
      <c r="T188" s="31">
        <v>0</v>
      </c>
      <c r="U188" s="31">
        <v>0</v>
      </c>
      <c r="V188" s="31">
        <v>0</v>
      </c>
      <c r="W188" s="31">
        <v>4699294.166666667</v>
      </c>
      <c r="X188" s="31"/>
      <c r="Y188" s="31"/>
      <c r="Z188" s="31">
        <v>1174823.54</v>
      </c>
      <c r="AA188" s="31">
        <v>0</v>
      </c>
      <c r="AB188" s="31">
        <v>0</v>
      </c>
      <c r="AC188" s="42">
        <v>1174823.54</v>
      </c>
      <c r="AD188" s="42">
        <v>0</v>
      </c>
      <c r="AE188" s="42">
        <v>0</v>
      </c>
      <c r="AF188" s="42">
        <v>1174823.54</v>
      </c>
      <c r="AG188" s="42">
        <v>0</v>
      </c>
      <c r="AH188" s="42">
        <v>0</v>
      </c>
      <c r="AI188" s="42">
        <v>1174823.5466666669</v>
      </c>
      <c r="AJ188" s="42">
        <v>0</v>
      </c>
      <c r="AK188" s="42">
        <v>0</v>
      </c>
    </row>
    <row r="189" spans="1:37" s="11" customFormat="1" x14ac:dyDescent="0.25">
      <c r="A189" s="17">
        <f t="shared" si="40"/>
        <v>178</v>
      </c>
      <c r="B189" s="15" t="s">
        <v>227</v>
      </c>
      <c r="C189" s="31"/>
      <c r="D189" s="31"/>
      <c r="E189" s="31"/>
      <c r="F189" s="31"/>
      <c r="G189" s="31">
        <v>0</v>
      </c>
      <c r="H189" s="31">
        <v>0</v>
      </c>
      <c r="I189" s="31">
        <v>0</v>
      </c>
      <c r="J189" s="31">
        <v>0</v>
      </c>
      <c r="K189" s="31">
        <v>0</v>
      </c>
      <c r="L189" s="31">
        <v>0</v>
      </c>
      <c r="M189" s="31">
        <v>0</v>
      </c>
      <c r="N189" s="31">
        <v>0</v>
      </c>
      <c r="O189" s="31">
        <v>0</v>
      </c>
      <c r="P189" s="31">
        <v>0</v>
      </c>
      <c r="Q189" s="31">
        <v>0</v>
      </c>
      <c r="R189" s="31">
        <v>0</v>
      </c>
      <c r="S189" s="31">
        <v>0</v>
      </c>
      <c r="T189" s="31">
        <v>0</v>
      </c>
      <c r="U189" s="31">
        <v>0</v>
      </c>
      <c r="V189" s="31">
        <v>0</v>
      </c>
      <c r="W189" s="31"/>
      <c r="X189" s="31"/>
      <c r="Y189" s="31"/>
      <c r="Z189" s="31">
        <v>0</v>
      </c>
      <c r="AA189" s="31">
        <v>0</v>
      </c>
      <c r="AB189" s="31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</row>
    <row r="190" spans="1:37" s="11" customFormat="1" ht="37.5" x14ac:dyDescent="0.25">
      <c r="A190" s="17">
        <f t="shared" si="40"/>
        <v>179</v>
      </c>
      <c r="B190" s="15" t="s">
        <v>228</v>
      </c>
      <c r="C190" s="31"/>
      <c r="D190" s="31"/>
      <c r="E190" s="31"/>
      <c r="F190" s="31"/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1">
        <v>0</v>
      </c>
      <c r="M190" s="31">
        <v>0</v>
      </c>
      <c r="N190" s="31">
        <v>0</v>
      </c>
      <c r="O190" s="31">
        <v>0</v>
      </c>
      <c r="P190" s="31">
        <v>0</v>
      </c>
      <c r="Q190" s="31">
        <v>0</v>
      </c>
      <c r="R190" s="31">
        <v>0</v>
      </c>
      <c r="S190" s="31">
        <v>0</v>
      </c>
      <c r="T190" s="31">
        <v>0</v>
      </c>
      <c r="U190" s="31">
        <v>0</v>
      </c>
      <c r="V190" s="31">
        <v>0</v>
      </c>
      <c r="W190" s="31"/>
      <c r="X190" s="31"/>
      <c r="Y190" s="31"/>
      <c r="Z190" s="31">
        <v>0</v>
      </c>
      <c r="AA190" s="31">
        <v>0</v>
      </c>
      <c r="AB190" s="31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</row>
    <row r="191" spans="1:37" s="11" customFormat="1" x14ac:dyDescent="0.25">
      <c r="A191" s="17">
        <f t="shared" si="40"/>
        <v>180</v>
      </c>
      <c r="B191" s="15" t="s">
        <v>229</v>
      </c>
      <c r="C191" s="31"/>
      <c r="D191" s="31"/>
      <c r="E191" s="31"/>
      <c r="F191" s="31"/>
      <c r="G191" s="31">
        <v>0</v>
      </c>
      <c r="H191" s="31">
        <v>0</v>
      </c>
      <c r="I191" s="31">
        <v>0</v>
      </c>
      <c r="J191" s="31">
        <v>0</v>
      </c>
      <c r="K191" s="31">
        <v>0</v>
      </c>
      <c r="L191" s="31">
        <v>0</v>
      </c>
      <c r="M191" s="31">
        <v>0</v>
      </c>
      <c r="N191" s="31">
        <v>0</v>
      </c>
      <c r="O191" s="31">
        <v>0</v>
      </c>
      <c r="P191" s="31">
        <v>0</v>
      </c>
      <c r="Q191" s="31">
        <v>0</v>
      </c>
      <c r="R191" s="31">
        <v>0</v>
      </c>
      <c r="S191" s="31">
        <v>0</v>
      </c>
      <c r="T191" s="31">
        <v>0</v>
      </c>
      <c r="U191" s="31">
        <v>0</v>
      </c>
      <c r="V191" s="31">
        <v>0</v>
      </c>
      <c r="W191" s="31"/>
      <c r="X191" s="31"/>
      <c r="Y191" s="31"/>
      <c r="Z191" s="31">
        <v>0</v>
      </c>
      <c r="AA191" s="31">
        <v>0</v>
      </c>
      <c r="AB191" s="31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</row>
    <row r="192" spans="1:37" s="11" customFormat="1" ht="37.5" x14ac:dyDescent="0.25">
      <c r="A192" s="17">
        <f t="shared" si="40"/>
        <v>181</v>
      </c>
      <c r="B192" s="15" t="s">
        <v>230</v>
      </c>
      <c r="C192" s="31"/>
      <c r="D192" s="31"/>
      <c r="E192" s="31"/>
      <c r="F192" s="31"/>
      <c r="G192" s="31">
        <v>0</v>
      </c>
      <c r="H192" s="31">
        <v>0</v>
      </c>
      <c r="I192" s="31">
        <v>0</v>
      </c>
      <c r="J192" s="31">
        <v>0</v>
      </c>
      <c r="K192" s="31">
        <v>0</v>
      </c>
      <c r="L192" s="31">
        <v>0</v>
      </c>
      <c r="M192" s="31">
        <v>0</v>
      </c>
      <c r="N192" s="31">
        <v>0</v>
      </c>
      <c r="O192" s="31">
        <v>0</v>
      </c>
      <c r="P192" s="31">
        <v>0</v>
      </c>
      <c r="Q192" s="31">
        <v>0</v>
      </c>
      <c r="R192" s="31">
        <v>0</v>
      </c>
      <c r="S192" s="31">
        <v>0</v>
      </c>
      <c r="T192" s="31">
        <v>0</v>
      </c>
      <c r="U192" s="31">
        <v>0</v>
      </c>
      <c r="V192" s="31">
        <v>0</v>
      </c>
      <c r="W192" s="31">
        <v>2853374.4081632653</v>
      </c>
      <c r="X192" s="31"/>
      <c r="Y192" s="31"/>
      <c r="Z192" s="31">
        <v>713343.6</v>
      </c>
      <c r="AA192" s="31">
        <v>0</v>
      </c>
      <c r="AB192" s="31">
        <v>0</v>
      </c>
      <c r="AC192" s="42">
        <v>713343.6</v>
      </c>
      <c r="AD192" s="42">
        <v>0</v>
      </c>
      <c r="AE192" s="42">
        <v>0</v>
      </c>
      <c r="AF192" s="42">
        <v>713343.6</v>
      </c>
      <c r="AG192" s="42">
        <v>0</v>
      </c>
      <c r="AH192" s="42">
        <v>0</v>
      </c>
      <c r="AI192" s="42">
        <v>713343.60816326516</v>
      </c>
      <c r="AJ192" s="42">
        <v>0</v>
      </c>
      <c r="AK192" s="42">
        <v>0</v>
      </c>
    </row>
    <row r="193" spans="1:37" s="11" customFormat="1" ht="37.5" x14ac:dyDescent="0.25">
      <c r="A193" s="17">
        <f t="shared" ref="A193:A256" si="41">A192+1</f>
        <v>182</v>
      </c>
      <c r="B193" s="15" t="s">
        <v>231</v>
      </c>
      <c r="C193" s="31"/>
      <c r="D193" s="31"/>
      <c r="E193" s="31"/>
      <c r="F193" s="31"/>
      <c r="G193" s="31">
        <v>0</v>
      </c>
      <c r="H193" s="31">
        <v>0</v>
      </c>
      <c r="I193" s="31">
        <v>0</v>
      </c>
      <c r="J193" s="31">
        <v>0</v>
      </c>
      <c r="K193" s="31">
        <v>0</v>
      </c>
      <c r="L193" s="31">
        <v>0</v>
      </c>
      <c r="M193" s="31">
        <v>0</v>
      </c>
      <c r="N193" s="31">
        <v>0</v>
      </c>
      <c r="O193" s="31">
        <v>0</v>
      </c>
      <c r="P193" s="31">
        <v>0</v>
      </c>
      <c r="Q193" s="31">
        <v>0</v>
      </c>
      <c r="R193" s="31">
        <v>0</v>
      </c>
      <c r="S193" s="31">
        <v>0</v>
      </c>
      <c r="T193" s="31">
        <v>0</v>
      </c>
      <c r="U193" s="31">
        <v>0</v>
      </c>
      <c r="V193" s="31">
        <v>0</v>
      </c>
      <c r="W193" s="31"/>
      <c r="X193" s="31"/>
      <c r="Y193" s="31"/>
      <c r="Z193" s="31">
        <v>0</v>
      </c>
      <c r="AA193" s="31">
        <v>0</v>
      </c>
      <c r="AB193" s="31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</row>
    <row r="194" spans="1:37" s="11" customFormat="1" x14ac:dyDescent="0.25">
      <c r="A194" s="17">
        <f t="shared" si="41"/>
        <v>183</v>
      </c>
      <c r="B194" s="15" t="s">
        <v>232</v>
      </c>
      <c r="C194" s="31"/>
      <c r="D194" s="31"/>
      <c r="E194" s="31"/>
      <c r="F194" s="31"/>
      <c r="G194" s="31">
        <v>0</v>
      </c>
      <c r="H194" s="31">
        <v>0</v>
      </c>
      <c r="I194" s="31">
        <v>0</v>
      </c>
      <c r="J194" s="31">
        <v>0</v>
      </c>
      <c r="K194" s="31">
        <v>0</v>
      </c>
      <c r="L194" s="31">
        <v>0</v>
      </c>
      <c r="M194" s="31">
        <v>0</v>
      </c>
      <c r="N194" s="31">
        <v>0</v>
      </c>
      <c r="O194" s="31">
        <v>0</v>
      </c>
      <c r="P194" s="31">
        <v>0</v>
      </c>
      <c r="Q194" s="31">
        <v>0</v>
      </c>
      <c r="R194" s="31">
        <v>0</v>
      </c>
      <c r="S194" s="31">
        <v>0</v>
      </c>
      <c r="T194" s="31">
        <v>0</v>
      </c>
      <c r="U194" s="31">
        <v>0</v>
      </c>
      <c r="V194" s="31">
        <v>0</v>
      </c>
      <c r="W194" s="31"/>
      <c r="X194" s="31"/>
      <c r="Y194" s="31"/>
      <c r="Z194" s="31">
        <v>0</v>
      </c>
      <c r="AA194" s="31">
        <v>0</v>
      </c>
      <c r="AB194" s="31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</row>
    <row r="195" spans="1:37" s="11" customFormat="1" x14ac:dyDescent="0.25">
      <c r="A195" s="17">
        <f t="shared" si="41"/>
        <v>184</v>
      </c>
      <c r="B195" s="15" t="s">
        <v>233</v>
      </c>
      <c r="C195" s="31"/>
      <c r="D195" s="31"/>
      <c r="E195" s="31"/>
      <c r="F195" s="31"/>
      <c r="G195" s="31">
        <v>0</v>
      </c>
      <c r="H195" s="31">
        <v>0</v>
      </c>
      <c r="I195" s="31">
        <v>0</v>
      </c>
      <c r="J195" s="31">
        <v>0</v>
      </c>
      <c r="K195" s="31">
        <v>0</v>
      </c>
      <c r="L195" s="31">
        <v>0</v>
      </c>
      <c r="M195" s="31">
        <v>0</v>
      </c>
      <c r="N195" s="31">
        <v>0</v>
      </c>
      <c r="O195" s="31">
        <v>0</v>
      </c>
      <c r="P195" s="31">
        <v>0</v>
      </c>
      <c r="Q195" s="31">
        <v>0</v>
      </c>
      <c r="R195" s="31">
        <v>0</v>
      </c>
      <c r="S195" s="31">
        <v>0</v>
      </c>
      <c r="T195" s="31">
        <v>0</v>
      </c>
      <c r="U195" s="31">
        <v>0</v>
      </c>
      <c r="V195" s="31">
        <v>0</v>
      </c>
      <c r="W195" s="31">
        <v>5497834.8227848094</v>
      </c>
      <c r="X195" s="31"/>
      <c r="Y195" s="31"/>
      <c r="Z195" s="31">
        <v>1374458.71</v>
      </c>
      <c r="AA195" s="31">
        <v>0</v>
      </c>
      <c r="AB195" s="31">
        <v>0</v>
      </c>
      <c r="AC195" s="42">
        <v>1374458.71</v>
      </c>
      <c r="AD195" s="42">
        <v>0</v>
      </c>
      <c r="AE195" s="42">
        <v>0</v>
      </c>
      <c r="AF195" s="42">
        <v>1374458.71</v>
      </c>
      <c r="AG195" s="42">
        <v>0</v>
      </c>
      <c r="AH195" s="42">
        <v>0</v>
      </c>
      <c r="AI195" s="42">
        <v>1374458.6927848095</v>
      </c>
      <c r="AJ195" s="42">
        <v>0</v>
      </c>
      <c r="AK195" s="42">
        <v>0</v>
      </c>
    </row>
    <row r="196" spans="1:37" s="11" customFormat="1" ht="37.5" x14ac:dyDescent="0.25">
      <c r="A196" s="17">
        <f t="shared" si="41"/>
        <v>185</v>
      </c>
      <c r="B196" s="15" t="s">
        <v>234</v>
      </c>
      <c r="C196" s="31"/>
      <c r="D196" s="31"/>
      <c r="E196" s="31"/>
      <c r="F196" s="31"/>
      <c r="G196" s="31">
        <v>0</v>
      </c>
      <c r="H196" s="31">
        <v>0</v>
      </c>
      <c r="I196" s="31">
        <v>0</v>
      </c>
      <c r="J196" s="31">
        <v>0</v>
      </c>
      <c r="K196" s="31">
        <v>0</v>
      </c>
      <c r="L196" s="31">
        <v>0</v>
      </c>
      <c r="M196" s="31">
        <v>0</v>
      </c>
      <c r="N196" s="31">
        <v>0</v>
      </c>
      <c r="O196" s="31">
        <v>0</v>
      </c>
      <c r="P196" s="31">
        <v>0</v>
      </c>
      <c r="Q196" s="31">
        <v>0</v>
      </c>
      <c r="R196" s="31">
        <v>0</v>
      </c>
      <c r="S196" s="31">
        <v>0</v>
      </c>
      <c r="T196" s="31">
        <v>0</v>
      </c>
      <c r="U196" s="31">
        <v>0</v>
      </c>
      <c r="V196" s="31">
        <v>0</v>
      </c>
      <c r="W196" s="31">
        <v>4123651.3773584906</v>
      </c>
      <c r="X196" s="31"/>
      <c r="Y196" s="31"/>
      <c r="Z196" s="31">
        <v>1030912.84</v>
      </c>
      <c r="AA196" s="31">
        <v>0</v>
      </c>
      <c r="AB196" s="31">
        <v>0</v>
      </c>
      <c r="AC196" s="42">
        <v>1030912.84</v>
      </c>
      <c r="AD196" s="42">
        <v>0</v>
      </c>
      <c r="AE196" s="42">
        <v>0</v>
      </c>
      <c r="AF196" s="42">
        <v>1030912.84</v>
      </c>
      <c r="AG196" s="42">
        <v>0</v>
      </c>
      <c r="AH196" s="42">
        <v>0</v>
      </c>
      <c r="AI196" s="42">
        <v>1030912.8573584909</v>
      </c>
      <c r="AJ196" s="42">
        <v>0</v>
      </c>
      <c r="AK196" s="42">
        <v>0</v>
      </c>
    </row>
    <row r="197" spans="1:37" s="11" customFormat="1" x14ac:dyDescent="0.25">
      <c r="A197" s="17">
        <f t="shared" si="41"/>
        <v>186</v>
      </c>
      <c r="B197" s="15" t="s">
        <v>235</v>
      </c>
      <c r="C197" s="31"/>
      <c r="D197" s="31"/>
      <c r="E197" s="31"/>
      <c r="F197" s="31"/>
      <c r="G197" s="31">
        <v>0</v>
      </c>
      <c r="H197" s="31">
        <v>0</v>
      </c>
      <c r="I197" s="31">
        <v>0</v>
      </c>
      <c r="J197" s="31">
        <v>0</v>
      </c>
      <c r="K197" s="31">
        <v>0</v>
      </c>
      <c r="L197" s="31">
        <v>0</v>
      </c>
      <c r="M197" s="31">
        <v>0</v>
      </c>
      <c r="N197" s="31">
        <v>0</v>
      </c>
      <c r="O197" s="31">
        <v>0</v>
      </c>
      <c r="P197" s="31">
        <v>0</v>
      </c>
      <c r="Q197" s="31">
        <v>0</v>
      </c>
      <c r="R197" s="31">
        <v>0</v>
      </c>
      <c r="S197" s="31">
        <v>0</v>
      </c>
      <c r="T197" s="31">
        <v>0</v>
      </c>
      <c r="U197" s="31">
        <v>0</v>
      </c>
      <c r="V197" s="31">
        <v>0</v>
      </c>
      <c r="W197" s="31"/>
      <c r="X197" s="31"/>
      <c r="Y197" s="31"/>
      <c r="Z197" s="31">
        <v>0</v>
      </c>
      <c r="AA197" s="31">
        <v>0</v>
      </c>
      <c r="AB197" s="31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</row>
    <row r="198" spans="1:37" s="11" customFormat="1" x14ac:dyDescent="0.25">
      <c r="A198" s="17">
        <f t="shared" si="41"/>
        <v>187</v>
      </c>
      <c r="B198" s="15" t="s">
        <v>236</v>
      </c>
      <c r="C198" s="31"/>
      <c r="D198" s="31"/>
      <c r="E198" s="31"/>
      <c r="F198" s="31"/>
      <c r="G198" s="31">
        <v>0</v>
      </c>
      <c r="H198" s="31">
        <v>0</v>
      </c>
      <c r="I198" s="31">
        <v>0</v>
      </c>
      <c r="J198" s="31">
        <v>0</v>
      </c>
      <c r="K198" s="31">
        <v>0</v>
      </c>
      <c r="L198" s="31">
        <v>0</v>
      </c>
      <c r="M198" s="31">
        <v>0</v>
      </c>
      <c r="N198" s="31">
        <v>0</v>
      </c>
      <c r="O198" s="31">
        <v>0</v>
      </c>
      <c r="P198" s="31">
        <v>0</v>
      </c>
      <c r="Q198" s="31">
        <v>0</v>
      </c>
      <c r="R198" s="31">
        <v>0</v>
      </c>
      <c r="S198" s="31">
        <v>0</v>
      </c>
      <c r="T198" s="31">
        <v>0</v>
      </c>
      <c r="U198" s="31">
        <v>0</v>
      </c>
      <c r="V198" s="31">
        <v>0</v>
      </c>
      <c r="W198" s="31">
        <v>4169927.6052631577</v>
      </c>
      <c r="X198" s="31"/>
      <c r="Y198" s="31"/>
      <c r="Z198" s="31">
        <v>1042481.9</v>
      </c>
      <c r="AA198" s="31">
        <v>0</v>
      </c>
      <c r="AB198" s="31">
        <v>0</v>
      </c>
      <c r="AC198" s="42">
        <v>1042481.9</v>
      </c>
      <c r="AD198" s="42">
        <v>0</v>
      </c>
      <c r="AE198" s="42">
        <v>0</v>
      </c>
      <c r="AF198" s="42">
        <v>1042481.9</v>
      </c>
      <c r="AG198" s="42">
        <v>0</v>
      </c>
      <c r="AH198" s="42">
        <v>0</v>
      </c>
      <c r="AI198" s="42">
        <v>1042481.9052631579</v>
      </c>
      <c r="AJ198" s="42">
        <v>0</v>
      </c>
      <c r="AK198" s="42">
        <v>0</v>
      </c>
    </row>
    <row r="199" spans="1:37" s="11" customFormat="1" ht="37.5" x14ac:dyDescent="0.25">
      <c r="A199" s="17">
        <f t="shared" si="41"/>
        <v>188</v>
      </c>
      <c r="B199" s="15" t="s">
        <v>237</v>
      </c>
      <c r="C199" s="31"/>
      <c r="D199" s="31"/>
      <c r="E199" s="31"/>
      <c r="F199" s="31"/>
      <c r="G199" s="31">
        <v>0</v>
      </c>
      <c r="H199" s="31">
        <v>0</v>
      </c>
      <c r="I199" s="31">
        <v>0</v>
      </c>
      <c r="J199" s="31">
        <v>0</v>
      </c>
      <c r="K199" s="31">
        <v>0</v>
      </c>
      <c r="L199" s="31">
        <v>0</v>
      </c>
      <c r="M199" s="31">
        <v>0</v>
      </c>
      <c r="N199" s="31">
        <v>0</v>
      </c>
      <c r="O199" s="31">
        <v>0</v>
      </c>
      <c r="P199" s="31">
        <v>0</v>
      </c>
      <c r="Q199" s="31">
        <v>0</v>
      </c>
      <c r="R199" s="31">
        <v>0</v>
      </c>
      <c r="S199" s="31">
        <v>0</v>
      </c>
      <c r="T199" s="31">
        <v>0</v>
      </c>
      <c r="U199" s="31">
        <v>0</v>
      </c>
      <c r="V199" s="31">
        <v>0</v>
      </c>
      <c r="W199" s="31">
        <v>25137750</v>
      </c>
      <c r="X199" s="31"/>
      <c r="Y199" s="31"/>
      <c r="Z199" s="31">
        <v>6284437.5</v>
      </c>
      <c r="AA199" s="31">
        <v>0</v>
      </c>
      <c r="AB199" s="31">
        <v>0</v>
      </c>
      <c r="AC199" s="42">
        <v>6284437.5</v>
      </c>
      <c r="AD199" s="42">
        <v>0</v>
      </c>
      <c r="AE199" s="42">
        <v>0</v>
      </c>
      <c r="AF199" s="42">
        <v>6284437.5</v>
      </c>
      <c r="AG199" s="42">
        <v>0</v>
      </c>
      <c r="AH199" s="42">
        <v>0</v>
      </c>
      <c r="AI199" s="42">
        <v>6284437.5</v>
      </c>
      <c r="AJ199" s="42">
        <v>0</v>
      </c>
      <c r="AK199" s="42">
        <v>0</v>
      </c>
    </row>
    <row r="200" spans="1:37" s="11" customFormat="1" x14ac:dyDescent="0.25">
      <c r="A200" s="17">
        <f t="shared" si="41"/>
        <v>189</v>
      </c>
      <c r="B200" s="15" t="s">
        <v>238</v>
      </c>
      <c r="C200" s="31"/>
      <c r="D200" s="31"/>
      <c r="E200" s="31"/>
      <c r="F200" s="31"/>
      <c r="G200" s="31">
        <v>0</v>
      </c>
      <c r="H200" s="31">
        <v>0</v>
      </c>
      <c r="I200" s="31">
        <v>0</v>
      </c>
      <c r="J200" s="31">
        <v>0</v>
      </c>
      <c r="K200" s="31">
        <v>0</v>
      </c>
      <c r="L200" s="31">
        <v>0</v>
      </c>
      <c r="M200" s="31">
        <v>0</v>
      </c>
      <c r="N200" s="31">
        <v>0</v>
      </c>
      <c r="O200" s="31">
        <v>0</v>
      </c>
      <c r="P200" s="31">
        <v>0</v>
      </c>
      <c r="Q200" s="31">
        <v>0</v>
      </c>
      <c r="R200" s="31">
        <v>0</v>
      </c>
      <c r="S200" s="31">
        <v>0</v>
      </c>
      <c r="T200" s="31">
        <v>0</v>
      </c>
      <c r="U200" s="31">
        <v>0</v>
      </c>
      <c r="V200" s="31">
        <v>0</v>
      </c>
      <c r="W200" s="31"/>
      <c r="X200" s="31"/>
      <c r="Y200" s="31"/>
      <c r="Z200" s="31">
        <v>0</v>
      </c>
      <c r="AA200" s="31">
        <v>0</v>
      </c>
      <c r="AB200" s="31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</row>
    <row r="201" spans="1:37" s="11" customFormat="1" ht="37.5" x14ac:dyDescent="0.25">
      <c r="A201" s="17">
        <f t="shared" si="41"/>
        <v>190</v>
      </c>
      <c r="B201" s="15" t="s">
        <v>239</v>
      </c>
      <c r="C201" s="31">
        <v>60755009.299999997</v>
      </c>
      <c r="D201" s="31"/>
      <c r="E201" s="31"/>
      <c r="F201" s="31">
        <v>57765299.32</v>
      </c>
      <c r="G201" s="31">
        <v>15188752.33</v>
      </c>
      <c r="H201" s="31">
        <v>0</v>
      </c>
      <c r="I201" s="31">
        <v>0</v>
      </c>
      <c r="J201" s="31">
        <v>14441324.83</v>
      </c>
      <c r="K201" s="31">
        <v>15188752.33</v>
      </c>
      <c r="L201" s="31">
        <v>0</v>
      </c>
      <c r="M201" s="31">
        <v>0</v>
      </c>
      <c r="N201" s="31">
        <v>14441324.83</v>
      </c>
      <c r="O201" s="31">
        <v>15188752.33</v>
      </c>
      <c r="P201" s="31">
        <v>0</v>
      </c>
      <c r="Q201" s="31">
        <v>0</v>
      </c>
      <c r="R201" s="31">
        <v>14441324.83</v>
      </c>
      <c r="S201" s="31">
        <v>15188752.310000001</v>
      </c>
      <c r="T201" s="31">
        <v>0</v>
      </c>
      <c r="U201" s="31">
        <v>0</v>
      </c>
      <c r="V201" s="31">
        <v>14441324.830000004</v>
      </c>
      <c r="W201" s="31">
        <v>1355000</v>
      </c>
      <c r="X201" s="31"/>
      <c r="Y201" s="31"/>
      <c r="Z201" s="31">
        <v>338750</v>
      </c>
      <c r="AA201" s="31">
        <v>0</v>
      </c>
      <c r="AB201" s="31">
        <v>0</v>
      </c>
      <c r="AC201" s="42">
        <v>338750</v>
      </c>
      <c r="AD201" s="42">
        <v>0</v>
      </c>
      <c r="AE201" s="42">
        <v>0</v>
      </c>
      <c r="AF201" s="42">
        <v>338750</v>
      </c>
      <c r="AG201" s="42">
        <v>0</v>
      </c>
      <c r="AH201" s="42">
        <v>0</v>
      </c>
      <c r="AI201" s="42">
        <v>338750</v>
      </c>
      <c r="AJ201" s="42">
        <v>0</v>
      </c>
      <c r="AK201" s="42">
        <v>0</v>
      </c>
    </row>
    <row r="202" spans="1:37" s="11" customFormat="1" x14ac:dyDescent="0.25">
      <c r="A202" s="17">
        <f t="shared" si="41"/>
        <v>191</v>
      </c>
      <c r="B202" s="15" t="s">
        <v>240</v>
      </c>
      <c r="C202" s="31"/>
      <c r="D202" s="31"/>
      <c r="E202" s="31"/>
      <c r="F202" s="31"/>
      <c r="G202" s="31">
        <v>0</v>
      </c>
      <c r="H202" s="31">
        <v>0</v>
      </c>
      <c r="I202" s="31">
        <v>0</v>
      </c>
      <c r="J202" s="31">
        <v>0</v>
      </c>
      <c r="K202" s="31">
        <v>0</v>
      </c>
      <c r="L202" s="31">
        <v>0</v>
      </c>
      <c r="M202" s="31">
        <v>0</v>
      </c>
      <c r="N202" s="31">
        <v>0</v>
      </c>
      <c r="O202" s="31">
        <v>0</v>
      </c>
      <c r="P202" s="31">
        <v>0</v>
      </c>
      <c r="Q202" s="31">
        <v>0</v>
      </c>
      <c r="R202" s="31">
        <v>0</v>
      </c>
      <c r="S202" s="31">
        <v>0</v>
      </c>
      <c r="T202" s="31">
        <v>0</v>
      </c>
      <c r="U202" s="31">
        <v>0</v>
      </c>
      <c r="V202" s="31">
        <v>0</v>
      </c>
      <c r="W202" s="31">
        <v>4559750</v>
      </c>
      <c r="X202" s="31"/>
      <c r="Y202" s="31"/>
      <c r="Z202" s="31">
        <v>1139937.5</v>
      </c>
      <c r="AA202" s="31">
        <v>0</v>
      </c>
      <c r="AB202" s="31">
        <v>0</v>
      </c>
      <c r="AC202" s="42">
        <v>1139937.5</v>
      </c>
      <c r="AD202" s="42">
        <v>0</v>
      </c>
      <c r="AE202" s="42">
        <v>0</v>
      </c>
      <c r="AF202" s="42">
        <v>1139937.5</v>
      </c>
      <c r="AG202" s="42">
        <v>0</v>
      </c>
      <c r="AH202" s="42">
        <v>0</v>
      </c>
      <c r="AI202" s="42">
        <v>1139937.5</v>
      </c>
      <c r="AJ202" s="42">
        <v>0</v>
      </c>
      <c r="AK202" s="42">
        <v>0</v>
      </c>
    </row>
    <row r="203" spans="1:37" s="11" customFormat="1" x14ac:dyDescent="0.25">
      <c r="A203" s="17">
        <f t="shared" si="41"/>
        <v>192</v>
      </c>
      <c r="B203" s="15" t="s">
        <v>241</v>
      </c>
      <c r="C203" s="31"/>
      <c r="D203" s="31"/>
      <c r="E203" s="31"/>
      <c r="F203" s="31"/>
      <c r="G203" s="31">
        <v>0</v>
      </c>
      <c r="H203" s="31">
        <v>0</v>
      </c>
      <c r="I203" s="31">
        <v>0</v>
      </c>
      <c r="J203" s="31">
        <v>0</v>
      </c>
      <c r="K203" s="31">
        <v>0</v>
      </c>
      <c r="L203" s="31">
        <v>0</v>
      </c>
      <c r="M203" s="31">
        <v>0</v>
      </c>
      <c r="N203" s="31">
        <v>0</v>
      </c>
      <c r="O203" s="31">
        <v>0</v>
      </c>
      <c r="P203" s="31">
        <v>0</v>
      </c>
      <c r="Q203" s="31">
        <v>0</v>
      </c>
      <c r="R203" s="31">
        <v>0</v>
      </c>
      <c r="S203" s="31">
        <v>0</v>
      </c>
      <c r="T203" s="31">
        <v>0</v>
      </c>
      <c r="U203" s="31">
        <v>0</v>
      </c>
      <c r="V203" s="31">
        <v>0</v>
      </c>
      <c r="W203" s="31">
        <v>4247369.369491525</v>
      </c>
      <c r="X203" s="31"/>
      <c r="Y203" s="31"/>
      <c r="Z203" s="31">
        <v>1061842.3400000001</v>
      </c>
      <c r="AA203" s="31">
        <v>0</v>
      </c>
      <c r="AB203" s="31">
        <v>0</v>
      </c>
      <c r="AC203" s="42">
        <v>1061842.3400000001</v>
      </c>
      <c r="AD203" s="42">
        <v>0</v>
      </c>
      <c r="AE203" s="42">
        <v>0</v>
      </c>
      <c r="AF203" s="42">
        <v>1061842.3400000001</v>
      </c>
      <c r="AG203" s="42">
        <v>0</v>
      </c>
      <c r="AH203" s="42">
        <v>0</v>
      </c>
      <c r="AI203" s="42">
        <v>1061842.3494915252</v>
      </c>
      <c r="AJ203" s="42">
        <v>0</v>
      </c>
      <c r="AK203" s="42">
        <v>0</v>
      </c>
    </row>
    <row r="204" spans="1:37" s="11" customFormat="1" x14ac:dyDescent="0.25">
      <c r="A204" s="17">
        <f t="shared" si="41"/>
        <v>193</v>
      </c>
      <c r="B204" s="15" t="s">
        <v>242</v>
      </c>
      <c r="C204" s="31"/>
      <c r="D204" s="31"/>
      <c r="E204" s="31"/>
      <c r="F204" s="31"/>
      <c r="G204" s="31">
        <v>0</v>
      </c>
      <c r="H204" s="31">
        <v>0</v>
      </c>
      <c r="I204" s="31">
        <v>0</v>
      </c>
      <c r="J204" s="31">
        <v>0</v>
      </c>
      <c r="K204" s="31">
        <v>0</v>
      </c>
      <c r="L204" s="31">
        <v>0</v>
      </c>
      <c r="M204" s="31">
        <v>0</v>
      </c>
      <c r="N204" s="31">
        <v>0</v>
      </c>
      <c r="O204" s="31">
        <v>0</v>
      </c>
      <c r="P204" s="31">
        <v>0</v>
      </c>
      <c r="Q204" s="31">
        <v>0</v>
      </c>
      <c r="R204" s="31">
        <v>0</v>
      </c>
      <c r="S204" s="31">
        <v>0</v>
      </c>
      <c r="T204" s="31">
        <v>0</v>
      </c>
      <c r="U204" s="31">
        <v>0</v>
      </c>
      <c r="V204" s="31">
        <v>0</v>
      </c>
      <c r="W204" s="31"/>
      <c r="X204" s="31"/>
      <c r="Y204" s="31"/>
      <c r="Z204" s="31">
        <v>0</v>
      </c>
      <c r="AA204" s="31">
        <v>0</v>
      </c>
      <c r="AB204" s="31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</row>
    <row r="205" spans="1:37" s="11" customFormat="1" x14ac:dyDescent="0.25">
      <c r="A205" s="17">
        <f t="shared" si="41"/>
        <v>194</v>
      </c>
      <c r="B205" s="15" t="s">
        <v>243</v>
      </c>
      <c r="C205" s="31"/>
      <c r="D205" s="31"/>
      <c r="E205" s="31"/>
      <c r="F205" s="31"/>
      <c r="G205" s="31">
        <v>0</v>
      </c>
      <c r="H205" s="31">
        <v>0</v>
      </c>
      <c r="I205" s="31">
        <v>0</v>
      </c>
      <c r="J205" s="31">
        <v>0</v>
      </c>
      <c r="K205" s="31">
        <v>0</v>
      </c>
      <c r="L205" s="31">
        <v>0</v>
      </c>
      <c r="M205" s="31">
        <v>0</v>
      </c>
      <c r="N205" s="31">
        <v>0</v>
      </c>
      <c r="O205" s="31">
        <v>0</v>
      </c>
      <c r="P205" s="31">
        <v>0</v>
      </c>
      <c r="Q205" s="31">
        <v>0</v>
      </c>
      <c r="R205" s="31">
        <v>0</v>
      </c>
      <c r="S205" s="31">
        <v>0</v>
      </c>
      <c r="T205" s="31">
        <v>0</v>
      </c>
      <c r="U205" s="31">
        <v>0</v>
      </c>
      <c r="V205" s="31">
        <v>0</v>
      </c>
      <c r="W205" s="31"/>
      <c r="X205" s="31"/>
      <c r="Y205" s="31"/>
      <c r="Z205" s="31">
        <v>0</v>
      </c>
      <c r="AA205" s="31">
        <v>0</v>
      </c>
      <c r="AB205" s="31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</row>
    <row r="206" spans="1:37" s="11" customFormat="1" ht="37.5" x14ac:dyDescent="0.25">
      <c r="A206" s="17">
        <f t="shared" si="41"/>
        <v>195</v>
      </c>
      <c r="B206" s="15" t="s">
        <v>244</v>
      </c>
      <c r="C206" s="31">
        <v>1348501</v>
      </c>
      <c r="D206" s="31"/>
      <c r="E206" s="31"/>
      <c r="F206" s="31"/>
      <c r="G206" s="31">
        <v>337125.25</v>
      </c>
      <c r="H206" s="31">
        <v>0</v>
      </c>
      <c r="I206" s="31">
        <v>0</v>
      </c>
      <c r="J206" s="31">
        <v>0</v>
      </c>
      <c r="K206" s="31">
        <v>337125.25</v>
      </c>
      <c r="L206" s="31">
        <v>0</v>
      </c>
      <c r="M206" s="31">
        <v>0</v>
      </c>
      <c r="N206" s="31">
        <v>0</v>
      </c>
      <c r="O206" s="31">
        <v>337125.25</v>
      </c>
      <c r="P206" s="31">
        <v>0</v>
      </c>
      <c r="Q206" s="31">
        <v>0</v>
      </c>
      <c r="R206" s="31">
        <v>0</v>
      </c>
      <c r="S206" s="31">
        <v>337125.25</v>
      </c>
      <c r="T206" s="31">
        <v>0</v>
      </c>
      <c r="U206" s="31">
        <v>0</v>
      </c>
      <c r="V206" s="31">
        <v>0</v>
      </c>
      <c r="W206" s="31">
        <v>3389473.1219512196</v>
      </c>
      <c r="X206" s="31"/>
      <c r="Y206" s="31"/>
      <c r="Z206" s="31">
        <v>847368.28</v>
      </c>
      <c r="AA206" s="31">
        <v>0</v>
      </c>
      <c r="AB206" s="31">
        <v>0</v>
      </c>
      <c r="AC206" s="42">
        <v>847368.28</v>
      </c>
      <c r="AD206" s="42">
        <v>0</v>
      </c>
      <c r="AE206" s="42">
        <v>0</v>
      </c>
      <c r="AF206" s="42">
        <v>847368.28</v>
      </c>
      <c r="AG206" s="42">
        <v>0</v>
      </c>
      <c r="AH206" s="42">
        <v>0</v>
      </c>
      <c r="AI206" s="42">
        <v>847368.28195121931</v>
      </c>
      <c r="AJ206" s="42">
        <v>0</v>
      </c>
      <c r="AK206" s="42">
        <v>0</v>
      </c>
    </row>
    <row r="207" spans="1:37" s="11" customFormat="1" ht="37.5" x14ac:dyDescent="0.25">
      <c r="A207" s="17">
        <f t="shared" si="41"/>
        <v>196</v>
      </c>
      <c r="B207" s="26" t="s">
        <v>245</v>
      </c>
      <c r="C207" s="31">
        <v>88210343.430000007</v>
      </c>
      <c r="D207" s="31"/>
      <c r="E207" s="31"/>
      <c r="F207" s="31">
        <v>6438137.4299999997</v>
      </c>
      <c r="G207" s="31">
        <v>22052585.859999999</v>
      </c>
      <c r="H207" s="31">
        <v>0</v>
      </c>
      <c r="I207" s="31">
        <v>0</v>
      </c>
      <c r="J207" s="31">
        <v>1609534.36</v>
      </c>
      <c r="K207" s="31">
        <v>22052585.859999999</v>
      </c>
      <c r="L207" s="31">
        <v>0</v>
      </c>
      <c r="M207" s="31">
        <v>0</v>
      </c>
      <c r="N207" s="31">
        <v>1609534.36</v>
      </c>
      <c r="O207" s="31">
        <v>22052585.859999999</v>
      </c>
      <c r="P207" s="31">
        <v>0</v>
      </c>
      <c r="Q207" s="31">
        <v>0</v>
      </c>
      <c r="R207" s="31">
        <v>1609534.36</v>
      </c>
      <c r="S207" s="31">
        <v>22052585.850000009</v>
      </c>
      <c r="T207" s="31">
        <v>0</v>
      </c>
      <c r="U207" s="31">
        <v>0</v>
      </c>
      <c r="V207" s="31">
        <v>1609534.3499999989</v>
      </c>
      <c r="W207" s="31"/>
      <c r="X207" s="31"/>
      <c r="Y207" s="31"/>
      <c r="Z207" s="31">
        <v>0</v>
      </c>
      <c r="AA207" s="31">
        <v>0</v>
      </c>
      <c r="AB207" s="31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</row>
    <row r="208" spans="1:37" s="11" customFormat="1" x14ac:dyDescent="0.25">
      <c r="A208" s="17">
        <f t="shared" si="41"/>
        <v>197</v>
      </c>
      <c r="B208" s="26" t="s">
        <v>246</v>
      </c>
      <c r="C208" s="31"/>
      <c r="D208" s="31"/>
      <c r="E208" s="31"/>
      <c r="F208" s="31"/>
      <c r="G208" s="31">
        <v>0</v>
      </c>
      <c r="H208" s="31">
        <v>0</v>
      </c>
      <c r="I208" s="31"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31">
        <v>0</v>
      </c>
      <c r="T208" s="31">
        <v>0</v>
      </c>
      <c r="U208" s="31">
        <v>0</v>
      </c>
      <c r="V208" s="31">
        <v>0</v>
      </c>
      <c r="W208" s="31">
        <v>8105007.794270833</v>
      </c>
      <c r="X208" s="31"/>
      <c r="Y208" s="31"/>
      <c r="Z208" s="31">
        <v>2026251.95</v>
      </c>
      <c r="AA208" s="31">
        <v>0</v>
      </c>
      <c r="AB208" s="31">
        <v>0</v>
      </c>
      <c r="AC208" s="42">
        <v>2026251.95</v>
      </c>
      <c r="AD208" s="42">
        <v>0</v>
      </c>
      <c r="AE208" s="42">
        <v>0</v>
      </c>
      <c r="AF208" s="42">
        <v>2026251.95</v>
      </c>
      <c r="AG208" s="42">
        <v>0</v>
      </c>
      <c r="AH208" s="42">
        <v>0</v>
      </c>
      <c r="AI208" s="42">
        <v>2026251.9442708327</v>
      </c>
      <c r="AJ208" s="42">
        <v>0</v>
      </c>
      <c r="AK208" s="42">
        <v>0</v>
      </c>
    </row>
    <row r="209" spans="1:37" s="11" customFormat="1" x14ac:dyDescent="0.25">
      <c r="A209" s="17">
        <f t="shared" si="41"/>
        <v>198</v>
      </c>
      <c r="B209" s="26" t="s">
        <v>247</v>
      </c>
      <c r="C209" s="31"/>
      <c r="D209" s="31"/>
      <c r="E209" s="31"/>
      <c r="F209" s="31"/>
      <c r="G209" s="31">
        <v>0</v>
      </c>
      <c r="H209" s="31">
        <v>0</v>
      </c>
      <c r="I209" s="31"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31">
        <v>0</v>
      </c>
      <c r="P209" s="31">
        <v>0</v>
      </c>
      <c r="Q209" s="31">
        <v>0</v>
      </c>
      <c r="R209" s="31">
        <v>0</v>
      </c>
      <c r="S209" s="31">
        <v>0</v>
      </c>
      <c r="T209" s="31">
        <v>0</v>
      </c>
      <c r="U209" s="31">
        <v>0</v>
      </c>
      <c r="V209" s="31">
        <v>0</v>
      </c>
      <c r="W209" s="31"/>
      <c r="X209" s="31"/>
      <c r="Y209" s="31"/>
      <c r="Z209" s="31">
        <v>0</v>
      </c>
      <c r="AA209" s="31">
        <v>0</v>
      </c>
      <c r="AB209" s="31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</row>
    <row r="210" spans="1:37" s="11" customFormat="1" x14ac:dyDescent="0.25">
      <c r="A210" s="17">
        <f t="shared" si="41"/>
        <v>199</v>
      </c>
      <c r="B210" s="26" t="s">
        <v>248</v>
      </c>
      <c r="C210" s="31"/>
      <c r="D210" s="31"/>
      <c r="E210" s="31"/>
      <c r="F210" s="31"/>
      <c r="G210" s="31">
        <v>0</v>
      </c>
      <c r="H210" s="31">
        <v>0</v>
      </c>
      <c r="I210" s="31">
        <v>0</v>
      </c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O210" s="31">
        <v>0</v>
      </c>
      <c r="P210" s="31">
        <v>0</v>
      </c>
      <c r="Q210" s="31">
        <v>0</v>
      </c>
      <c r="R210" s="31">
        <v>0</v>
      </c>
      <c r="S210" s="31">
        <v>0</v>
      </c>
      <c r="T210" s="31">
        <v>0</v>
      </c>
      <c r="U210" s="31">
        <v>0</v>
      </c>
      <c r="V210" s="31">
        <v>0</v>
      </c>
      <c r="W210" s="31"/>
      <c r="X210" s="31"/>
      <c r="Y210" s="31"/>
      <c r="Z210" s="31">
        <v>0</v>
      </c>
      <c r="AA210" s="31">
        <v>0</v>
      </c>
      <c r="AB210" s="31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</row>
    <row r="211" spans="1:37" s="11" customFormat="1" ht="37.5" x14ac:dyDescent="0.25">
      <c r="A211" s="17">
        <f t="shared" si="41"/>
        <v>200</v>
      </c>
      <c r="B211" s="26" t="s">
        <v>249</v>
      </c>
      <c r="C211" s="31"/>
      <c r="D211" s="45"/>
      <c r="E211" s="31"/>
      <c r="F211" s="31"/>
      <c r="G211" s="31">
        <v>0</v>
      </c>
      <c r="H211" s="31">
        <v>0</v>
      </c>
      <c r="I211" s="31">
        <v>0</v>
      </c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31">
        <v>0</v>
      </c>
      <c r="P211" s="31">
        <v>0</v>
      </c>
      <c r="Q211" s="31">
        <v>0</v>
      </c>
      <c r="R211" s="31">
        <v>0</v>
      </c>
      <c r="S211" s="31">
        <v>0</v>
      </c>
      <c r="T211" s="31">
        <v>0</v>
      </c>
      <c r="U211" s="31">
        <v>0</v>
      </c>
      <c r="V211" s="31">
        <v>0</v>
      </c>
      <c r="W211" s="31"/>
      <c r="X211" s="31"/>
      <c r="Y211" s="31"/>
      <c r="Z211" s="31">
        <v>0</v>
      </c>
      <c r="AA211" s="31">
        <v>0</v>
      </c>
      <c r="AB211" s="31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</row>
    <row r="212" spans="1:37" s="11" customFormat="1" ht="37.5" x14ac:dyDescent="0.25">
      <c r="A212" s="17">
        <f t="shared" si="41"/>
        <v>201</v>
      </c>
      <c r="B212" s="26" t="s">
        <v>250</v>
      </c>
      <c r="C212" s="31"/>
      <c r="D212" s="31"/>
      <c r="E212" s="31"/>
      <c r="F212" s="31"/>
      <c r="G212" s="31">
        <v>0</v>
      </c>
      <c r="H212" s="31">
        <v>0</v>
      </c>
      <c r="I212" s="31"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31">
        <v>0</v>
      </c>
      <c r="P212" s="31">
        <v>0</v>
      </c>
      <c r="Q212" s="31">
        <v>0</v>
      </c>
      <c r="R212" s="31">
        <v>0</v>
      </c>
      <c r="S212" s="31">
        <v>0</v>
      </c>
      <c r="T212" s="31">
        <v>0</v>
      </c>
      <c r="U212" s="31">
        <v>0</v>
      </c>
      <c r="V212" s="31">
        <v>0</v>
      </c>
      <c r="W212" s="31">
        <v>3516532.68</v>
      </c>
      <c r="X212" s="31"/>
      <c r="Y212" s="31"/>
      <c r="Z212" s="31">
        <v>879133.17</v>
      </c>
      <c r="AA212" s="31">
        <v>0</v>
      </c>
      <c r="AB212" s="31">
        <v>0</v>
      </c>
      <c r="AC212" s="42">
        <v>879133.17</v>
      </c>
      <c r="AD212" s="42">
        <v>0</v>
      </c>
      <c r="AE212" s="42">
        <v>0</v>
      </c>
      <c r="AF212" s="42">
        <v>879133.17</v>
      </c>
      <c r="AG212" s="42">
        <v>0</v>
      </c>
      <c r="AH212" s="42">
        <v>0</v>
      </c>
      <c r="AI212" s="42">
        <v>879133.17000000027</v>
      </c>
      <c r="AJ212" s="42">
        <v>0</v>
      </c>
      <c r="AK212" s="42">
        <v>0</v>
      </c>
    </row>
    <row r="213" spans="1:37" s="11" customFormat="1" ht="56.25" x14ac:dyDescent="0.25">
      <c r="A213" s="17">
        <f t="shared" si="41"/>
        <v>202</v>
      </c>
      <c r="B213" s="26" t="s">
        <v>331</v>
      </c>
      <c r="C213" s="31"/>
      <c r="D213" s="31"/>
      <c r="E213" s="31"/>
      <c r="F213" s="31"/>
      <c r="G213" s="31"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31">
        <v>0</v>
      </c>
      <c r="P213" s="31">
        <v>0</v>
      </c>
      <c r="Q213" s="31">
        <v>0</v>
      </c>
      <c r="R213" s="31">
        <v>0</v>
      </c>
      <c r="S213" s="31">
        <v>0</v>
      </c>
      <c r="T213" s="31">
        <v>0</v>
      </c>
      <c r="U213" s="31">
        <v>0</v>
      </c>
      <c r="V213" s="31">
        <v>0</v>
      </c>
      <c r="W213" s="31">
        <v>69259190</v>
      </c>
      <c r="X213" s="31">
        <v>69259190</v>
      </c>
      <c r="Y213" s="31"/>
      <c r="Z213" s="31">
        <v>17314797.5</v>
      </c>
      <c r="AA213" s="31">
        <v>17314797.5</v>
      </c>
      <c r="AB213" s="31">
        <v>0</v>
      </c>
      <c r="AC213" s="42">
        <v>17314797.5</v>
      </c>
      <c r="AD213" s="42">
        <v>17314797.5</v>
      </c>
      <c r="AE213" s="42">
        <v>0</v>
      </c>
      <c r="AF213" s="42">
        <v>17314797.5</v>
      </c>
      <c r="AG213" s="42">
        <v>17314797.5</v>
      </c>
      <c r="AH213" s="42">
        <v>0</v>
      </c>
      <c r="AI213" s="42">
        <v>17314797.5</v>
      </c>
      <c r="AJ213" s="42">
        <v>17314797.5</v>
      </c>
      <c r="AK213" s="42">
        <v>0</v>
      </c>
    </row>
    <row r="214" spans="1:37" s="11" customFormat="1" x14ac:dyDescent="0.25">
      <c r="A214" s="17">
        <f t="shared" si="41"/>
        <v>203</v>
      </c>
      <c r="B214" s="26" t="s">
        <v>251</v>
      </c>
      <c r="C214" s="31"/>
      <c r="D214" s="31"/>
      <c r="E214" s="31"/>
      <c r="F214" s="31"/>
      <c r="G214" s="31">
        <v>0</v>
      </c>
      <c r="H214" s="31">
        <v>0</v>
      </c>
      <c r="I214" s="31"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1">
        <v>0</v>
      </c>
      <c r="U214" s="31">
        <v>0</v>
      </c>
      <c r="V214" s="31">
        <v>0</v>
      </c>
      <c r="W214" s="31"/>
      <c r="X214" s="31"/>
      <c r="Y214" s="31"/>
      <c r="Z214" s="31">
        <v>0</v>
      </c>
      <c r="AA214" s="31">
        <v>0</v>
      </c>
      <c r="AB214" s="31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</row>
    <row r="215" spans="1:37" s="11" customFormat="1" ht="37.5" x14ac:dyDescent="0.25">
      <c r="A215" s="17">
        <f t="shared" si="41"/>
        <v>204</v>
      </c>
      <c r="B215" s="26" t="s">
        <v>252</v>
      </c>
      <c r="C215" s="31"/>
      <c r="D215" s="31"/>
      <c r="E215" s="31"/>
      <c r="F215" s="31"/>
      <c r="G215" s="31">
        <v>0</v>
      </c>
      <c r="H215" s="31">
        <v>0</v>
      </c>
      <c r="I215" s="31">
        <v>0</v>
      </c>
      <c r="J215" s="31">
        <v>0</v>
      </c>
      <c r="K215" s="31">
        <v>0</v>
      </c>
      <c r="L215" s="31">
        <v>0</v>
      </c>
      <c r="M215" s="31">
        <v>0</v>
      </c>
      <c r="N215" s="31">
        <v>0</v>
      </c>
      <c r="O215" s="31">
        <v>0</v>
      </c>
      <c r="P215" s="31">
        <v>0</v>
      </c>
      <c r="Q215" s="31">
        <v>0</v>
      </c>
      <c r="R215" s="31">
        <v>0</v>
      </c>
      <c r="S215" s="31">
        <v>0</v>
      </c>
      <c r="T215" s="31">
        <v>0</v>
      </c>
      <c r="U215" s="31">
        <v>0</v>
      </c>
      <c r="V215" s="31">
        <v>0</v>
      </c>
      <c r="W215" s="31"/>
      <c r="X215" s="31"/>
      <c r="Y215" s="31"/>
      <c r="Z215" s="31">
        <v>0</v>
      </c>
      <c r="AA215" s="31">
        <v>0</v>
      </c>
      <c r="AB215" s="31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</row>
    <row r="216" spans="1:37" s="11" customFormat="1" x14ac:dyDescent="0.25">
      <c r="A216" s="17">
        <f t="shared" si="41"/>
        <v>205</v>
      </c>
      <c r="B216" s="26" t="s">
        <v>253</v>
      </c>
      <c r="C216" s="31"/>
      <c r="D216" s="31"/>
      <c r="E216" s="31"/>
      <c r="F216" s="31"/>
      <c r="G216" s="31">
        <v>0</v>
      </c>
      <c r="H216" s="31">
        <v>0</v>
      </c>
      <c r="I216" s="31">
        <v>0</v>
      </c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31">
        <v>0</v>
      </c>
      <c r="T216" s="31">
        <v>0</v>
      </c>
      <c r="U216" s="31">
        <v>0</v>
      </c>
      <c r="V216" s="31">
        <v>0</v>
      </c>
      <c r="W216" s="31">
        <v>2303631.951798561</v>
      </c>
      <c r="X216" s="31"/>
      <c r="Y216" s="31"/>
      <c r="Z216" s="31">
        <v>575907.99</v>
      </c>
      <c r="AA216" s="31">
        <v>0</v>
      </c>
      <c r="AB216" s="31">
        <v>0</v>
      </c>
      <c r="AC216" s="42">
        <v>575907.99</v>
      </c>
      <c r="AD216" s="42">
        <v>0</v>
      </c>
      <c r="AE216" s="42">
        <v>0</v>
      </c>
      <c r="AF216" s="42">
        <v>575907.99</v>
      </c>
      <c r="AG216" s="42">
        <v>0</v>
      </c>
      <c r="AH216" s="42">
        <v>0</v>
      </c>
      <c r="AI216" s="42">
        <v>575907.98179856106</v>
      </c>
      <c r="AJ216" s="42">
        <v>0</v>
      </c>
      <c r="AK216" s="42">
        <v>0</v>
      </c>
    </row>
    <row r="217" spans="1:37" s="11" customFormat="1" x14ac:dyDescent="0.25">
      <c r="A217" s="17">
        <f t="shared" si="41"/>
        <v>206</v>
      </c>
      <c r="B217" s="26" t="s">
        <v>254</v>
      </c>
      <c r="C217" s="31"/>
      <c r="D217" s="31"/>
      <c r="E217" s="31"/>
      <c r="F217" s="31"/>
      <c r="G217" s="31">
        <v>0</v>
      </c>
      <c r="H217" s="31">
        <v>0</v>
      </c>
      <c r="I217" s="31">
        <v>0</v>
      </c>
      <c r="J217" s="31">
        <v>0</v>
      </c>
      <c r="K217" s="31">
        <v>0</v>
      </c>
      <c r="L217" s="31">
        <v>0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31">
        <v>0</v>
      </c>
      <c r="S217" s="31">
        <v>0</v>
      </c>
      <c r="T217" s="31">
        <v>0</v>
      </c>
      <c r="U217" s="31">
        <v>0</v>
      </c>
      <c r="V217" s="31">
        <v>0</v>
      </c>
      <c r="W217" s="31">
        <v>4050000</v>
      </c>
      <c r="X217" s="31"/>
      <c r="Y217" s="31"/>
      <c r="Z217" s="31">
        <v>1012500</v>
      </c>
      <c r="AA217" s="31">
        <v>0</v>
      </c>
      <c r="AB217" s="31">
        <v>0</v>
      </c>
      <c r="AC217" s="42">
        <v>1012500</v>
      </c>
      <c r="AD217" s="42">
        <v>0</v>
      </c>
      <c r="AE217" s="42">
        <v>0</v>
      </c>
      <c r="AF217" s="42">
        <v>1012500</v>
      </c>
      <c r="AG217" s="42">
        <v>0</v>
      </c>
      <c r="AH217" s="42">
        <v>0</v>
      </c>
      <c r="AI217" s="42">
        <v>1012500</v>
      </c>
      <c r="AJ217" s="42">
        <v>0</v>
      </c>
      <c r="AK217" s="42">
        <v>0</v>
      </c>
    </row>
    <row r="218" spans="1:37" s="11" customFormat="1" ht="56.25" x14ac:dyDescent="0.25">
      <c r="A218" s="17">
        <f t="shared" si="41"/>
        <v>207</v>
      </c>
      <c r="B218" s="26" t="s">
        <v>255</v>
      </c>
      <c r="C218" s="31"/>
      <c r="D218" s="31"/>
      <c r="E218" s="31"/>
      <c r="F218" s="31"/>
      <c r="G218" s="31">
        <v>0</v>
      </c>
      <c r="H218" s="31">
        <v>0</v>
      </c>
      <c r="I218" s="31">
        <v>0</v>
      </c>
      <c r="J218" s="31">
        <v>0</v>
      </c>
      <c r="K218" s="31">
        <v>0</v>
      </c>
      <c r="L218" s="31">
        <v>0</v>
      </c>
      <c r="M218" s="31">
        <v>0</v>
      </c>
      <c r="N218" s="31">
        <v>0</v>
      </c>
      <c r="O218" s="31">
        <v>0</v>
      </c>
      <c r="P218" s="31">
        <v>0</v>
      </c>
      <c r="Q218" s="31">
        <v>0</v>
      </c>
      <c r="R218" s="31">
        <v>0</v>
      </c>
      <c r="S218" s="31">
        <v>0</v>
      </c>
      <c r="T218" s="31">
        <v>0</v>
      </c>
      <c r="U218" s="31">
        <v>0</v>
      </c>
      <c r="V218" s="31">
        <v>0</v>
      </c>
      <c r="W218" s="31">
        <v>2660889.782051282</v>
      </c>
      <c r="X218" s="31"/>
      <c r="Y218" s="31"/>
      <c r="Z218" s="31">
        <v>665222.44999999995</v>
      </c>
      <c r="AA218" s="31">
        <v>0</v>
      </c>
      <c r="AB218" s="31">
        <v>0</v>
      </c>
      <c r="AC218" s="42">
        <v>665222.44999999995</v>
      </c>
      <c r="AD218" s="42">
        <v>0</v>
      </c>
      <c r="AE218" s="42">
        <v>0</v>
      </c>
      <c r="AF218" s="42">
        <v>665222.44999999995</v>
      </c>
      <c r="AG218" s="42">
        <v>0</v>
      </c>
      <c r="AH218" s="42">
        <v>0</v>
      </c>
      <c r="AI218" s="42">
        <v>665222.43205128214</v>
      </c>
      <c r="AJ218" s="42">
        <v>0</v>
      </c>
      <c r="AK218" s="42">
        <v>0</v>
      </c>
    </row>
    <row r="219" spans="1:37" s="11" customFormat="1" x14ac:dyDescent="0.25">
      <c r="A219" s="17">
        <f t="shared" si="41"/>
        <v>208</v>
      </c>
      <c r="B219" s="26" t="s">
        <v>256</v>
      </c>
      <c r="C219" s="31"/>
      <c r="D219" s="31"/>
      <c r="E219" s="31"/>
      <c r="F219" s="31"/>
      <c r="G219" s="31">
        <v>0</v>
      </c>
      <c r="H219" s="31">
        <v>0</v>
      </c>
      <c r="I219" s="31">
        <v>0</v>
      </c>
      <c r="J219" s="31">
        <v>0</v>
      </c>
      <c r="K219" s="31">
        <v>0</v>
      </c>
      <c r="L219" s="31">
        <v>0</v>
      </c>
      <c r="M219" s="31">
        <v>0</v>
      </c>
      <c r="N219" s="31">
        <v>0</v>
      </c>
      <c r="O219" s="31">
        <v>0</v>
      </c>
      <c r="P219" s="31">
        <v>0</v>
      </c>
      <c r="Q219" s="31">
        <v>0</v>
      </c>
      <c r="R219" s="31">
        <v>0</v>
      </c>
      <c r="S219" s="31">
        <v>0</v>
      </c>
      <c r="T219" s="31">
        <v>0</v>
      </c>
      <c r="U219" s="31">
        <v>0</v>
      </c>
      <c r="V219" s="31">
        <v>0</v>
      </c>
      <c r="W219" s="31"/>
      <c r="X219" s="31"/>
      <c r="Y219" s="31"/>
      <c r="Z219" s="31">
        <v>0</v>
      </c>
      <c r="AA219" s="31">
        <v>0</v>
      </c>
      <c r="AB219" s="31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</row>
    <row r="220" spans="1:37" s="11" customFormat="1" x14ac:dyDescent="0.25">
      <c r="A220" s="17">
        <f t="shared" si="41"/>
        <v>209</v>
      </c>
      <c r="B220" s="26" t="s">
        <v>257</v>
      </c>
      <c r="C220" s="31"/>
      <c r="D220" s="31"/>
      <c r="E220" s="31"/>
      <c r="F220" s="31"/>
      <c r="G220" s="31">
        <v>0</v>
      </c>
      <c r="H220" s="31">
        <v>0</v>
      </c>
      <c r="I220" s="31">
        <v>0</v>
      </c>
      <c r="J220" s="31">
        <v>0</v>
      </c>
      <c r="K220" s="31">
        <v>0</v>
      </c>
      <c r="L220" s="31">
        <v>0</v>
      </c>
      <c r="M220" s="31">
        <v>0</v>
      </c>
      <c r="N220" s="31">
        <v>0</v>
      </c>
      <c r="O220" s="31">
        <v>0</v>
      </c>
      <c r="P220" s="31">
        <v>0</v>
      </c>
      <c r="Q220" s="31">
        <v>0</v>
      </c>
      <c r="R220" s="31">
        <v>0</v>
      </c>
      <c r="S220" s="31">
        <v>0</v>
      </c>
      <c r="T220" s="31">
        <v>0</v>
      </c>
      <c r="U220" s="31">
        <v>0</v>
      </c>
      <c r="V220" s="31">
        <v>0</v>
      </c>
      <c r="W220" s="31"/>
      <c r="X220" s="31"/>
      <c r="Y220" s="31"/>
      <c r="Z220" s="31">
        <v>0</v>
      </c>
      <c r="AA220" s="31">
        <v>0</v>
      </c>
      <c r="AB220" s="31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</row>
    <row r="221" spans="1:37" s="11" customFormat="1" ht="37.5" x14ac:dyDescent="0.25">
      <c r="A221" s="17">
        <f t="shared" si="41"/>
        <v>210</v>
      </c>
      <c r="B221" s="26" t="s">
        <v>258</v>
      </c>
      <c r="C221" s="31"/>
      <c r="D221" s="31"/>
      <c r="E221" s="31"/>
      <c r="F221" s="31"/>
      <c r="G221" s="31">
        <v>0</v>
      </c>
      <c r="H221" s="31">
        <v>0</v>
      </c>
      <c r="I221" s="31">
        <v>0</v>
      </c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1">
        <v>0</v>
      </c>
      <c r="U221" s="31">
        <v>0</v>
      </c>
      <c r="V221" s="31">
        <v>0</v>
      </c>
      <c r="W221" s="31">
        <v>840629.1424528301</v>
      </c>
      <c r="X221" s="31"/>
      <c r="Y221" s="31"/>
      <c r="Z221" s="31">
        <v>210157.29</v>
      </c>
      <c r="AA221" s="31">
        <v>0</v>
      </c>
      <c r="AB221" s="31">
        <v>0</v>
      </c>
      <c r="AC221" s="42">
        <v>210157.29</v>
      </c>
      <c r="AD221" s="42">
        <v>0</v>
      </c>
      <c r="AE221" s="42">
        <v>0</v>
      </c>
      <c r="AF221" s="42">
        <v>210157.29</v>
      </c>
      <c r="AG221" s="42">
        <v>0</v>
      </c>
      <c r="AH221" s="42">
        <v>0</v>
      </c>
      <c r="AI221" s="42">
        <v>210157.27245283002</v>
      </c>
      <c r="AJ221" s="42">
        <v>0</v>
      </c>
      <c r="AK221" s="42">
        <v>0</v>
      </c>
    </row>
    <row r="222" spans="1:37" s="11" customFormat="1" x14ac:dyDescent="0.25">
      <c r="A222" s="17">
        <f t="shared" si="41"/>
        <v>211</v>
      </c>
      <c r="B222" s="26" t="s">
        <v>259</v>
      </c>
      <c r="C222" s="31"/>
      <c r="D222" s="31"/>
      <c r="E222" s="31"/>
      <c r="F222" s="31"/>
      <c r="G222" s="31">
        <v>0</v>
      </c>
      <c r="H222" s="31">
        <v>0</v>
      </c>
      <c r="I222" s="31"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O222" s="31">
        <v>0</v>
      </c>
      <c r="P222" s="31">
        <v>0</v>
      </c>
      <c r="Q222" s="31">
        <v>0</v>
      </c>
      <c r="R222" s="31">
        <v>0</v>
      </c>
      <c r="S222" s="31">
        <v>0</v>
      </c>
      <c r="T222" s="31">
        <v>0</v>
      </c>
      <c r="U222" s="31">
        <v>0</v>
      </c>
      <c r="V222" s="31">
        <v>0</v>
      </c>
      <c r="W222" s="31">
        <v>5280458.0877551017</v>
      </c>
      <c r="X222" s="31"/>
      <c r="Y222" s="31"/>
      <c r="Z222" s="31">
        <v>1320114.52</v>
      </c>
      <c r="AA222" s="31">
        <v>0</v>
      </c>
      <c r="AB222" s="31">
        <v>0</v>
      </c>
      <c r="AC222" s="42">
        <v>1320114.52</v>
      </c>
      <c r="AD222" s="42">
        <v>0</v>
      </c>
      <c r="AE222" s="42">
        <v>0</v>
      </c>
      <c r="AF222" s="42">
        <v>1320114.52</v>
      </c>
      <c r="AG222" s="42">
        <v>0</v>
      </c>
      <c r="AH222" s="42">
        <v>0</v>
      </c>
      <c r="AI222" s="42">
        <v>1320114.5277551017</v>
      </c>
      <c r="AJ222" s="42">
        <v>0</v>
      </c>
      <c r="AK222" s="42">
        <v>0</v>
      </c>
    </row>
    <row r="223" spans="1:37" s="11" customFormat="1" ht="37.5" x14ac:dyDescent="0.25">
      <c r="A223" s="17">
        <f t="shared" si="41"/>
        <v>212</v>
      </c>
      <c r="B223" s="26" t="s">
        <v>294</v>
      </c>
      <c r="C223" s="31"/>
      <c r="D223" s="31"/>
      <c r="E223" s="31"/>
      <c r="F223" s="31"/>
      <c r="G223" s="31">
        <v>0</v>
      </c>
      <c r="H223" s="31">
        <v>0</v>
      </c>
      <c r="I223" s="31">
        <v>0</v>
      </c>
      <c r="J223" s="31">
        <v>0</v>
      </c>
      <c r="K223" s="31">
        <v>0</v>
      </c>
      <c r="L223" s="31">
        <v>0</v>
      </c>
      <c r="M223" s="31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31">
        <v>0</v>
      </c>
      <c r="T223" s="31">
        <v>0</v>
      </c>
      <c r="U223" s="31">
        <v>0</v>
      </c>
      <c r="V223" s="31">
        <v>0</v>
      </c>
      <c r="W223" s="31">
        <v>5036442.8656716421</v>
      </c>
      <c r="X223" s="31"/>
      <c r="Y223" s="31"/>
      <c r="Z223" s="31">
        <v>1259110.72</v>
      </c>
      <c r="AA223" s="31">
        <v>0</v>
      </c>
      <c r="AB223" s="31">
        <v>0</v>
      </c>
      <c r="AC223" s="42">
        <v>1259110.72</v>
      </c>
      <c r="AD223" s="42">
        <v>0</v>
      </c>
      <c r="AE223" s="42">
        <v>0</v>
      </c>
      <c r="AF223" s="42">
        <v>1259110.72</v>
      </c>
      <c r="AG223" s="42">
        <v>0</v>
      </c>
      <c r="AH223" s="42">
        <v>0</v>
      </c>
      <c r="AI223" s="42">
        <v>1259110.7056716427</v>
      </c>
      <c r="AJ223" s="42">
        <v>0</v>
      </c>
      <c r="AK223" s="42">
        <v>0</v>
      </c>
    </row>
    <row r="224" spans="1:37" s="11" customFormat="1" x14ac:dyDescent="0.25">
      <c r="A224" s="17">
        <f t="shared" si="41"/>
        <v>213</v>
      </c>
      <c r="B224" s="26" t="s">
        <v>260</v>
      </c>
      <c r="C224" s="31"/>
      <c r="D224" s="31"/>
      <c r="E224" s="31"/>
      <c r="F224" s="31"/>
      <c r="G224" s="31">
        <v>0</v>
      </c>
      <c r="H224" s="31">
        <v>0</v>
      </c>
      <c r="I224" s="31">
        <v>0</v>
      </c>
      <c r="J224" s="31">
        <v>0</v>
      </c>
      <c r="K224" s="31">
        <v>0</v>
      </c>
      <c r="L224" s="31">
        <v>0</v>
      </c>
      <c r="M224" s="31">
        <v>0</v>
      </c>
      <c r="N224" s="31">
        <v>0</v>
      </c>
      <c r="O224" s="31">
        <v>0</v>
      </c>
      <c r="P224" s="31">
        <v>0</v>
      </c>
      <c r="Q224" s="31">
        <v>0</v>
      </c>
      <c r="R224" s="31">
        <v>0</v>
      </c>
      <c r="S224" s="31">
        <v>0</v>
      </c>
      <c r="T224" s="31">
        <v>0</v>
      </c>
      <c r="U224" s="31">
        <v>0</v>
      </c>
      <c r="V224" s="31">
        <v>0</v>
      </c>
      <c r="W224" s="31">
        <v>2408148</v>
      </c>
      <c r="X224" s="31"/>
      <c r="Y224" s="31"/>
      <c r="Z224" s="31">
        <v>602037</v>
      </c>
      <c r="AA224" s="31">
        <v>0</v>
      </c>
      <c r="AB224" s="31">
        <v>0</v>
      </c>
      <c r="AC224" s="42">
        <v>602037</v>
      </c>
      <c r="AD224" s="42">
        <v>0</v>
      </c>
      <c r="AE224" s="42">
        <v>0</v>
      </c>
      <c r="AF224" s="42">
        <v>602037</v>
      </c>
      <c r="AG224" s="42">
        <v>0</v>
      </c>
      <c r="AH224" s="42">
        <v>0</v>
      </c>
      <c r="AI224" s="42">
        <v>602037</v>
      </c>
      <c r="AJ224" s="42">
        <v>0</v>
      </c>
      <c r="AK224" s="42">
        <v>0</v>
      </c>
    </row>
    <row r="225" spans="1:37" s="11" customFormat="1" x14ac:dyDescent="0.25">
      <c r="A225" s="17">
        <f t="shared" si="41"/>
        <v>214</v>
      </c>
      <c r="B225" s="26" t="s">
        <v>261</v>
      </c>
      <c r="C225" s="31"/>
      <c r="D225" s="31"/>
      <c r="E225" s="31"/>
      <c r="F225" s="31"/>
      <c r="G225" s="31">
        <v>0</v>
      </c>
      <c r="H225" s="31">
        <v>0</v>
      </c>
      <c r="I225" s="31">
        <v>0</v>
      </c>
      <c r="J225" s="31">
        <v>0</v>
      </c>
      <c r="K225" s="31">
        <v>0</v>
      </c>
      <c r="L225" s="31">
        <v>0</v>
      </c>
      <c r="M225" s="31">
        <v>0</v>
      </c>
      <c r="N225" s="31">
        <v>0</v>
      </c>
      <c r="O225" s="31">
        <v>0</v>
      </c>
      <c r="P225" s="31">
        <v>0</v>
      </c>
      <c r="Q225" s="31">
        <v>0</v>
      </c>
      <c r="R225" s="31">
        <v>0</v>
      </c>
      <c r="S225" s="31">
        <v>0</v>
      </c>
      <c r="T225" s="31">
        <v>0</v>
      </c>
      <c r="U225" s="31">
        <v>0</v>
      </c>
      <c r="V225" s="31">
        <v>0</v>
      </c>
      <c r="W225" s="31"/>
      <c r="X225" s="31"/>
      <c r="Y225" s="31"/>
      <c r="Z225" s="31">
        <v>0</v>
      </c>
      <c r="AA225" s="31">
        <v>0</v>
      </c>
      <c r="AB225" s="31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</row>
    <row r="226" spans="1:37" s="11" customFormat="1" x14ac:dyDescent="0.25">
      <c r="A226" s="17">
        <f t="shared" si="41"/>
        <v>215</v>
      </c>
      <c r="B226" s="26" t="s">
        <v>262</v>
      </c>
      <c r="C226" s="31">
        <v>1386977.4000000001</v>
      </c>
      <c r="D226" s="31"/>
      <c r="E226" s="31"/>
      <c r="F226" s="31"/>
      <c r="G226" s="31">
        <v>346744.35</v>
      </c>
      <c r="H226" s="31">
        <v>0</v>
      </c>
      <c r="I226" s="31">
        <v>0</v>
      </c>
      <c r="J226" s="31">
        <v>0</v>
      </c>
      <c r="K226" s="31">
        <v>346744.35</v>
      </c>
      <c r="L226" s="31">
        <v>0</v>
      </c>
      <c r="M226" s="31">
        <v>0</v>
      </c>
      <c r="N226" s="31">
        <v>0</v>
      </c>
      <c r="O226" s="31">
        <v>346744.35</v>
      </c>
      <c r="P226" s="31">
        <v>0</v>
      </c>
      <c r="Q226" s="31">
        <v>0</v>
      </c>
      <c r="R226" s="31">
        <v>0</v>
      </c>
      <c r="S226" s="31">
        <v>346744.35000000021</v>
      </c>
      <c r="T226" s="31">
        <v>0</v>
      </c>
      <c r="U226" s="31">
        <v>0</v>
      </c>
      <c r="V226" s="31">
        <v>0</v>
      </c>
      <c r="W226" s="31">
        <v>868839.53333333333</v>
      </c>
      <c r="X226" s="31"/>
      <c r="Y226" s="31"/>
      <c r="Z226" s="31">
        <v>217209.88</v>
      </c>
      <c r="AA226" s="31">
        <v>0</v>
      </c>
      <c r="AB226" s="31">
        <v>0</v>
      </c>
      <c r="AC226" s="42">
        <v>217209.88</v>
      </c>
      <c r="AD226" s="42">
        <v>0</v>
      </c>
      <c r="AE226" s="42">
        <v>0</v>
      </c>
      <c r="AF226" s="42">
        <v>217209.88</v>
      </c>
      <c r="AG226" s="42">
        <v>0</v>
      </c>
      <c r="AH226" s="42">
        <v>0</v>
      </c>
      <c r="AI226" s="42">
        <v>217209.89333333331</v>
      </c>
      <c r="AJ226" s="42">
        <v>0</v>
      </c>
      <c r="AK226" s="42">
        <v>0</v>
      </c>
    </row>
    <row r="227" spans="1:37" s="11" customFormat="1" ht="37.5" x14ac:dyDescent="0.25">
      <c r="A227" s="17">
        <f t="shared" si="41"/>
        <v>216</v>
      </c>
      <c r="B227" s="26" t="s">
        <v>263</v>
      </c>
      <c r="C227" s="31"/>
      <c r="D227" s="31"/>
      <c r="E227" s="31"/>
      <c r="F227" s="31"/>
      <c r="G227" s="31">
        <v>0</v>
      </c>
      <c r="H227" s="31">
        <v>0</v>
      </c>
      <c r="I227" s="31">
        <v>0</v>
      </c>
      <c r="J227" s="31">
        <v>0</v>
      </c>
      <c r="K227" s="31">
        <v>0</v>
      </c>
      <c r="L227" s="31">
        <v>0</v>
      </c>
      <c r="M227" s="31">
        <v>0</v>
      </c>
      <c r="N227" s="31">
        <v>0</v>
      </c>
      <c r="O227" s="31">
        <v>0</v>
      </c>
      <c r="P227" s="31">
        <v>0</v>
      </c>
      <c r="Q227" s="31">
        <v>0</v>
      </c>
      <c r="R227" s="31">
        <v>0</v>
      </c>
      <c r="S227" s="31">
        <v>0</v>
      </c>
      <c r="T227" s="31">
        <v>0</v>
      </c>
      <c r="U227" s="31">
        <v>0</v>
      </c>
      <c r="V227" s="31">
        <v>0</v>
      </c>
      <c r="W227" s="31"/>
      <c r="X227" s="31"/>
      <c r="Y227" s="31"/>
      <c r="Z227" s="31">
        <v>0</v>
      </c>
      <c r="AA227" s="31">
        <v>0</v>
      </c>
      <c r="AB227" s="31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</row>
    <row r="228" spans="1:37" s="11" customFormat="1" x14ac:dyDescent="0.25">
      <c r="A228" s="17">
        <f t="shared" si="41"/>
        <v>217</v>
      </c>
      <c r="B228" s="26" t="s">
        <v>264</v>
      </c>
      <c r="C228" s="31"/>
      <c r="D228" s="31"/>
      <c r="E228" s="31"/>
      <c r="F228" s="31"/>
      <c r="G228" s="31">
        <v>0</v>
      </c>
      <c r="H228" s="31">
        <v>0</v>
      </c>
      <c r="I228" s="31">
        <v>0</v>
      </c>
      <c r="J228" s="31">
        <v>0</v>
      </c>
      <c r="K228" s="31">
        <v>0</v>
      </c>
      <c r="L228" s="31">
        <v>0</v>
      </c>
      <c r="M228" s="31">
        <v>0</v>
      </c>
      <c r="N228" s="31">
        <v>0</v>
      </c>
      <c r="O228" s="31">
        <v>0</v>
      </c>
      <c r="P228" s="31">
        <v>0</v>
      </c>
      <c r="Q228" s="31">
        <v>0</v>
      </c>
      <c r="R228" s="31">
        <v>0</v>
      </c>
      <c r="S228" s="31">
        <v>0</v>
      </c>
      <c r="T228" s="31">
        <v>0</v>
      </c>
      <c r="U228" s="31">
        <v>0</v>
      </c>
      <c r="V228" s="31">
        <v>0</v>
      </c>
      <c r="W228" s="31">
        <v>5342300</v>
      </c>
      <c r="X228" s="31"/>
      <c r="Y228" s="31"/>
      <c r="Z228" s="31">
        <v>1335575</v>
      </c>
      <c r="AA228" s="31">
        <v>0</v>
      </c>
      <c r="AB228" s="31">
        <v>0</v>
      </c>
      <c r="AC228" s="42">
        <v>1335575</v>
      </c>
      <c r="AD228" s="42">
        <v>0</v>
      </c>
      <c r="AE228" s="42">
        <v>0</v>
      </c>
      <c r="AF228" s="42">
        <v>1335575</v>
      </c>
      <c r="AG228" s="42">
        <v>0</v>
      </c>
      <c r="AH228" s="42">
        <v>0</v>
      </c>
      <c r="AI228" s="42">
        <v>1335575</v>
      </c>
      <c r="AJ228" s="42">
        <v>0</v>
      </c>
      <c r="AK228" s="42">
        <v>0</v>
      </c>
    </row>
    <row r="229" spans="1:37" s="11" customFormat="1" x14ac:dyDescent="0.25">
      <c r="A229" s="17">
        <f t="shared" si="41"/>
        <v>218</v>
      </c>
      <c r="B229" s="15" t="s">
        <v>265</v>
      </c>
      <c r="C229" s="31"/>
      <c r="D229" s="31"/>
      <c r="E229" s="31"/>
      <c r="F229" s="31"/>
      <c r="G229" s="31">
        <v>0</v>
      </c>
      <c r="H229" s="31">
        <v>0</v>
      </c>
      <c r="I229" s="31">
        <v>0</v>
      </c>
      <c r="J229" s="31">
        <v>0</v>
      </c>
      <c r="K229" s="31">
        <v>0</v>
      </c>
      <c r="L229" s="31">
        <v>0</v>
      </c>
      <c r="M229" s="31">
        <v>0</v>
      </c>
      <c r="N229" s="31">
        <v>0</v>
      </c>
      <c r="O229" s="31">
        <v>0</v>
      </c>
      <c r="P229" s="31">
        <v>0</v>
      </c>
      <c r="Q229" s="31">
        <v>0</v>
      </c>
      <c r="R229" s="31">
        <v>0</v>
      </c>
      <c r="S229" s="31">
        <v>0</v>
      </c>
      <c r="T229" s="31">
        <v>0</v>
      </c>
      <c r="U229" s="31">
        <v>0</v>
      </c>
      <c r="V229" s="31">
        <v>0</v>
      </c>
      <c r="W229" s="31">
        <v>3240168</v>
      </c>
      <c r="X229" s="31"/>
      <c r="Y229" s="31"/>
      <c r="Z229" s="31">
        <v>810042</v>
      </c>
      <c r="AA229" s="31">
        <v>0</v>
      </c>
      <c r="AB229" s="31">
        <v>0</v>
      </c>
      <c r="AC229" s="42">
        <v>810042</v>
      </c>
      <c r="AD229" s="42">
        <v>0</v>
      </c>
      <c r="AE229" s="42">
        <v>0</v>
      </c>
      <c r="AF229" s="42">
        <v>810042</v>
      </c>
      <c r="AG229" s="42">
        <v>0</v>
      </c>
      <c r="AH229" s="42">
        <v>0</v>
      </c>
      <c r="AI229" s="42">
        <v>810042</v>
      </c>
      <c r="AJ229" s="42">
        <v>0</v>
      </c>
      <c r="AK229" s="42">
        <v>0</v>
      </c>
    </row>
    <row r="230" spans="1:37" s="11" customFormat="1" x14ac:dyDescent="0.25">
      <c r="A230" s="17">
        <f t="shared" si="41"/>
        <v>219</v>
      </c>
      <c r="B230" s="15" t="s">
        <v>266</v>
      </c>
      <c r="C230" s="31"/>
      <c r="D230" s="31"/>
      <c r="E230" s="31"/>
      <c r="F230" s="31"/>
      <c r="G230" s="31">
        <v>0</v>
      </c>
      <c r="H230" s="31">
        <v>0</v>
      </c>
      <c r="I230" s="31">
        <v>0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31">
        <v>0</v>
      </c>
      <c r="P230" s="31">
        <v>0</v>
      </c>
      <c r="Q230" s="31">
        <v>0</v>
      </c>
      <c r="R230" s="31">
        <v>0</v>
      </c>
      <c r="S230" s="31">
        <v>0</v>
      </c>
      <c r="T230" s="31">
        <v>0</v>
      </c>
      <c r="U230" s="31">
        <v>0</v>
      </c>
      <c r="V230" s="31">
        <v>0</v>
      </c>
      <c r="W230" s="31"/>
      <c r="X230" s="31"/>
      <c r="Y230" s="31"/>
      <c r="Z230" s="31">
        <v>0</v>
      </c>
      <c r="AA230" s="31">
        <v>0</v>
      </c>
      <c r="AB230" s="31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</row>
    <row r="231" spans="1:37" s="11" customFormat="1" x14ac:dyDescent="0.25">
      <c r="A231" s="17">
        <f t="shared" si="41"/>
        <v>220</v>
      </c>
      <c r="B231" s="15" t="s">
        <v>267</v>
      </c>
      <c r="C231" s="31"/>
      <c r="D231" s="31"/>
      <c r="E231" s="31"/>
      <c r="F231" s="31"/>
      <c r="G231" s="31">
        <v>0</v>
      </c>
      <c r="H231" s="31">
        <v>0</v>
      </c>
      <c r="I231" s="31">
        <v>0</v>
      </c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31">
        <v>0</v>
      </c>
      <c r="T231" s="31">
        <v>0</v>
      </c>
      <c r="U231" s="31">
        <v>0</v>
      </c>
      <c r="V231" s="31">
        <v>0</v>
      </c>
      <c r="W231" s="31"/>
      <c r="X231" s="31"/>
      <c r="Y231" s="31"/>
      <c r="Z231" s="31">
        <v>0</v>
      </c>
      <c r="AA231" s="31">
        <v>0</v>
      </c>
      <c r="AB231" s="31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</row>
    <row r="232" spans="1:37" s="11" customFormat="1" ht="37.5" x14ac:dyDescent="0.25">
      <c r="A232" s="17">
        <f t="shared" si="41"/>
        <v>221</v>
      </c>
      <c r="B232" s="15" t="s">
        <v>295</v>
      </c>
      <c r="C232" s="31"/>
      <c r="D232" s="31"/>
      <c r="E232" s="31"/>
      <c r="F232" s="31"/>
      <c r="G232" s="31">
        <v>0</v>
      </c>
      <c r="H232" s="31">
        <v>0</v>
      </c>
      <c r="I232" s="31">
        <v>0</v>
      </c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31">
        <v>0</v>
      </c>
      <c r="T232" s="31">
        <v>0</v>
      </c>
      <c r="U232" s="31">
        <v>0</v>
      </c>
      <c r="V232" s="31">
        <v>0</v>
      </c>
      <c r="W232" s="31"/>
      <c r="X232" s="31"/>
      <c r="Y232" s="31"/>
      <c r="Z232" s="31">
        <v>0</v>
      </c>
      <c r="AA232" s="31">
        <v>0</v>
      </c>
      <c r="AB232" s="31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</row>
    <row r="233" spans="1:37" s="11" customFormat="1" x14ac:dyDescent="0.25">
      <c r="A233" s="17">
        <f t="shared" si="41"/>
        <v>222</v>
      </c>
      <c r="B233" s="15" t="s">
        <v>268</v>
      </c>
      <c r="C233" s="31"/>
      <c r="D233" s="31"/>
      <c r="E233" s="31"/>
      <c r="F233" s="31"/>
      <c r="G233" s="31">
        <v>0</v>
      </c>
      <c r="H233" s="31">
        <v>0</v>
      </c>
      <c r="I233" s="31">
        <v>0</v>
      </c>
      <c r="J233" s="31">
        <v>0</v>
      </c>
      <c r="K233" s="31">
        <v>0</v>
      </c>
      <c r="L233" s="31">
        <v>0</v>
      </c>
      <c r="M233" s="31">
        <v>0</v>
      </c>
      <c r="N233" s="31">
        <v>0</v>
      </c>
      <c r="O233" s="31">
        <v>0</v>
      </c>
      <c r="P233" s="31">
        <v>0</v>
      </c>
      <c r="Q233" s="31">
        <v>0</v>
      </c>
      <c r="R233" s="31">
        <v>0</v>
      </c>
      <c r="S233" s="31">
        <v>0</v>
      </c>
      <c r="T233" s="31">
        <v>0</v>
      </c>
      <c r="U233" s="31">
        <v>0</v>
      </c>
      <c r="V233" s="31">
        <v>0</v>
      </c>
      <c r="W233" s="31"/>
      <c r="X233" s="31"/>
      <c r="Y233" s="31"/>
      <c r="Z233" s="31">
        <v>0</v>
      </c>
      <c r="AA233" s="31">
        <v>0</v>
      </c>
      <c r="AB233" s="31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</row>
    <row r="234" spans="1:37" s="11" customFormat="1" ht="37.5" x14ac:dyDescent="0.25">
      <c r="A234" s="17">
        <f t="shared" si="41"/>
        <v>223</v>
      </c>
      <c r="B234" s="15" t="s">
        <v>269</v>
      </c>
      <c r="C234" s="31">
        <v>1570789.5</v>
      </c>
      <c r="D234" s="31"/>
      <c r="E234" s="31"/>
      <c r="F234" s="31"/>
      <c r="G234" s="31">
        <v>392697.38</v>
      </c>
      <c r="H234" s="31">
        <v>0</v>
      </c>
      <c r="I234" s="31">
        <v>0</v>
      </c>
      <c r="J234" s="31">
        <v>0</v>
      </c>
      <c r="K234" s="31">
        <v>392697.38</v>
      </c>
      <c r="L234" s="31">
        <v>0</v>
      </c>
      <c r="M234" s="31">
        <v>0</v>
      </c>
      <c r="N234" s="31">
        <v>0</v>
      </c>
      <c r="O234" s="31">
        <v>392697.38</v>
      </c>
      <c r="P234" s="31">
        <v>0</v>
      </c>
      <c r="Q234" s="31">
        <v>0</v>
      </c>
      <c r="R234" s="31">
        <v>0</v>
      </c>
      <c r="S234" s="31">
        <v>392697.3600000001</v>
      </c>
      <c r="T234" s="31">
        <v>0</v>
      </c>
      <c r="U234" s="31">
        <v>0</v>
      </c>
      <c r="V234" s="31">
        <v>0</v>
      </c>
      <c r="W234" s="31">
        <v>1986076.9268292685</v>
      </c>
      <c r="X234" s="31"/>
      <c r="Y234" s="31"/>
      <c r="Z234" s="31">
        <v>496519.23</v>
      </c>
      <c r="AA234" s="31">
        <v>0</v>
      </c>
      <c r="AB234" s="31">
        <v>0</v>
      </c>
      <c r="AC234" s="42">
        <v>496519.23</v>
      </c>
      <c r="AD234" s="42">
        <v>0</v>
      </c>
      <c r="AE234" s="42">
        <v>0</v>
      </c>
      <c r="AF234" s="42">
        <v>496519.23</v>
      </c>
      <c r="AG234" s="42">
        <v>0</v>
      </c>
      <c r="AH234" s="42">
        <v>0</v>
      </c>
      <c r="AI234" s="42">
        <v>496519.23682926851</v>
      </c>
      <c r="AJ234" s="42">
        <v>0</v>
      </c>
      <c r="AK234" s="42">
        <v>0</v>
      </c>
    </row>
    <row r="235" spans="1:37" s="11" customFormat="1" x14ac:dyDescent="0.25">
      <c r="A235" s="17">
        <f t="shared" si="41"/>
        <v>224</v>
      </c>
      <c r="B235" s="15" t="s">
        <v>270</v>
      </c>
      <c r="C235" s="31"/>
      <c r="D235" s="31"/>
      <c r="E235" s="31"/>
      <c r="F235" s="31"/>
      <c r="G235" s="31">
        <v>0</v>
      </c>
      <c r="H235" s="31">
        <v>0</v>
      </c>
      <c r="I235" s="31">
        <v>0</v>
      </c>
      <c r="J235" s="31">
        <v>0</v>
      </c>
      <c r="K235" s="31">
        <v>0</v>
      </c>
      <c r="L235" s="31">
        <v>0</v>
      </c>
      <c r="M235" s="31">
        <v>0</v>
      </c>
      <c r="N235" s="31">
        <v>0</v>
      </c>
      <c r="O235" s="31">
        <v>0</v>
      </c>
      <c r="P235" s="31">
        <v>0</v>
      </c>
      <c r="Q235" s="31">
        <v>0</v>
      </c>
      <c r="R235" s="31">
        <v>0</v>
      </c>
      <c r="S235" s="31">
        <v>0</v>
      </c>
      <c r="T235" s="31">
        <v>0</v>
      </c>
      <c r="U235" s="31">
        <v>0</v>
      </c>
      <c r="V235" s="31">
        <v>0</v>
      </c>
      <c r="W235" s="31"/>
      <c r="X235" s="31"/>
      <c r="Y235" s="31"/>
      <c r="Z235" s="31">
        <v>0</v>
      </c>
      <c r="AA235" s="31">
        <v>0</v>
      </c>
      <c r="AB235" s="31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</row>
    <row r="236" spans="1:37" s="11" customFormat="1" x14ac:dyDescent="0.25">
      <c r="A236" s="17">
        <f t="shared" si="41"/>
        <v>225</v>
      </c>
      <c r="B236" s="15" t="s">
        <v>271</v>
      </c>
      <c r="C236" s="31"/>
      <c r="D236" s="31"/>
      <c r="E236" s="31"/>
      <c r="F236" s="31"/>
      <c r="G236" s="31">
        <v>0</v>
      </c>
      <c r="H236" s="31">
        <v>0</v>
      </c>
      <c r="I236" s="31">
        <v>0</v>
      </c>
      <c r="J236" s="31">
        <v>0</v>
      </c>
      <c r="K236" s="31">
        <v>0</v>
      </c>
      <c r="L236" s="31">
        <v>0</v>
      </c>
      <c r="M236" s="31">
        <v>0</v>
      </c>
      <c r="N236" s="31">
        <v>0</v>
      </c>
      <c r="O236" s="31">
        <v>0</v>
      </c>
      <c r="P236" s="31">
        <v>0</v>
      </c>
      <c r="Q236" s="31">
        <v>0</v>
      </c>
      <c r="R236" s="31">
        <v>0</v>
      </c>
      <c r="S236" s="31">
        <v>0</v>
      </c>
      <c r="T236" s="31">
        <v>0</v>
      </c>
      <c r="U236" s="31">
        <v>0</v>
      </c>
      <c r="V236" s="31">
        <v>0</v>
      </c>
      <c r="W236" s="31"/>
      <c r="X236" s="31"/>
      <c r="Y236" s="31"/>
      <c r="Z236" s="31">
        <v>0</v>
      </c>
      <c r="AA236" s="31">
        <v>0</v>
      </c>
      <c r="AB236" s="31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</row>
    <row r="237" spans="1:37" s="11" customFormat="1" x14ac:dyDescent="0.25">
      <c r="A237" s="17">
        <f t="shared" si="41"/>
        <v>226</v>
      </c>
      <c r="B237" s="15" t="s">
        <v>272</v>
      </c>
      <c r="C237" s="31"/>
      <c r="D237" s="31"/>
      <c r="E237" s="31"/>
      <c r="F237" s="31"/>
      <c r="G237" s="31">
        <v>0</v>
      </c>
      <c r="H237" s="31">
        <v>0</v>
      </c>
      <c r="I237" s="31">
        <v>0</v>
      </c>
      <c r="J237" s="31">
        <v>0</v>
      </c>
      <c r="K237" s="31">
        <v>0</v>
      </c>
      <c r="L237" s="31">
        <v>0</v>
      </c>
      <c r="M237" s="31">
        <v>0</v>
      </c>
      <c r="N237" s="31">
        <v>0</v>
      </c>
      <c r="O237" s="31">
        <v>0</v>
      </c>
      <c r="P237" s="31">
        <v>0</v>
      </c>
      <c r="Q237" s="31">
        <v>0</v>
      </c>
      <c r="R237" s="31">
        <v>0</v>
      </c>
      <c r="S237" s="31">
        <v>0</v>
      </c>
      <c r="T237" s="31">
        <v>0</v>
      </c>
      <c r="U237" s="31">
        <v>0</v>
      </c>
      <c r="V237" s="31">
        <v>0</v>
      </c>
      <c r="W237" s="31"/>
      <c r="X237" s="31"/>
      <c r="Y237" s="31"/>
      <c r="Z237" s="31">
        <v>0</v>
      </c>
      <c r="AA237" s="31">
        <v>0</v>
      </c>
      <c r="AB237" s="31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</row>
    <row r="238" spans="1:37" s="11" customFormat="1" ht="37.5" x14ac:dyDescent="0.25">
      <c r="A238" s="17">
        <f t="shared" si="41"/>
        <v>227</v>
      </c>
      <c r="B238" s="15" t="s">
        <v>273</v>
      </c>
      <c r="C238" s="31"/>
      <c r="D238" s="31"/>
      <c r="E238" s="31"/>
      <c r="F238" s="31"/>
      <c r="G238" s="31">
        <v>0</v>
      </c>
      <c r="H238" s="31">
        <v>0</v>
      </c>
      <c r="I238" s="31">
        <v>0</v>
      </c>
      <c r="J238" s="31">
        <v>0</v>
      </c>
      <c r="K238" s="31">
        <v>0</v>
      </c>
      <c r="L238" s="31">
        <v>0</v>
      </c>
      <c r="M238" s="31">
        <v>0</v>
      </c>
      <c r="N238" s="31">
        <v>0</v>
      </c>
      <c r="O238" s="31">
        <v>0</v>
      </c>
      <c r="P238" s="31">
        <v>0</v>
      </c>
      <c r="Q238" s="31">
        <v>0</v>
      </c>
      <c r="R238" s="31">
        <v>0</v>
      </c>
      <c r="S238" s="31">
        <v>0</v>
      </c>
      <c r="T238" s="31">
        <v>0</v>
      </c>
      <c r="U238" s="31">
        <v>0</v>
      </c>
      <c r="V238" s="31">
        <v>0</v>
      </c>
      <c r="W238" s="31">
        <v>1024000</v>
      </c>
      <c r="X238" s="31"/>
      <c r="Y238" s="31"/>
      <c r="Z238" s="31">
        <v>256000</v>
      </c>
      <c r="AA238" s="31">
        <v>0</v>
      </c>
      <c r="AB238" s="31">
        <v>0</v>
      </c>
      <c r="AC238" s="42">
        <v>256000</v>
      </c>
      <c r="AD238" s="42">
        <v>0</v>
      </c>
      <c r="AE238" s="42">
        <v>0</v>
      </c>
      <c r="AF238" s="42">
        <v>256000</v>
      </c>
      <c r="AG238" s="42">
        <v>0</v>
      </c>
      <c r="AH238" s="42">
        <v>0</v>
      </c>
      <c r="AI238" s="42">
        <v>256000</v>
      </c>
      <c r="AJ238" s="42">
        <v>0</v>
      </c>
      <c r="AK238" s="42">
        <v>0</v>
      </c>
    </row>
    <row r="239" spans="1:37" s="11" customFormat="1" x14ac:dyDescent="0.25">
      <c r="A239" s="17">
        <f t="shared" si="41"/>
        <v>228</v>
      </c>
      <c r="B239" s="15" t="s">
        <v>274</v>
      </c>
      <c r="C239" s="31"/>
      <c r="D239" s="31"/>
      <c r="E239" s="31"/>
      <c r="F239" s="31"/>
      <c r="G239" s="31">
        <v>0</v>
      </c>
      <c r="H239" s="31">
        <v>0</v>
      </c>
      <c r="I239" s="31">
        <v>0</v>
      </c>
      <c r="J239" s="31">
        <v>0</v>
      </c>
      <c r="K239" s="31">
        <v>0</v>
      </c>
      <c r="L239" s="31">
        <v>0</v>
      </c>
      <c r="M239" s="31">
        <v>0</v>
      </c>
      <c r="N239" s="31">
        <v>0</v>
      </c>
      <c r="O239" s="31">
        <v>0</v>
      </c>
      <c r="P239" s="31">
        <v>0</v>
      </c>
      <c r="Q239" s="31">
        <v>0</v>
      </c>
      <c r="R239" s="31">
        <v>0</v>
      </c>
      <c r="S239" s="31">
        <v>0</v>
      </c>
      <c r="T239" s="31">
        <v>0</v>
      </c>
      <c r="U239" s="31">
        <v>0</v>
      </c>
      <c r="V239" s="31">
        <v>0</v>
      </c>
      <c r="W239" s="31">
        <v>5684825.802083333</v>
      </c>
      <c r="X239" s="31"/>
      <c r="Y239" s="31"/>
      <c r="Z239" s="31">
        <v>1421206.45</v>
      </c>
      <c r="AA239" s="31">
        <v>0</v>
      </c>
      <c r="AB239" s="31">
        <v>0</v>
      </c>
      <c r="AC239" s="42">
        <v>1421206.45</v>
      </c>
      <c r="AD239" s="42">
        <v>0</v>
      </c>
      <c r="AE239" s="42">
        <v>0</v>
      </c>
      <c r="AF239" s="42">
        <v>1421206.45</v>
      </c>
      <c r="AG239" s="42">
        <v>0</v>
      </c>
      <c r="AH239" s="42">
        <v>0</v>
      </c>
      <c r="AI239" s="42">
        <v>1421206.4520833327</v>
      </c>
      <c r="AJ239" s="42">
        <v>0</v>
      </c>
      <c r="AK239" s="42">
        <v>0</v>
      </c>
    </row>
    <row r="240" spans="1:37" s="11" customFormat="1" x14ac:dyDescent="0.25">
      <c r="A240" s="17">
        <f t="shared" si="41"/>
        <v>229</v>
      </c>
      <c r="B240" s="15" t="s">
        <v>275</v>
      </c>
      <c r="C240" s="31"/>
      <c r="D240" s="31"/>
      <c r="E240" s="31"/>
      <c r="F240" s="31"/>
      <c r="G240" s="31">
        <v>0</v>
      </c>
      <c r="H240" s="31">
        <v>0</v>
      </c>
      <c r="I240" s="31">
        <v>0</v>
      </c>
      <c r="J240" s="31">
        <v>0</v>
      </c>
      <c r="K240" s="31">
        <v>0</v>
      </c>
      <c r="L240" s="31">
        <v>0</v>
      </c>
      <c r="M240" s="31">
        <v>0</v>
      </c>
      <c r="N240" s="31">
        <v>0</v>
      </c>
      <c r="O240" s="31">
        <v>0</v>
      </c>
      <c r="P240" s="31">
        <v>0</v>
      </c>
      <c r="Q240" s="31">
        <v>0</v>
      </c>
      <c r="R240" s="31">
        <v>0</v>
      </c>
      <c r="S240" s="31">
        <v>0</v>
      </c>
      <c r="T240" s="31">
        <v>0</v>
      </c>
      <c r="U240" s="31">
        <v>0</v>
      </c>
      <c r="V240" s="31">
        <v>0</v>
      </c>
      <c r="W240" s="31"/>
      <c r="X240" s="31"/>
      <c r="Y240" s="31"/>
      <c r="Z240" s="31">
        <v>0</v>
      </c>
      <c r="AA240" s="31">
        <v>0</v>
      </c>
      <c r="AB240" s="31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</row>
    <row r="241" spans="1:37" s="11" customFormat="1" x14ac:dyDescent="0.25">
      <c r="A241" s="17">
        <f t="shared" si="41"/>
        <v>230</v>
      </c>
      <c r="B241" s="15" t="s">
        <v>276</v>
      </c>
      <c r="C241" s="31"/>
      <c r="D241" s="31"/>
      <c r="E241" s="31"/>
      <c r="F241" s="31"/>
      <c r="G241" s="31">
        <v>0</v>
      </c>
      <c r="H241" s="31">
        <v>0</v>
      </c>
      <c r="I241" s="31">
        <v>0</v>
      </c>
      <c r="J241" s="31">
        <v>0</v>
      </c>
      <c r="K241" s="31">
        <v>0</v>
      </c>
      <c r="L241" s="31">
        <v>0</v>
      </c>
      <c r="M241" s="31">
        <v>0</v>
      </c>
      <c r="N241" s="31">
        <v>0</v>
      </c>
      <c r="O241" s="31">
        <v>0</v>
      </c>
      <c r="P241" s="31">
        <v>0</v>
      </c>
      <c r="Q241" s="31">
        <v>0</v>
      </c>
      <c r="R241" s="31">
        <v>0</v>
      </c>
      <c r="S241" s="31">
        <v>0</v>
      </c>
      <c r="T241" s="31">
        <v>0</v>
      </c>
      <c r="U241" s="31">
        <v>0</v>
      </c>
      <c r="V241" s="31">
        <v>0</v>
      </c>
      <c r="W241" s="31"/>
      <c r="X241" s="31"/>
      <c r="Y241" s="31"/>
      <c r="Z241" s="31">
        <v>0</v>
      </c>
      <c r="AA241" s="31">
        <v>0</v>
      </c>
      <c r="AB241" s="31">
        <v>0</v>
      </c>
      <c r="AC241" s="42">
        <v>0</v>
      </c>
      <c r="AD241" s="42">
        <v>0</v>
      </c>
      <c r="AE241" s="42">
        <v>0</v>
      </c>
      <c r="AF241" s="42">
        <v>0</v>
      </c>
      <c r="AG241" s="42">
        <v>0</v>
      </c>
      <c r="AH241" s="42">
        <v>0</v>
      </c>
      <c r="AI241" s="42">
        <v>0</v>
      </c>
      <c r="AJ241" s="42">
        <v>0</v>
      </c>
      <c r="AK241" s="42">
        <v>0</v>
      </c>
    </row>
    <row r="242" spans="1:37" s="11" customFormat="1" ht="37.5" x14ac:dyDescent="0.25">
      <c r="A242" s="17">
        <f t="shared" si="41"/>
        <v>231</v>
      </c>
      <c r="B242" s="26" t="s">
        <v>277</v>
      </c>
      <c r="C242" s="31"/>
      <c r="D242" s="31"/>
      <c r="E242" s="31"/>
      <c r="F242" s="31"/>
      <c r="G242" s="31">
        <v>0</v>
      </c>
      <c r="H242" s="31">
        <v>0</v>
      </c>
      <c r="I242" s="31">
        <v>0</v>
      </c>
      <c r="J242" s="31">
        <v>0</v>
      </c>
      <c r="K242" s="31">
        <v>0</v>
      </c>
      <c r="L242" s="31">
        <v>0</v>
      </c>
      <c r="M242" s="31">
        <v>0</v>
      </c>
      <c r="N242" s="31">
        <v>0</v>
      </c>
      <c r="O242" s="31">
        <v>0</v>
      </c>
      <c r="P242" s="31">
        <v>0</v>
      </c>
      <c r="Q242" s="31">
        <v>0</v>
      </c>
      <c r="R242" s="31">
        <v>0</v>
      </c>
      <c r="S242" s="31">
        <v>0</v>
      </c>
      <c r="T242" s="31">
        <v>0</v>
      </c>
      <c r="U242" s="31">
        <v>0</v>
      </c>
      <c r="V242" s="31">
        <v>0</v>
      </c>
      <c r="W242" s="31">
        <v>4842467.6004184103</v>
      </c>
      <c r="X242" s="31"/>
      <c r="Y242" s="31"/>
      <c r="Z242" s="31">
        <v>1210616.8999999999</v>
      </c>
      <c r="AA242" s="31">
        <v>0</v>
      </c>
      <c r="AB242" s="31">
        <v>0</v>
      </c>
      <c r="AC242" s="42">
        <v>1210616.8999999999</v>
      </c>
      <c r="AD242" s="42">
        <v>0</v>
      </c>
      <c r="AE242" s="42">
        <v>0</v>
      </c>
      <c r="AF242" s="42">
        <v>1210616.8999999999</v>
      </c>
      <c r="AG242" s="42">
        <v>0</v>
      </c>
      <c r="AH242" s="42">
        <v>0</v>
      </c>
      <c r="AI242" s="42">
        <v>1210616.9004184105</v>
      </c>
      <c r="AJ242" s="42">
        <v>0</v>
      </c>
      <c r="AK242" s="42">
        <v>0</v>
      </c>
    </row>
    <row r="243" spans="1:37" s="11" customFormat="1" x14ac:dyDescent="0.25">
      <c r="A243" s="17">
        <f t="shared" si="41"/>
        <v>232</v>
      </c>
      <c r="B243" s="26" t="s">
        <v>278</v>
      </c>
      <c r="C243" s="31"/>
      <c r="D243" s="31"/>
      <c r="E243" s="31"/>
      <c r="F243" s="31"/>
      <c r="G243" s="31">
        <v>0</v>
      </c>
      <c r="H243" s="31">
        <v>0</v>
      </c>
      <c r="I243" s="31">
        <v>0</v>
      </c>
      <c r="J243" s="31">
        <v>0</v>
      </c>
      <c r="K243" s="31">
        <v>0</v>
      </c>
      <c r="L243" s="31">
        <v>0</v>
      </c>
      <c r="M243" s="31">
        <v>0</v>
      </c>
      <c r="N243" s="31">
        <v>0</v>
      </c>
      <c r="O243" s="31">
        <v>0</v>
      </c>
      <c r="P243" s="31">
        <v>0</v>
      </c>
      <c r="Q243" s="31">
        <v>0</v>
      </c>
      <c r="R243" s="31">
        <v>0</v>
      </c>
      <c r="S243" s="31">
        <v>0</v>
      </c>
      <c r="T243" s="31">
        <v>0</v>
      </c>
      <c r="U243" s="31">
        <v>0</v>
      </c>
      <c r="V243" s="31">
        <v>0</v>
      </c>
      <c r="W243" s="31"/>
      <c r="X243" s="31"/>
      <c r="Y243" s="31"/>
      <c r="Z243" s="31">
        <v>0</v>
      </c>
      <c r="AA243" s="31">
        <v>0</v>
      </c>
      <c r="AB243" s="31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</row>
    <row r="244" spans="1:37" s="11" customFormat="1" ht="56.25" x14ac:dyDescent="0.25">
      <c r="A244" s="17">
        <f t="shared" si="41"/>
        <v>233</v>
      </c>
      <c r="B244" s="26" t="s">
        <v>279</v>
      </c>
      <c r="C244" s="31"/>
      <c r="D244" s="31"/>
      <c r="E244" s="31"/>
      <c r="F244" s="31"/>
      <c r="G244" s="31">
        <v>0</v>
      </c>
      <c r="H244" s="31">
        <v>0</v>
      </c>
      <c r="I244" s="31">
        <v>0</v>
      </c>
      <c r="J244" s="31">
        <v>0</v>
      </c>
      <c r="K244" s="31">
        <v>0</v>
      </c>
      <c r="L244" s="31">
        <v>0</v>
      </c>
      <c r="M244" s="31">
        <v>0</v>
      </c>
      <c r="N244" s="31">
        <v>0</v>
      </c>
      <c r="O244" s="31">
        <v>0</v>
      </c>
      <c r="P244" s="31">
        <v>0</v>
      </c>
      <c r="Q244" s="31">
        <v>0</v>
      </c>
      <c r="R244" s="31">
        <v>0</v>
      </c>
      <c r="S244" s="31">
        <v>0</v>
      </c>
      <c r="T244" s="31">
        <v>0</v>
      </c>
      <c r="U244" s="31">
        <v>0</v>
      </c>
      <c r="V244" s="31">
        <v>0</v>
      </c>
      <c r="W244" s="31">
        <v>12638358.766265061</v>
      </c>
      <c r="X244" s="31"/>
      <c r="Y244" s="31"/>
      <c r="Z244" s="31">
        <v>3159589.69</v>
      </c>
      <c r="AA244" s="31">
        <v>0</v>
      </c>
      <c r="AB244" s="31">
        <v>0</v>
      </c>
      <c r="AC244" s="42">
        <v>3159589.69</v>
      </c>
      <c r="AD244" s="42">
        <v>0</v>
      </c>
      <c r="AE244" s="42">
        <v>0</v>
      </c>
      <c r="AF244" s="42">
        <v>3159589.69</v>
      </c>
      <c r="AG244" s="42">
        <v>0</v>
      </c>
      <c r="AH244" s="42">
        <v>0</v>
      </c>
      <c r="AI244" s="42">
        <v>3159589.6962650619</v>
      </c>
      <c r="AJ244" s="42">
        <v>0</v>
      </c>
      <c r="AK244" s="42">
        <v>0</v>
      </c>
    </row>
    <row r="245" spans="1:37" s="11" customFormat="1" x14ac:dyDescent="0.25">
      <c r="A245" s="17">
        <f t="shared" si="41"/>
        <v>234</v>
      </c>
      <c r="B245" s="26" t="s">
        <v>280</v>
      </c>
      <c r="C245" s="31"/>
      <c r="D245" s="31"/>
      <c r="E245" s="31"/>
      <c r="F245" s="31"/>
      <c r="G245" s="31">
        <v>0</v>
      </c>
      <c r="H245" s="31">
        <v>0</v>
      </c>
      <c r="I245" s="31">
        <v>0</v>
      </c>
      <c r="J245" s="31">
        <v>0</v>
      </c>
      <c r="K245" s="31">
        <v>0</v>
      </c>
      <c r="L245" s="31">
        <v>0</v>
      </c>
      <c r="M245" s="31">
        <v>0</v>
      </c>
      <c r="N245" s="31">
        <v>0</v>
      </c>
      <c r="O245" s="31">
        <v>0</v>
      </c>
      <c r="P245" s="31">
        <v>0</v>
      </c>
      <c r="Q245" s="31">
        <v>0</v>
      </c>
      <c r="R245" s="31">
        <v>0</v>
      </c>
      <c r="S245" s="31">
        <v>0</v>
      </c>
      <c r="T245" s="31">
        <v>0</v>
      </c>
      <c r="U245" s="31">
        <v>0</v>
      </c>
      <c r="V245" s="31">
        <v>0</v>
      </c>
      <c r="W245" s="31"/>
      <c r="X245" s="31"/>
      <c r="Y245" s="31"/>
      <c r="Z245" s="31">
        <v>0</v>
      </c>
      <c r="AA245" s="31">
        <v>0</v>
      </c>
      <c r="AB245" s="31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</row>
    <row r="246" spans="1:37" s="11" customFormat="1" ht="37.5" x14ac:dyDescent="0.25">
      <c r="A246" s="17">
        <f t="shared" si="41"/>
        <v>235</v>
      </c>
      <c r="B246" s="26" t="s">
        <v>281</v>
      </c>
      <c r="C246" s="31"/>
      <c r="D246" s="31"/>
      <c r="E246" s="31"/>
      <c r="F246" s="31"/>
      <c r="G246" s="31">
        <v>0</v>
      </c>
      <c r="H246" s="31">
        <v>0</v>
      </c>
      <c r="I246" s="31">
        <v>0</v>
      </c>
      <c r="J246" s="31">
        <v>0</v>
      </c>
      <c r="K246" s="31">
        <v>0</v>
      </c>
      <c r="L246" s="31">
        <v>0</v>
      </c>
      <c r="M246" s="31">
        <v>0</v>
      </c>
      <c r="N246" s="31">
        <v>0</v>
      </c>
      <c r="O246" s="31">
        <v>0</v>
      </c>
      <c r="P246" s="31">
        <v>0</v>
      </c>
      <c r="Q246" s="31">
        <v>0</v>
      </c>
      <c r="R246" s="31">
        <v>0</v>
      </c>
      <c r="S246" s="31">
        <v>0</v>
      </c>
      <c r="T246" s="31">
        <v>0</v>
      </c>
      <c r="U246" s="31">
        <v>0</v>
      </c>
      <c r="V246" s="31">
        <v>0</v>
      </c>
      <c r="W246" s="31"/>
      <c r="X246" s="31"/>
      <c r="Y246" s="31"/>
      <c r="Z246" s="31">
        <v>0</v>
      </c>
      <c r="AA246" s="31">
        <v>0</v>
      </c>
      <c r="AB246" s="31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</row>
    <row r="247" spans="1:37" s="11" customFormat="1" x14ac:dyDescent="0.25">
      <c r="A247" s="17">
        <f t="shared" si="41"/>
        <v>236</v>
      </c>
      <c r="B247" s="15" t="s">
        <v>282</v>
      </c>
      <c r="C247" s="31"/>
      <c r="D247" s="31"/>
      <c r="E247" s="31"/>
      <c r="F247" s="31"/>
      <c r="G247" s="31">
        <v>0</v>
      </c>
      <c r="H247" s="31">
        <v>0</v>
      </c>
      <c r="I247" s="31">
        <v>0</v>
      </c>
      <c r="J247" s="31">
        <v>0</v>
      </c>
      <c r="K247" s="31">
        <v>0</v>
      </c>
      <c r="L247" s="31">
        <v>0</v>
      </c>
      <c r="M247" s="31">
        <v>0</v>
      </c>
      <c r="N247" s="31">
        <v>0</v>
      </c>
      <c r="O247" s="31">
        <v>0</v>
      </c>
      <c r="P247" s="31">
        <v>0</v>
      </c>
      <c r="Q247" s="31">
        <v>0</v>
      </c>
      <c r="R247" s="31">
        <v>0</v>
      </c>
      <c r="S247" s="31">
        <v>0</v>
      </c>
      <c r="T247" s="31">
        <v>0</v>
      </c>
      <c r="U247" s="31">
        <v>0</v>
      </c>
      <c r="V247" s="31">
        <v>0</v>
      </c>
      <c r="W247" s="31"/>
      <c r="X247" s="31"/>
      <c r="Y247" s="31"/>
      <c r="Z247" s="31">
        <v>0</v>
      </c>
      <c r="AA247" s="31">
        <v>0</v>
      </c>
      <c r="AB247" s="31">
        <v>0</v>
      </c>
      <c r="AC247" s="42">
        <v>0</v>
      </c>
      <c r="AD247" s="42">
        <v>0</v>
      </c>
      <c r="AE247" s="42">
        <v>0</v>
      </c>
      <c r="AF247" s="42">
        <v>0</v>
      </c>
      <c r="AG247" s="42">
        <v>0</v>
      </c>
      <c r="AH247" s="42">
        <v>0</v>
      </c>
      <c r="AI247" s="42">
        <v>0</v>
      </c>
      <c r="AJ247" s="42">
        <v>0</v>
      </c>
      <c r="AK247" s="42">
        <v>0</v>
      </c>
    </row>
    <row r="248" spans="1:37" s="11" customFormat="1" ht="37.5" x14ac:dyDescent="0.25">
      <c r="A248" s="17">
        <f t="shared" si="41"/>
        <v>237</v>
      </c>
      <c r="B248" s="15" t="s">
        <v>283</v>
      </c>
      <c r="C248" s="31"/>
      <c r="D248" s="31"/>
      <c r="E248" s="31"/>
      <c r="F248" s="31"/>
      <c r="G248" s="31">
        <v>0</v>
      </c>
      <c r="H248" s="31">
        <v>0</v>
      </c>
      <c r="I248" s="31">
        <v>0</v>
      </c>
      <c r="J248" s="31">
        <v>0</v>
      </c>
      <c r="K248" s="31">
        <v>0</v>
      </c>
      <c r="L248" s="31">
        <v>0</v>
      </c>
      <c r="M248" s="31">
        <v>0</v>
      </c>
      <c r="N248" s="31">
        <v>0</v>
      </c>
      <c r="O248" s="31">
        <v>0</v>
      </c>
      <c r="P248" s="31">
        <v>0</v>
      </c>
      <c r="Q248" s="31">
        <v>0</v>
      </c>
      <c r="R248" s="31">
        <v>0</v>
      </c>
      <c r="S248" s="31">
        <v>0</v>
      </c>
      <c r="T248" s="31">
        <v>0</v>
      </c>
      <c r="U248" s="31">
        <v>0</v>
      </c>
      <c r="V248" s="31">
        <v>0</v>
      </c>
      <c r="W248" s="31"/>
      <c r="X248" s="35"/>
      <c r="Y248" s="35"/>
      <c r="Z248" s="31">
        <v>0</v>
      </c>
      <c r="AA248" s="31">
        <v>0</v>
      </c>
      <c r="AB248" s="31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</row>
    <row r="249" spans="1:37" s="11" customFormat="1" x14ac:dyDescent="0.25">
      <c r="A249" s="17">
        <f t="shared" si="41"/>
        <v>238</v>
      </c>
      <c r="B249" s="15" t="s">
        <v>284</v>
      </c>
      <c r="C249" s="31"/>
      <c r="D249" s="31"/>
      <c r="E249" s="31"/>
      <c r="F249" s="31"/>
      <c r="G249" s="31">
        <v>0</v>
      </c>
      <c r="H249" s="31">
        <v>0</v>
      </c>
      <c r="I249" s="31">
        <v>0</v>
      </c>
      <c r="J249" s="31">
        <v>0</v>
      </c>
      <c r="K249" s="31">
        <v>0</v>
      </c>
      <c r="L249" s="31">
        <v>0</v>
      </c>
      <c r="M249" s="31">
        <v>0</v>
      </c>
      <c r="N249" s="31">
        <v>0</v>
      </c>
      <c r="O249" s="31">
        <v>0</v>
      </c>
      <c r="P249" s="31">
        <v>0</v>
      </c>
      <c r="Q249" s="31">
        <v>0</v>
      </c>
      <c r="R249" s="31">
        <v>0</v>
      </c>
      <c r="S249" s="31">
        <v>0</v>
      </c>
      <c r="T249" s="31">
        <v>0</v>
      </c>
      <c r="U249" s="31">
        <v>0</v>
      </c>
      <c r="V249" s="31">
        <v>0</v>
      </c>
      <c r="W249" s="31"/>
      <c r="X249" s="35"/>
      <c r="Y249" s="35"/>
      <c r="Z249" s="31">
        <v>0</v>
      </c>
      <c r="AA249" s="31">
        <v>0</v>
      </c>
      <c r="AB249" s="31">
        <v>0</v>
      </c>
      <c r="AC249" s="42">
        <v>0</v>
      </c>
      <c r="AD249" s="42">
        <v>0</v>
      </c>
      <c r="AE249" s="42">
        <v>0</v>
      </c>
      <c r="AF249" s="42">
        <v>0</v>
      </c>
      <c r="AG249" s="42">
        <v>0</v>
      </c>
      <c r="AH249" s="42">
        <v>0</v>
      </c>
      <c r="AI249" s="42">
        <v>0</v>
      </c>
      <c r="AJ249" s="42">
        <v>0</v>
      </c>
      <c r="AK249" s="42">
        <v>0</v>
      </c>
    </row>
    <row r="250" spans="1:37" s="11" customFormat="1" ht="37.5" x14ac:dyDescent="0.25">
      <c r="A250" s="17">
        <f t="shared" si="41"/>
        <v>239</v>
      </c>
      <c r="B250" s="26" t="s">
        <v>324</v>
      </c>
      <c r="C250" s="31"/>
      <c r="D250" s="31"/>
      <c r="E250" s="31"/>
      <c r="F250" s="31"/>
      <c r="G250" s="31">
        <v>0</v>
      </c>
      <c r="H250" s="31">
        <v>0</v>
      </c>
      <c r="I250" s="31">
        <v>0</v>
      </c>
      <c r="J250" s="31">
        <v>0</v>
      </c>
      <c r="K250" s="31">
        <v>0</v>
      </c>
      <c r="L250" s="31">
        <v>0</v>
      </c>
      <c r="M250" s="31">
        <v>0</v>
      </c>
      <c r="N250" s="31">
        <v>0</v>
      </c>
      <c r="O250" s="31">
        <v>0</v>
      </c>
      <c r="P250" s="31">
        <v>0</v>
      </c>
      <c r="Q250" s="31">
        <v>0</v>
      </c>
      <c r="R250" s="31">
        <v>0</v>
      </c>
      <c r="S250" s="31">
        <v>0</v>
      </c>
      <c r="T250" s="31">
        <v>0</v>
      </c>
      <c r="U250" s="31">
        <v>0</v>
      </c>
      <c r="V250" s="31">
        <v>0</v>
      </c>
      <c r="W250" s="31">
        <v>6273845</v>
      </c>
      <c r="X250" s="35"/>
      <c r="Y250" s="31">
        <v>6273845</v>
      </c>
      <c r="Z250" s="31">
        <v>1568461.25</v>
      </c>
      <c r="AA250" s="31">
        <v>0</v>
      </c>
      <c r="AB250" s="31">
        <v>1568461.25</v>
      </c>
      <c r="AC250" s="42">
        <v>1568461.25</v>
      </c>
      <c r="AD250" s="42">
        <v>0</v>
      </c>
      <c r="AE250" s="42">
        <v>1568461.25</v>
      </c>
      <c r="AF250" s="42">
        <v>1568461.25</v>
      </c>
      <c r="AG250" s="42">
        <v>0</v>
      </c>
      <c r="AH250" s="42">
        <v>1568461.25</v>
      </c>
      <c r="AI250" s="42">
        <v>1568461.25</v>
      </c>
      <c r="AJ250" s="42">
        <v>0</v>
      </c>
      <c r="AK250" s="42">
        <v>1568461.25</v>
      </c>
    </row>
    <row r="251" spans="1:37" s="11" customFormat="1" x14ac:dyDescent="0.25">
      <c r="A251" s="17">
        <f t="shared" si="41"/>
        <v>240</v>
      </c>
      <c r="B251" s="15" t="s">
        <v>285</v>
      </c>
      <c r="C251" s="31"/>
      <c r="D251" s="31"/>
      <c r="E251" s="31"/>
      <c r="F251" s="31"/>
      <c r="G251" s="31">
        <v>0</v>
      </c>
      <c r="H251" s="31">
        <v>0</v>
      </c>
      <c r="I251" s="31">
        <v>0</v>
      </c>
      <c r="J251" s="31">
        <v>0</v>
      </c>
      <c r="K251" s="31">
        <v>0</v>
      </c>
      <c r="L251" s="31">
        <v>0</v>
      </c>
      <c r="M251" s="31">
        <v>0</v>
      </c>
      <c r="N251" s="31">
        <v>0</v>
      </c>
      <c r="O251" s="31">
        <v>0</v>
      </c>
      <c r="P251" s="31">
        <v>0</v>
      </c>
      <c r="Q251" s="31">
        <v>0</v>
      </c>
      <c r="R251" s="31">
        <v>0</v>
      </c>
      <c r="S251" s="31">
        <v>0</v>
      </c>
      <c r="T251" s="31">
        <v>0</v>
      </c>
      <c r="U251" s="31">
        <v>0</v>
      </c>
      <c r="V251" s="31">
        <v>0</v>
      </c>
      <c r="W251" s="31"/>
      <c r="X251" s="31"/>
      <c r="Y251" s="31"/>
      <c r="Z251" s="31">
        <v>0</v>
      </c>
      <c r="AA251" s="31">
        <v>0</v>
      </c>
      <c r="AB251" s="31">
        <v>0</v>
      </c>
      <c r="AC251" s="42">
        <v>0</v>
      </c>
      <c r="AD251" s="42">
        <v>0</v>
      </c>
      <c r="AE251" s="42">
        <v>0</v>
      </c>
      <c r="AF251" s="42">
        <v>0</v>
      </c>
      <c r="AG251" s="42">
        <v>0</v>
      </c>
      <c r="AH251" s="42">
        <v>0</v>
      </c>
      <c r="AI251" s="42">
        <v>0</v>
      </c>
      <c r="AJ251" s="42">
        <v>0</v>
      </c>
      <c r="AK251" s="42">
        <v>0</v>
      </c>
    </row>
    <row r="252" spans="1:37" s="11" customFormat="1" x14ac:dyDescent="0.25">
      <c r="A252" s="17">
        <f t="shared" si="41"/>
        <v>241</v>
      </c>
      <c r="B252" s="26" t="s">
        <v>286</v>
      </c>
      <c r="C252" s="31"/>
      <c r="D252" s="31"/>
      <c r="E252" s="31"/>
      <c r="F252" s="31"/>
      <c r="G252" s="31">
        <v>0</v>
      </c>
      <c r="H252" s="31">
        <v>0</v>
      </c>
      <c r="I252" s="31">
        <v>0</v>
      </c>
      <c r="J252" s="31">
        <v>0</v>
      </c>
      <c r="K252" s="31">
        <v>0</v>
      </c>
      <c r="L252" s="31">
        <v>0</v>
      </c>
      <c r="M252" s="31">
        <v>0</v>
      </c>
      <c r="N252" s="31">
        <v>0</v>
      </c>
      <c r="O252" s="31">
        <v>0</v>
      </c>
      <c r="P252" s="31">
        <v>0</v>
      </c>
      <c r="Q252" s="31">
        <v>0</v>
      </c>
      <c r="R252" s="31">
        <v>0</v>
      </c>
      <c r="S252" s="31">
        <v>0</v>
      </c>
      <c r="T252" s="31">
        <v>0</v>
      </c>
      <c r="U252" s="31">
        <v>0</v>
      </c>
      <c r="V252" s="31">
        <v>0</v>
      </c>
      <c r="W252" s="31"/>
      <c r="X252" s="31"/>
      <c r="Y252" s="31"/>
      <c r="Z252" s="31">
        <v>0</v>
      </c>
      <c r="AA252" s="31">
        <v>0</v>
      </c>
      <c r="AB252" s="31">
        <v>0</v>
      </c>
      <c r="AC252" s="42">
        <v>0</v>
      </c>
      <c r="AD252" s="42">
        <v>0</v>
      </c>
      <c r="AE252" s="42">
        <v>0</v>
      </c>
      <c r="AF252" s="42">
        <v>0</v>
      </c>
      <c r="AG252" s="42">
        <v>0</v>
      </c>
      <c r="AH252" s="42">
        <v>0</v>
      </c>
      <c r="AI252" s="42">
        <v>0</v>
      </c>
      <c r="AJ252" s="42">
        <v>0</v>
      </c>
      <c r="AK252" s="42">
        <v>0</v>
      </c>
    </row>
    <row r="253" spans="1:37" s="11" customFormat="1" x14ac:dyDescent="0.25">
      <c r="A253" s="17">
        <f t="shared" si="41"/>
        <v>242</v>
      </c>
      <c r="B253" s="26" t="s">
        <v>287</v>
      </c>
      <c r="C253" s="31"/>
      <c r="D253" s="31"/>
      <c r="E253" s="31"/>
      <c r="F253" s="31"/>
      <c r="G253" s="31">
        <v>0</v>
      </c>
      <c r="H253" s="31">
        <v>0</v>
      </c>
      <c r="I253" s="31">
        <v>0</v>
      </c>
      <c r="J253" s="31">
        <v>0</v>
      </c>
      <c r="K253" s="31">
        <v>0</v>
      </c>
      <c r="L253" s="31">
        <v>0</v>
      </c>
      <c r="M253" s="31">
        <v>0</v>
      </c>
      <c r="N253" s="31">
        <v>0</v>
      </c>
      <c r="O253" s="31">
        <v>0</v>
      </c>
      <c r="P253" s="31">
        <v>0</v>
      </c>
      <c r="Q253" s="31">
        <v>0</v>
      </c>
      <c r="R253" s="31">
        <v>0</v>
      </c>
      <c r="S253" s="31">
        <v>0</v>
      </c>
      <c r="T253" s="31">
        <v>0</v>
      </c>
      <c r="U253" s="31">
        <v>0</v>
      </c>
      <c r="V253" s="31">
        <v>0</v>
      </c>
      <c r="W253" s="31"/>
      <c r="X253" s="31"/>
      <c r="Y253" s="31"/>
      <c r="Z253" s="31">
        <v>0</v>
      </c>
      <c r="AA253" s="31">
        <v>0</v>
      </c>
      <c r="AB253" s="31">
        <v>0</v>
      </c>
      <c r="AC253" s="42">
        <v>0</v>
      </c>
      <c r="AD253" s="42">
        <v>0</v>
      </c>
      <c r="AE253" s="42">
        <v>0</v>
      </c>
      <c r="AF253" s="42">
        <v>0</v>
      </c>
      <c r="AG253" s="42">
        <v>0</v>
      </c>
      <c r="AH253" s="42">
        <v>0</v>
      </c>
      <c r="AI253" s="42">
        <v>0</v>
      </c>
      <c r="AJ253" s="42">
        <v>0</v>
      </c>
      <c r="AK253" s="42">
        <v>0</v>
      </c>
    </row>
    <row r="254" spans="1:37" s="11" customFormat="1" x14ac:dyDescent="0.25">
      <c r="A254" s="17">
        <f t="shared" si="41"/>
        <v>243</v>
      </c>
      <c r="B254" s="15" t="s">
        <v>288</v>
      </c>
      <c r="C254" s="31"/>
      <c r="D254" s="31"/>
      <c r="E254" s="31"/>
      <c r="F254" s="31"/>
      <c r="G254" s="31">
        <v>0</v>
      </c>
      <c r="H254" s="31">
        <v>0</v>
      </c>
      <c r="I254" s="31">
        <v>0</v>
      </c>
      <c r="J254" s="31">
        <v>0</v>
      </c>
      <c r="K254" s="31">
        <v>0</v>
      </c>
      <c r="L254" s="31">
        <v>0</v>
      </c>
      <c r="M254" s="31">
        <v>0</v>
      </c>
      <c r="N254" s="31">
        <v>0</v>
      </c>
      <c r="O254" s="31">
        <v>0</v>
      </c>
      <c r="P254" s="31">
        <v>0</v>
      </c>
      <c r="Q254" s="31">
        <v>0</v>
      </c>
      <c r="R254" s="31">
        <v>0</v>
      </c>
      <c r="S254" s="31">
        <v>0</v>
      </c>
      <c r="T254" s="31">
        <v>0</v>
      </c>
      <c r="U254" s="31">
        <v>0</v>
      </c>
      <c r="V254" s="31">
        <v>0</v>
      </c>
      <c r="W254" s="31"/>
      <c r="X254" s="31"/>
      <c r="Y254" s="31"/>
      <c r="Z254" s="31">
        <v>0</v>
      </c>
      <c r="AA254" s="31">
        <v>0</v>
      </c>
      <c r="AB254" s="31">
        <v>0</v>
      </c>
      <c r="AC254" s="42">
        <v>0</v>
      </c>
      <c r="AD254" s="42">
        <v>0</v>
      </c>
      <c r="AE254" s="42">
        <v>0</v>
      </c>
      <c r="AF254" s="42">
        <v>0</v>
      </c>
      <c r="AG254" s="42">
        <v>0</v>
      </c>
      <c r="AH254" s="42">
        <v>0</v>
      </c>
      <c r="AI254" s="42">
        <v>0</v>
      </c>
      <c r="AJ254" s="42">
        <v>0</v>
      </c>
      <c r="AK254" s="42">
        <v>0</v>
      </c>
    </row>
    <row r="255" spans="1:37" s="11" customFormat="1" x14ac:dyDescent="0.25">
      <c r="A255" s="17">
        <f t="shared" si="41"/>
        <v>244</v>
      </c>
      <c r="B255" s="15" t="s">
        <v>289</v>
      </c>
      <c r="C255" s="31"/>
      <c r="D255" s="31"/>
      <c r="E255" s="31"/>
      <c r="F255" s="31"/>
      <c r="G255" s="31">
        <v>0</v>
      </c>
      <c r="H255" s="31">
        <v>0</v>
      </c>
      <c r="I255" s="31">
        <v>0</v>
      </c>
      <c r="J255" s="31">
        <v>0</v>
      </c>
      <c r="K255" s="31">
        <v>0</v>
      </c>
      <c r="L255" s="31">
        <v>0</v>
      </c>
      <c r="M255" s="31">
        <v>0</v>
      </c>
      <c r="N255" s="31">
        <v>0</v>
      </c>
      <c r="O255" s="31">
        <v>0</v>
      </c>
      <c r="P255" s="31">
        <v>0</v>
      </c>
      <c r="Q255" s="31">
        <v>0</v>
      </c>
      <c r="R255" s="31">
        <v>0</v>
      </c>
      <c r="S255" s="31">
        <v>0</v>
      </c>
      <c r="T255" s="31">
        <v>0</v>
      </c>
      <c r="U255" s="31">
        <v>0</v>
      </c>
      <c r="V255" s="31">
        <v>0</v>
      </c>
      <c r="W255" s="31">
        <v>23359591.96531792</v>
      </c>
      <c r="X255" s="31"/>
      <c r="Y255" s="31"/>
      <c r="Z255" s="31">
        <v>5839897.9900000002</v>
      </c>
      <c r="AA255" s="31">
        <v>0</v>
      </c>
      <c r="AB255" s="31">
        <v>0</v>
      </c>
      <c r="AC255" s="42">
        <v>5839897.9900000002</v>
      </c>
      <c r="AD255" s="42">
        <v>0</v>
      </c>
      <c r="AE255" s="42">
        <v>0</v>
      </c>
      <c r="AF255" s="42">
        <v>5839897.9900000002</v>
      </c>
      <c r="AG255" s="42">
        <v>0</v>
      </c>
      <c r="AH255" s="42">
        <v>0</v>
      </c>
      <c r="AI255" s="42">
        <v>5839897.9953179173</v>
      </c>
      <c r="AJ255" s="42">
        <v>0</v>
      </c>
      <c r="AK255" s="42">
        <v>0</v>
      </c>
    </row>
    <row r="256" spans="1:37" s="11" customFormat="1" x14ac:dyDescent="0.25">
      <c r="A256" s="17">
        <f t="shared" si="41"/>
        <v>245</v>
      </c>
      <c r="B256" s="15" t="s">
        <v>296</v>
      </c>
      <c r="C256" s="31"/>
      <c r="D256" s="31"/>
      <c r="E256" s="31"/>
      <c r="F256" s="31"/>
      <c r="G256" s="31">
        <v>0</v>
      </c>
      <c r="H256" s="31">
        <v>0</v>
      </c>
      <c r="I256" s="31">
        <v>0</v>
      </c>
      <c r="J256" s="31">
        <v>0</v>
      </c>
      <c r="K256" s="31">
        <v>0</v>
      </c>
      <c r="L256" s="31">
        <v>0</v>
      </c>
      <c r="M256" s="31">
        <v>0</v>
      </c>
      <c r="N256" s="31">
        <v>0</v>
      </c>
      <c r="O256" s="31">
        <v>0</v>
      </c>
      <c r="P256" s="31">
        <v>0</v>
      </c>
      <c r="Q256" s="31">
        <v>0</v>
      </c>
      <c r="R256" s="31">
        <v>0</v>
      </c>
      <c r="S256" s="31">
        <v>0</v>
      </c>
      <c r="T256" s="31">
        <v>0</v>
      </c>
      <c r="U256" s="31">
        <v>0</v>
      </c>
      <c r="V256" s="31">
        <v>0</v>
      </c>
      <c r="W256" s="31"/>
      <c r="X256" s="35"/>
      <c r="Y256" s="35"/>
      <c r="Z256" s="31">
        <v>0</v>
      </c>
      <c r="AA256" s="31">
        <v>0</v>
      </c>
      <c r="AB256" s="31">
        <v>0</v>
      </c>
      <c r="AC256" s="42">
        <v>0</v>
      </c>
      <c r="AD256" s="42">
        <v>0</v>
      </c>
      <c r="AE256" s="42">
        <v>0</v>
      </c>
      <c r="AF256" s="42">
        <v>0</v>
      </c>
      <c r="AG256" s="42">
        <v>0</v>
      </c>
      <c r="AH256" s="42">
        <v>0</v>
      </c>
      <c r="AI256" s="42">
        <v>0</v>
      </c>
      <c r="AJ256" s="42">
        <v>0</v>
      </c>
      <c r="AK256" s="42">
        <v>0</v>
      </c>
    </row>
    <row r="257" spans="1:37" s="11" customFormat="1" ht="37.5" x14ac:dyDescent="0.25">
      <c r="A257" s="17">
        <f t="shared" ref="A257:A279" si="42">A256+1</f>
        <v>246</v>
      </c>
      <c r="B257" s="26" t="s">
        <v>297</v>
      </c>
      <c r="C257" s="31"/>
      <c r="D257" s="31"/>
      <c r="E257" s="31"/>
      <c r="F257" s="31"/>
      <c r="G257" s="31">
        <v>0</v>
      </c>
      <c r="H257" s="31">
        <v>0</v>
      </c>
      <c r="I257" s="31">
        <v>0</v>
      </c>
      <c r="J257" s="31">
        <v>0</v>
      </c>
      <c r="K257" s="31">
        <v>0</v>
      </c>
      <c r="L257" s="31">
        <v>0</v>
      </c>
      <c r="M257" s="31">
        <v>0</v>
      </c>
      <c r="N257" s="31">
        <v>0</v>
      </c>
      <c r="O257" s="31">
        <v>0</v>
      </c>
      <c r="P257" s="31">
        <v>0</v>
      </c>
      <c r="Q257" s="31">
        <v>0</v>
      </c>
      <c r="R257" s="31">
        <v>0</v>
      </c>
      <c r="S257" s="31">
        <v>0</v>
      </c>
      <c r="T257" s="31">
        <v>0</v>
      </c>
      <c r="U257" s="31">
        <v>0</v>
      </c>
      <c r="V257" s="31">
        <v>0</v>
      </c>
      <c r="W257" s="31"/>
      <c r="X257" s="31"/>
      <c r="Y257" s="31"/>
      <c r="Z257" s="31">
        <v>0</v>
      </c>
      <c r="AA257" s="31">
        <v>0</v>
      </c>
      <c r="AB257" s="31">
        <v>0</v>
      </c>
      <c r="AC257" s="42">
        <v>0</v>
      </c>
      <c r="AD257" s="42">
        <v>0</v>
      </c>
      <c r="AE257" s="42">
        <v>0</v>
      </c>
      <c r="AF257" s="42">
        <v>0</v>
      </c>
      <c r="AG257" s="42">
        <v>0</v>
      </c>
      <c r="AH257" s="42">
        <v>0</v>
      </c>
      <c r="AI257" s="42">
        <v>0</v>
      </c>
      <c r="AJ257" s="42">
        <v>0</v>
      </c>
      <c r="AK257" s="42">
        <v>0</v>
      </c>
    </row>
    <row r="258" spans="1:37" s="11" customFormat="1" ht="37.5" x14ac:dyDescent="0.25">
      <c r="A258" s="17">
        <f t="shared" si="42"/>
        <v>247</v>
      </c>
      <c r="B258" s="15" t="s">
        <v>298</v>
      </c>
      <c r="C258" s="31"/>
      <c r="D258" s="31"/>
      <c r="E258" s="31"/>
      <c r="F258" s="31"/>
      <c r="G258" s="31">
        <v>0</v>
      </c>
      <c r="H258" s="31">
        <v>0</v>
      </c>
      <c r="I258" s="31">
        <v>0</v>
      </c>
      <c r="J258" s="31">
        <v>0</v>
      </c>
      <c r="K258" s="31">
        <v>0</v>
      </c>
      <c r="L258" s="31">
        <v>0</v>
      </c>
      <c r="M258" s="31">
        <v>0</v>
      </c>
      <c r="N258" s="31">
        <v>0</v>
      </c>
      <c r="O258" s="31">
        <v>0</v>
      </c>
      <c r="P258" s="31">
        <v>0</v>
      </c>
      <c r="Q258" s="31">
        <v>0</v>
      </c>
      <c r="R258" s="31">
        <v>0</v>
      </c>
      <c r="S258" s="31">
        <v>0</v>
      </c>
      <c r="T258" s="31">
        <v>0</v>
      </c>
      <c r="U258" s="31">
        <v>0</v>
      </c>
      <c r="V258" s="31">
        <v>0</v>
      </c>
      <c r="W258" s="31"/>
      <c r="X258" s="31"/>
      <c r="Y258" s="31"/>
      <c r="Z258" s="31">
        <v>0</v>
      </c>
      <c r="AA258" s="31">
        <v>0</v>
      </c>
      <c r="AB258" s="31">
        <v>0</v>
      </c>
      <c r="AC258" s="42">
        <v>0</v>
      </c>
      <c r="AD258" s="42">
        <v>0</v>
      </c>
      <c r="AE258" s="42">
        <v>0</v>
      </c>
      <c r="AF258" s="42">
        <v>0</v>
      </c>
      <c r="AG258" s="42">
        <v>0</v>
      </c>
      <c r="AH258" s="42">
        <v>0</v>
      </c>
      <c r="AI258" s="42">
        <v>0</v>
      </c>
      <c r="AJ258" s="42">
        <v>0</v>
      </c>
      <c r="AK258" s="42">
        <v>0</v>
      </c>
    </row>
    <row r="259" spans="1:37" s="11" customFormat="1" x14ac:dyDescent="0.25">
      <c r="A259" s="17">
        <f t="shared" si="42"/>
        <v>248</v>
      </c>
      <c r="B259" s="26" t="s">
        <v>299</v>
      </c>
      <c r="C259" s="31"/>
      <c r="D259" s="31"/>
      <c r="E259" s="31"/>
      <c r="F259" s="31"/>
      <c r="G259" s="31">
        <v>0</v>
      </c>
      <c r="H259" s="31">
        <v>0</v>
      </c>
      <c r="I259" s="31">
        <v>0</v>
      </c>
      <c r="J259" s="31">
        <v>0</v>
      </c>
      <c r="K259" s="31">
        <v>0</v>
      </c>
      <c r="L259" s="31">
        <v>0</v>
      </c>
      <c r="M259" s="31">
        <v>0</v>
      </c>
      <c r="N259" s="31">
        <v>0</v>
      </c>
      <c r="O259" s="31">
        <v>0</v>
      </c>
      <c r="P259" s="31">
        <v>0</v>
      </c>
      <c r="Q259" s="31">
        <v>0</v>
      </c>
      <c r="R259" s="31">
        <v>0</v>
      </c>
      <c r="S259" s="31">
        <v>0</v>
      </c>
      <c r="T259" s="31">
        <v>0</v>
      </c>
      <c r="U259" s="31">
        <v>0</v>
      </c>
      <c r="V259" s="31">
        <v>0</v>
      </c>
      <c r="W259" s="31">
        <v>1280000</v>
      </c>
      <c r="X259" s="31"/>
      <c r="Y259" s="31"/>
      <c r="Z259" s="31">
        <v>320000</v>
      </c>
      <c r="AA259" s="31">
        <v>0</v>
      </c>
      <c r="AB259" s="31">
        <v>0</v>
      </c>
      <c r="AC259" s="42">
        <v>320000</v>
      </c>
      <c r="AD259" s="42">
        <v>0</v>
      </c>
      <c r="AE259" s="42">
        <v>0</v>
      </c>
      <c r="AF259" s="42">
        <v>320000</v>
      </c>
      <c r="AG259" s="42">
        <v>0</v>
      </c>
      <c r="AH259" s="42">
        <v>0</v>
      </c>
      <c r="AI259" s="42">
        <v>320000</v>
      </c>
      <c r="AJ259" s="42">
        <v>0</v>
      </c>
      <c r="AK259" s="42">
        <v>0</v>
      </c>
    </row>
    <row r="260" spans="1:37" s="11" customFormat="1" x14ac:dyDescent="0.25">
      <c r="A260" s="17">
        <f t="shared" si="42"/>
        <v>249</v>
      </c>
      <c r="B260" s="26" t="s">
        <v>300</v>
      </c>
      <c r="C260" s="31"/>
      <c r="D260" s="31"/>
      <c r="E260" s="31"/>
      <c r="F260" s="31"/>
      <c r="G260" s="31">
        <v>0</v>
      </c>
      <c r="H260" s="31">
        <v>0</v>
      </c>
      <c r="I260" s="31">
        <v>0</v>
      </c>
      <c r="J260" s="31">
        <v>0</v>
      </c>
      <c r="K260" s="31">
        <v>0</v>
      </c>
      <c r="L260" s="31">
        <v>0</v>
      </c>
      <c r="M260" s="31">
        <v>0</v>
      </c>
      <c r="N260" s="31">
        <v>0</v>
      </c>
      <c r="O260" s="31">
        <v>0</v>
      </c>
      <c r="P260" s="31">
        <v>0</v>
      </c>
      <c r="Q260" s="31">
        <v>0</v>
      </c>
      <c r="R260" s="31">
        <v>0</v>
      </c>
      <c r="S260" s="31">
        <v>0</v>
      </c>
      <c r="T260" s="31">
        <v>0</v>
      </c>
      <c r="U260" s="31">
        <v>0</v>
      </c>
      <c r="V260" s="31">
        <v>0</v>
      </c>
      <c r="W260" s="31">
        <v>3840000</v>
      </c>
      <c r="X260" s="31"/>
      <c r="Y260" s="31"/>
      <c r="Z260" s="31">
        <v>960000</v>
      </c>
      <c r="AA260" s="31">
        <v>0</v>
      </c>
      <c r="AB260" s="31">
        <v>0</v>
      </c>
      <c r="AC260" s="42">
        <v>960000</v>
      </c>
      <c r="AD260" s="42">
        <v>0</v>
      </c>
      <c r="AE260" s="42">
        <v>0</v>
      </c>
      <c r="AF260" s="42">
        <v>960000</v>
      </c>
      <c r="AG260" s="42">
        <v>0</v>
      </c>
      <c r="AH260" s="42">
        <v>0</v>
      </c>
      <c r="AI260" s="42">
        <v>960000</v>
      </c>
      <c r="AJ260" s="42">
        <v>0</v>
      </c>
      <c r="AK260" s="42">
        <v>0</v>
      </c>
    </row>
    <row r="261" spans="1:37" s="11" customFormat="1" x14ac:dyDescent="0.25">
      <c r="A261" s="17">
        <f t="shared" si="42"/>
        <v>250</v>
      </c>
      <c r="B261" s="15" t="s">
        <v>301</v>
      </c>
      <c r="C261" s="31">
        <v>1432537</v>
      </c>
      <c r="D261" s="31"/>
      <c r="E261" s="31">
        <v>1432537</v>
      </c>
      <c r="F261" s="31"/>
      <c r="G261" s="31">
        <v>358134.25</v>
      </c>
      <c r="H261" s="31">
        <v>0</v>
      </c>
      <c r="I261" s="31">
        <v>358134.25</v>
      </c>
      <c r="J261" s="31">
        <v>0</v>
      </c>
      <c r="K261" s="31">
        <v>358134.25</v>
      </c>
      <c r="L261" s="31">
        <v>0</v>
      </c>
      <c r="M261" s="31">
        <v>358134.25</v>
      </c>
      <c r="N261" s="31">
        <v>0</v>
      </c>
      <c r="O261" s="31">
        <v>358134.25</v>
      </c>
      <c r="P261" s="31">
        <v>0</v>
      </c>
      <c r="Q261" s="31">
        <v>358134.25</v>
      </c>
      <c r="R261" s="31">
        <v>0</v>
      </c>
      <c r="S261" s="31">
        <v>358134.25</v>
      </c>
      <c r="T261" s="31">
        <v>0</v>
      </c>
      <c r="U261" s="31">
        <v>358134.25</v>
      </c>
      <c r="V261" s="31">
        <v>0</v>
      </c>
      <c r="W261" s="31"/>
      <c r="X261" s="31"/>
      <c r="Y261" s="31"/>
      <c r="Z261" s="31">
        <v>0</v>
      </c>
      <c r="AA261" s="31">
        <v>0</v>
      </c>
      <c r="AB261" s="31">
        <v>0</v>
      </c>
      <c r="AC261" s="42">
        <v>0</v>
      </c>
      <c r="AD261" s="42">
        <v>0</v>
      </c>
      <c r="AE261" s="42">
        <v>0</v>
      </c>
      <c r="AF261" s="42">
        <v>0</v>
      </c>
      <c r="AG261" s="42">
        <v>0</v>
      </c>
      <c r="AH261" s="42">
        <v>0</v>
      </c>
      <c r="AI261" s="42">
        <v>0</v>
      </c>
      <c r="AJ261" s="42">
        <v>0</v>
      </c>
      <c r="AK261" s="42">
        <v>0</v>
      </c>
    </row>
    <row r="262" spans="1:37" s="11" customFormat="1" x14ac:dyDescent="0.25">
      <c r="A262" s="17">
        <f t="shared" si="42"/>
        <v>251</v>
      </c>
      <c r="B262" s="15" t="s">
        <v>302</v>
      </c>
      <c r="C262" s="31"/>
      <c r="D262" s="31"/>
      <c r="E262" s="31"/>
      <c r="F262" s="31"/>
      <c r="G262" s="31">
        <v>0</v>
      </c>
      <c r="H262" s="31">
        <v>0</v>
      </c>
      <c r="I262" s="31">
        <v>0</v>
      </c>
      <c r="J262" s="31">
        <v>0</v>
      </c>
      <c r="K262" s="31">
        <v>0</v>
      </c>
      <c r="L262" s="31">
        <v>0</v>
      </c>
      <c r="M262" s="31">
        <v>0</v>
      </c>
      <c r="N262" s="31">
        <v>0</v>
      </c>
      <c r="O262" s="31">
        <v>0</v>
      </c>
      <c r="P262" s="31">
        <v>0</v>
      </c>
      <c r="Q262" s="31">
        <v>0</v>
      </c>
      <c r="R262" s="31">
        <v>0</v>
      </c>
      <c r="S262" s="31">
        <v>0</v>
      </c>
      <c r="T262" s="31">
        <v>0</v>
      </c>
      <c r="U262" s="31">
        <v>0</v>
      </c>
      <c r="V262" s="31">
        <v>0</v>
      </c>
      <c r="W262" s="31"/>
      <c r="X262" s="31"/>
      <c r="Y262" s="31"/>
      <c r="Z262" s="31">
        <v>0</v>
      </c>
      <c r="AA262" s="31">
        <v>0</v>
      </c>
      <c r="AB262" s="31">
        <v>0</v>
      </c>
      <c r="AC262" s="42">
        <v>0</v>
      </c>
      <c r="AD262" s="42">
        <v>0</v>
      </c>
      <c r="AE262" s="42">
        <v>0</v>
      </c>
      <c r="AF262" s="42">
        <v>0</v>
      </c>
      <c r="AG262" s="42">
        <v>0</v>
      </c>
      <c r="AH262" s="42">
        <v>0</v>
      </c>
      <c r="AI262" s="42">
        <v>0</v>
      </c>
      <c r="AJ262" s="42">
        <v>0</v>
      </c>
      <c r="AK262" s="42">
        <v>0</v>
      </c>
    </row>
    <row r="263" spans="1:37" s="11" customFormat="1" x14ac:dyDescent="0.25">
      <c r="A263" s="17">
        <f t="shared" si="42"/>
        <v>252</v>
      </c>
      <c r="B263" s="26" t="s">
        <v>303</v>
      </c>
      <c r="C263" s="31"/>
      <c r="D263" s="31"/>
      <c r="E263" s="31"/>
      <c r="F263" s="31"/>
      <c r="G263" s="31">
        <v>0</v>
      </c>
      <c r="H263" s="31">
        <v>0</v>
      </c>
      <c r="I263" s="31">
        <v>0</v>
      </c>
      <c r="J263" s="31">
        <v>0</v>
      </c>
      <c r="K263" s="31">
        <v>0</v>
      </c>
      <c r="L263" s="31">
        <v>0</v>
      </c>
      <c r="M263" s="31">
        <v>0</v>
      </c>
      <c r="N263" s="31">
        <v>0</v>
      </c>
      <c r="O263" s="31">
        <v>0</v>
      </c>
      <c r="P263" s="31">
        <v>0</v>
      </c>
      <c r="Q263" s="31">
        <v>0</v>
      </c>
      <c r="R263" s="31">
        <v>0</v>
      </c>
      <c r="S263" s="31">
        <v>0</v>
      </c>
      <c r="T263" s="31">
        <v>0</v>
      </c>
      <c r="U263" s="31">
        <v>0</v>
      </c>
      <c r="V263" s="31">
        <v>0</v>
      </c>
      <c r="W263" s="31"/>
      <c r="X263" s="31"/>
      <c r="Y263" s="31"/>
      <c r="Z263" s="31">
        <v>0</v>
      </c>
      <c r="AA263" s="31">
        <v>0</v>
      </c>
      <c r="AB263" s="31">
        <v>0</v>
      </c>
      <c r="AC263" s="42">
        <v>0</v>
      </c>
      <c r="AD263" s="42">
        <v>0</v>
      </c>
      <c r="AE263" s="42">
        <v>0</v>
      </c>
      <c r="AF263" s="42">
        <v>0</v>
      </c>
      <c r="AG263" s="42">
        <v>0</v>
      </c>
      <c r="AH263" s="42">
        <v>0</v>
      </c>
      <c r="AI263" s="42">
        <v>0</v>
      </c>
      <c r="AJ263" s="42">
        <v>0</v>
      </c>
      <c r="AK263" s="42">
        <v>0</v>
      </c>
    </row>
    <row r="264" spans="1:37" s="11" customFormat="1" ht="37.5" x14ac:dyDescent="0.25">
      <c r="A264" s="17">
        <f t="shared" si="42"/>
        <v>253</v>
      </c>
      <c r="B264" s="26" t="s">
        <v>304</v>
      </c>
      <c r="C264" s="31"/>
      <c r="D264" s="31"/>
      <c r="E264" s="31"/>
      <c r="F264" s="31"/>
      <c r="G264" s="31">
        <v>0</v>
      </c>
      <c r="H264" s="31">
        <v>0</v>
      </c>
      <c r="I264" s="31">
        <v>0</v>
      </c>
      <c r="J264" s="31">
        <v>0</v>
      </c>
      <c r="K264" s="31">
        <v>0</v>
      </c>
      <c r="L264" s="31">
        <v>0</v>
      </c>
      <c r="M264" s="31">
        <v>0</v>
      </c>
      <c r="N264" s="31">
        <v>0</v>
      </c>
      <c r="O264" s="31">
        <v>0</v>
      </c>
      <c r="P264" s="31">
        <v>0</v>
      </c>
      <c r="Q264" s="31">
        <v>0</v>
      </c>
      <c r="R264" s="31">
        <v>0</v>
      </c>
      <c r="S264" s="31">
        <v>0</v>
      </c>
      <c r="T264" s="31">
        <v>0</v>
      </c>
      <c r="U264" s="31">
        <v>0</v>
      </c>
      <c r="V264" s="31">
        <v>0</v>
      </c>
      <c r="W264" s="31"/>
      <c r="X264" s="31"/>
      <c r="Y264" s="31"/>
      <c r="Z264" s="31">
        <v>0</v>
      </c>
      <c r="AA264" s="31">
        <v>0</v>
      </c>
      <c r="AB264" s="31">
        <v>0</v>
      </c>
      <c r="AC264" s="42">
        <v>0</v>
      </c>
      <c r="AD264" s="42">
        <v>0</v>
      </c>
      <c r="AE264" s="42">
        <v>0</v>
      </c>
      <c r="AF264" s="42">
        <v>0</v>
      </c>
      <c r="AG264" s="42">
        <v>0</v>
      </c>
      <c r="AH264" s="42">
        <v>0</v>
      </c>
      <c r="AI264" s="42">
        <v>0</v>
      </c>
      <c r="AJ264" s="42">
        <v>0</v>
      </c>
      <c r="AK264" s="42">
        <v>0</v>
      </c>
    </row>
    <row r="265" spans="1:37" s="11" customFormat="1" x14ac:dyDescent="0.25">
      <c r="A265" s="17">
        <f t="shared" si="42"/>
        <v>254</v>
      </c>
      <c r="B265" s="26" t="s">
        <v>305</v>
      </c>
      <c r="C265" s="31"/>
      <c r="D265" s="31"/>
      <c r="E265" s="31"/>
      <c r="F265" s="31"/>
      <c r="G265" s="31">
        <v>0</v>
      </c>
      <c r="H265" s="31">
        <v>0</v>
      </c>
      <c r="I265" s="31">
        <v>0</v>
      </c>
      <c r="J265" s="31">
        <v>0</v>
      </c>
      <c r="K265" s="31">
        <v>0</v>
      </c>
      <c r="L265" s="31">
        <v>0</v>
      </c>
      <c r="M265" s="31">
        <v>0</v>
      </c>
      <c r="N265" s="31">
        <v>0</v>
      </c>
      <c r="O265" s="31">
        <v>0</v>
      </c>
      <c r="P265" s="31">
        <v>0</v>
      </c>
      <c r="Q265" s="31">
        <v>0</v>
      </c>
      <c r="R265" s="31">
        <v>0</v>
      </c>
      <c r="S265" s="31">
        <v>0</v>
      </c>
      <c r="T265" s="31">
        <v>0</v>
      </c>
      <c r="U265" s="31">
        <v>0</v>
      </c>
      <c r="V265" s="31">
        <v>0</v>
      </c>
      <c r="W265" s="31"/>
      <c r="X265" s="31"/>
      <c r="Y265" s="31"/>
      <c r="Z265" s="31">
        <v>0</v>
      </c>
      <c r="AA265" s="31">
        <v>0</v>
      </c>
      <c r="AB265" s="31">
        <v>0</v>
      </c>
      <c r="AC265" s="42">
        <v>0</v>
      </c>
      <c r="AD265" s="42">
        <v>0</v>
      </c>
      <c r="AE265" s="42">
        <v>0</v>
      </c>
      <c r="AF265" s="42">
        <v>0</v>
      </c>
      <c r="AG265" s="42">
        <v>0</v>
      </c>
      <c r="AH265" s="42">
        <v>0</v>
      </c>
      <c r="AI265" s="42">
        <v>0</v>
      </c>
      <c r="AJ265" s="42">
        <v>0</v>
      </c>
      <c r="AK265" s="42">
        <v>0</v>
      </c>
    </row>
    <row r="266" spans="1:37" s="11" customFormat="1" x14ac:dyDescent="0.25">
      <c r="A266" s="17">
        <f t="shared" si="42"/>
        <v>255</v>
      </c>
      <c r="B266" s="26" t="s">
        <v>306</v>
      </c>
      <c r="C266" s="31"/>
      <c r="D266" s="31"/>
      <c r="E266" s="31"/>
      <c r="F266" s="31"/>
      <c r="G266" s="31">
        <v>0</v>
      </c>
      <c r="H266" s="31">
        <v>0</v>
      </c>
      <c r="I266" s="31">
        <v>0</v>
      </c>
      <c r="J266" s="31">
        <v>0</v>
      </c>
      <c r="K266" s="31">
        <v>0</v>
      </c>
      <c r="L266" s="31">
        <v>0</v>
      </c>
      <c r="M266" s="31">
        <v>0</v>
      </c>
      <c r="N266" s="31">
        <v>0</v>
      </c>
      <c r="O266" s="31">
        <v>0</v>
      </c>
      <c r="P266" s="31">
        <v>0</v>
      </c>
      <c r="Q266" s="31">
        <v>0</v>
      </c>
      <c r="R266" s="31">
        <v>0</v>
      </c>
      <c r="S266" s="31">
        <v>0</v>
      </c>
      <c r="T266" s="31">
        <v>0</v>
      </c>
      <c r="U266" s="31">
        <v>0</v>
      </c>
      <c r="V266" s="31">
        <v>0</v>
      </c>
      <c r="W266" s="31"/>
      <c r="X266" s="31"/>
      <c r="Y266" s="31"/>
      <c r="Z266" s="31">
        <v>0</v>
      </c>
      <c r="AA266" s="31">
        <v>0</v>
      </c>
      <c r="AB266" s="31">
        <v>0</v>
      </c>
      <c r="AC266" s="42">
        <v>0</v>
      </c>
      <c r="AD266" s="42">
        <v>0</v>
      </c>
      <c r="AE266" s="42">
        <v>0</v>
      </c>
      <c r="AF266" s="42">
        <v>0</v>
      </c>
      <c r="AG266" s="42">
        <v>0</v>
      </c>
      <c r="AH266" s="42">
        <v>0</v>
      </c>
      <c r="AI266" s="42">
        <v>0</v>
      </c>
      <c r="AJ266" s="42">
        <v>0</v>
      </c>
      <c r="AK266" s="42">
        <v>0</v>
      </c>
    </row>
    <row r="267" spans="1:37" s="11" customFormat="1" x14ac:dyDescent="0.25">
      <c r="A267" s="17">
        <f t="shared" si="42"/>
        <v>256</v>
      </c>
      <c r="B267" s="26" t="s">
        <v>307</v>
      </c>
      <c r="C267" s="31"/>
      <c r="D267" s="31"/>
      <c r="E267" s="31"/>
      <c r="F267" s="31"/>
      <c r="G267" s="31">
        <v>0</v>
      </c>
      <c r="H267" s="31">
        <v>0</v>
      </c>
      <c r="I267" s="31">
        <v>0</v>
      </c>
      <c r="J267" s="31">
        <v>0</v>
      </c>
      <c r="K267" s="31">
        <v>0</v>
      </c>
      <c r="L267" s="31">
        <v>0</v>
      </c>
      <c r="M267" s="31">
        <v>0</v>
      </c>
      <c r="N267" s="31">
        <v>0</v>
      </c>
      <c r="O267" s="31">
        <v>0</v>
      </c>
      <c r="P267" s="31">
        <v>0</v>
      </c>
      <c r="Q267" s="31">
        <v>0</v>
      </c>
      <c r="R267" s="31">
        <v>0</v>
      </c>
      <c r="S267" s="31">
        <v>0</v>
      </c>
      <c r="T267" s="31">
        <v>0</v>
      </c>
      <c r="U267" s="31">
        <v>0</v>
      </c>
      <c r="V267" s="31">
        <v>0</v>
      </c>
      <c r="W267" s="31"/>
      <c r="X267" s="31"/>
      <c r="Y267" s="31"/>
      <c r="Z267" s="31">
        <v>0</v>
      </c>
      <c r="AA267" s="31">
        <v>0</v>
      </c>
      <c r="AB267" s="31">
        <v>0</v>
      </c>
      <c r="AC267" s="42">
        <v>0</v>
      </c>
      <c r="AD267" s="42">
        <v>0</v>
      </c>
      <c r="AE267" s="42">
        <v>0</v>
      </c>
      <c r="AF267" s="42">
        <v>0</v>
      </c>
      <c r="AG267" s="42">
        <v>0</v>
      </c>
      <c r="AH267" s="42">
        <v>0</v>
      </c>
      <c r="AI267" s="42">
        <v>0</v>
      </c>
      <c r="AJ267" s="42">
        <v>0</v>
      </c>
      <c r="AK267" s="42">
        <v>0</v>
      </c>
    </row>
    <row r="268" spans="1:37" s="11" customFormat="1" x14ac:dyDescent="0.25">
      <c r="A268" s="17">
        <f t="shared" si="42"/>
        <v>257</v>
      </c>
      <c r="B268" s="26" t="s">
        <v>308</v>
      </c>
      <c r="C268" s="31"/>
      <c r="D268" s="31"/>
      <c r="E268" s="31"/>
      <c r="F268" s="31"/>
      <c r="G268" s="31">
        <v>0</v>
      </c>
      <c r="H268" s="31">
        <v>0</v>
      </c>
      <c r="I268" s="31">
        <v>0</v>
      </c>
      <c r="J268" s="31">
        <v>0</v>
      </c>
      <c r="K268" s="31">
        <v>0</v>
      </c>
      <c r="L268" s="31">
        <v>0</v>
      </c>
      <c r="M268" s="31">
        <v>0</v>
      </c>
      <c r="N268" s="31">
        <v>0</v>
      </c>
      <c r="O268" s="31">
        <v>0</v>
      </c>
      <c r="P268" s="31">
        <v>0</v>
      </c>
      <c r="Q268" s="31">
        <v>0</v>
      </c>
      <c r="R268" s="31">
        <v>0</v>
      </c>
      <c r="S268" s="31">
        <v>0</v>
      </c>
      <c r="T268" s="31">
        <v>0</v>
      </c>
      <c r="U268" s="31">
        <v>0</v>
      </c>
      <c r="V268" s="31">
        <v>0</v>
      </c>
      <c r="W268" s="31"/>
      <c r="X268" s="31"/>
      <c r="Y268" s="31"/>
      <c r="Z268" s="31">
        <v>0</v>
      </c>
      <c r="AA268" s="31">
        <v>0</v>
      </c>
      <c r="AB268" s="31">
        <v>0</v>
      </c>
      <c r="AC268" s="42">
        <v>0</v>
      </c>
      <c r="AD268" s="42">
        <v>0</v>
      </c>
      <c r="AE268" s="42">
        <v>0</v>
      </c>
      <c r="AF268" s="42">
        <v>0</v>
      </c>
      <c r="AG268" s="42">
        <v>0</v>
      </c>
      <c r="AH268" s="42">
        <v>0</v>
      </c>
      <c r="AI268" s="42">
        <v>0</v>
      </c>
      <c r="AJ268" s="42">
        <v>0</v>
      </c>
      <c r="AK268" s="42">
        <v>0</v>
      </c>
    </row>
    <row r="269" spans="1:37" s="11" customFormat="1" x14ac:dyDescent="0.25">
      <c r="A269" s="17">
        <f t="shared" si="42"/>
        <v>258</v>
      </c>
      <c r="B269" s="15" t="s">
        <v>309</v>
      </c>
      <c r="C269" s="31"/>
      <c r="D269" s="31"/>
      <c r="E269" s="31"/>
      <c r="F269" s="31"/>
      <c r="G269" s="31">
        <v>0</v>
      </c>
      <c r="H269" s="31">
        <v>0</v>
      </c>
      <c r="I269" s="31">
        <v>0</v>
      </c>
      <c r="J269" s="31">
        <v>0</v>
      </c>
      <c r="K269" s="31">
        <v>0</v>
      </c>
      <c r="L269" s="31">
        <v>0</v>
      </c>
      <c r="M269" s="31">
        <v>0</v>
      </c>
      <c r="N269" s="31">
        <v>0</v>
      </c>
      <c r="O269" s="31">
        <v>0</v>
      </c>
      <c r="P269" s="31">
        <v>0</v>
      </c>
      <c r="Q269" s="31">
        <v>0</v>
      </c>
      <c r="R269" s="31">
        <v>0</v>
      </c>
      <c r="S269" s="31">
        <v>0</v>
      </c>
      <c r="T269" s="31">
        <v>0</v>
      </c>
      <c r="U269" s="31">
        <v>0</v>
      </c>
      <c r="V269" s="31">
        <v>0</v>
      </c>
      <c r="W269" s="31"/>
      <c r="X269" s="31"/>
      <c r="Y269" s="31"/>
      <c r="Z269" s="31">
        <v>0</v>
      </c>
      <c r="AA269" s="31">
        <v>0</v>
      </c>
      <c r="AB269" s="31">
        <v>0</v>
      </c>
      <c r="AC269" s="42">
        <v>0</v>
      </c>
      <c r="AD269" s="42">
        <v>0</v>
      </c>
      <c r="AE269" s="42">
        <v>0</v>
      </c>
      <c r="AF269" s="42">
        <v>0</v>
      </c>
      <c r="AG269" s="42">
        <v>0</v>
      </c>
      <c r="AH269" s="42">
        <v>0</v>
      </c>
      <c r="AI269" s="42">
        <v>0</v>
      </c>
      <c r="AJ269" s="42">
        <v>0</v>
      </c>
      <c r="AK269" s="42">
        <v>0</v>
      </c>
    </row>
    <row r="270" spans="1:37" s="11" customFormat="1" x14ac:dyDescent="0.25">
      <c r="A270" s="17">
        <f t="shared" si="42"/>
        <v>259</v>
      </c>
      <c r="B270" s="26" t="s">
        <v>310</v>
      </c>
      <c r="C270" s="31"/>
      <c r="D270" s="31"/>
      <c r="E270" s="31"/>
      <c r="F270" s="31"/>
      <c r="G270" s="31">
        <v>0</v>
      </c>
      <c r="H270" s="31">
        <v>0</v>
      </c>
      <c r="I270" s="31">
        <v>0</v>
      </c>
      <c r="J270" s="31">
        <v>0</v>
      </c>
      <c r="K270" s="31">
        <v>0</v>
      </c>
      <c r="L270" s="31">
        <v>0</v>
      </c>
      <c r="M270" s="31">
        <v>0</v>
      </c>
      <c r="N270" s="31">
        <v>0</v>
      </c>
      <c r="O270" s="31">
        <v>0</v>
      </c>
      <c r="P270" s="31">
        <v>0</v>
      </c>
      <c r="Q270" s="31">
        <v>0</v>
      </c>
      <c r="R270" s="31">
        <v>0</v>
      </c>
      <c r="S270" s="31">
        <v>0</v>
      </c>
      <c r="T270" s="31">
        <v>0</v>
      </c>
      <c r="U270" s="31">
        <v>0</v>
      </c>
      <c r="V270" s="31">
        <v>0</v>
      </c>
      <c r="W270" s="31"/>
      <c r="X270" s="31"/>
      <c r="Y270" s="31"/>
      <c r="Z270" s="31">
        <v>0</v>
      </c>
      <c r="AA270" s="31">
        <v>0</v>
      </c>
      <c r="AB270" s="31">
        <v>0</v>
      </c>
      <c r="AC270" s="42">
        <v>0</v>
      </c>
      <c r="AD270" s="42">
        <v>0</v>
      </c>
      <c r="AE270" s="42">
        <v>0</v>
      </c>
      <c r="AF270" s="42">
        <v>0</v>
      </c>
      <c r="AG270" s="42">
        <v>0</v>
      </c>
      <c r="AH270" s="42">
        <v>0</v>
      </c>
      <c r="AI270" s="42">
        <v>0</v>
      </c>
      <c r="AJ270" s="42">
        <v>0</v>
      </c>
      <c r="AK270" s="42">
        <v>0</v>
      </c>
    </row>
    <row r="271" spans="1:37" s="11" customFormat="1" x14ac:dyDescent="0.25">
      <c r="A271" s="17">
        <f t="shared" si="42"/>
        <v>260</v>
      </c>
      <c r="B271" s="15" t="s">
        <v>311</v>
      </c>
      <c r="C271" s="31"/>
      <c r="D271" s="31"/>
      <c r="E271" s="31"/>
      <c r="F271" s="31"/>
      <c r="G271" s="31">
        <v>0</v>
      </c>
      <c r="H271" s="31">
        <v>0</v>
      </c>
      <c r="I271" s="31">
        <v>0</v>
      </c>
      <c r="J271" s="31">
        <v>0</v>
      </c>
      <c r="K271" s="31">
        <v>0</v>
      </c>
      <c r="L271" s="31">
        <v>0</v>
      </c>
      <c r="M271" s="31">
        <v>0</v>
      </c>
      <c r="N271" s="31">
        <v>0</v>
      </c>
      <c r="O271" s="31">
        <v>0</v>
      </c>
      <c r="P271" s="31">
        <v>0</v>
      </c>
      <c r="Q271" s="31">
        <v>0</v>
      </c>
      <c r="R271" s="31">
        <v>0</v>
      </c>
      <c r="S271" s="31">
        <v>0</v>
      </c>
      <c r="T271" s="31">
        <v>0</v>
      </c>
      <c r="U271" s="31">
        <v>0</v>
      </c>
      <c r="V271" s="31">
        <v>0</v>
      </c>
      <c r="W271" s="31"/>
      <c r="X271" s="31"/>
      <c r="Y271" s="31"/>
      <c r="Z271" s="31">
        <v>0</v>
      </c>
      <c r="AA271" s="31">
        <v>0</v>
      </c>
      <c r="AB271" s="31">
        <v>0</v>
      </c>
      <c r="AC271" s="42">
        <v>0</v>
      </c>
      <c r="AD271" s="42">
        <v>0</v>
      </c>
      <c r="AE271" s="42">
        <v>0</v>
      </c>
      <c r="AF271" s="42">
        <v>0</v>
      </c>
      <c r="AG271" s="42">
        <v>0</v>
      </c>
      <c r="AH271" s="42">
        <v>0</v>
      </c>
      <c r="AI271" s="42">
        <v>0</v>
      </c>
      <c r="AJ271" s="42">
        <v>0</v>
      </c>
      <c r="AK271" s="42">
        <v>0</v>
      </c>
    </row>
    <row r="272" spans="1:37" s="11" customFormat="1" x14ac:dyDescent="0.25">
      <c r="A272" s="17">
        <f t="shared" si="42"/>
        <v>261</v>
      </c>
      <c r="B272" s="15" t="s">
        <v>312</v>
      </c>
      <c r="C272" s="31"/>
      <c r="D272" s="31"/>
      <c r="E272" s="31"/>
      <c r="F272" s="31"/>
      <c r="G272" s="31">
        <v>0</v>
      </c>
      <c r="H272" s="31">
        <v>0</v>
      </c>
      <c r="I272" s="31">
        <v>0</v>
      </c>
      <c r="J272" s="31">
        <v>0</v>
      </c>
      <c r="K272" s="31">
        <v>0</v>
      </c>
      <c r="L272" s="31">
        <v>0</v>
      </c>
      <c r="M272" s="31">
        <v>0</v>
      </c>
      <c r="N272" s="31">
        <v>0</v>
      </c>
      <c r="O272" s="31">
        <v>0</v>
      </c>
      <c r="P272" s="31">
        <v>0</v>
      </c>
      <c r="Q272" s="31">
        <v>0</v>
      </c>
      <c r="R272" s="31">
        <v>0</v>
      </c>
      <c r="S272" s="31">
        <v>0</v>
      </c>
      <c r="T272" s="31">
        <v>0</v>
      </c>
      <c r="U272" s="31">
        <v>0</v>
      </c>
      <c r="V272" s="31">
        <v>0</v>
      </c>
      <c r="W272" s="31">
        <v>2560000</v>
      </c>
      <c r="X272" s="31"/>
      <c r="Y272" s="31"/>
      <c r="Z272" s="31">
        <v>640000</v>
      </c>
      <c r="AA272" s="31">
        <v>0</v>
      </c>
      <c r="AB272" s="31">
        <v>0</v>
      </c>
      <c r="AC272" s="42">
        <v>640000</v>
      </c>
      <c r="AD272" s="42">
        <v>0</v>
      </c>
      <c r="AE272" s="42">
        <v>0</v>
      </c>
      <c r="AF272" s="42">
        <v>640000</v>
      </c>
      <c r="AG272" s="42">
        <v>0</v>
      </c>
      <c r="AH272" s="42">
        <v>0</v>
      </c>
      <c r="AI272" s="42">
        <v>640000</v>
      </c>
      <c r="AJ272" s="42">
        <v>0</v>
      </c>
      <c r="AK272" s="42">
        <v>0</v>
      </c>
    </row>
    <row r="273" spans="1:62" s="11" customFormat="1" x14ac:dyDescent="0.25">
      <c r="A273" s="17">
        <f t="shared" si="42"/>
        <v>262</v>
      </c>
      <c r="B273" s="15" t="s">
        <v>313</v>
      </c>
      <c r="C273" s="31"/>
      <c r="D273" s="31"/>
      <c r="E273" s="31"/>
      <c r="F273" s="31"/>
      <c r="G273" s="31">
        <v>0</v>
      </c>
      <c r="H273" s="31">
        <v>0</v>
      </c>
      <c r="I273" s="31">
        <v>0</v>
      </c>
      <c r="J273" s="31">
        <v>0</v>
      </c>
      <c r="K273" s="31">
        <v>0</v>
      </c>
      <c r="L273" s="31">
        <v>0</v>
      </c>
      <c r="M273" s="31">
        <v>0</v>
      </c>
      <c r="N273" s="31">
        <v>0</v>
      </c>
      <c r="O273" s="31">
        <v>0</v>
      </c>
      <c r="P273" s="31">
        <v>0</v>
      </c>
      <c r="Q273" s="31">
        <v>0</v>
      </c>
      <c r="R273" s="31">
        <v>0</v>
      </c>
      <c r="S273" s="31">
        <v>0</v>
      </c>
      <c r="T273" s="31">
        <v>0</v>
      </c>
      <c r="U273" s="31">
        <v>0</v>
      </c>
      <c r="V273" s="31">
        <v>0</v>
      </c>
      <c r="W273" s="31"/>
      <c r="X273" s="31"/>
      <c r="Y273" s="31"/>
      <c r="Z273" s="31">
        <v>0</v>
      </c>
      <c r="AA273" s="31">
        <v>0</v>
      </c>
      <c r="AB273" s="31">
        <v>0</v>
      </c>
      <c r="AC273" s="42">
        <v>0</v>
      </c>
      <c r="AD273" s="42">
        <v>0</v>
      </c>
      <c r="AE273" s="42">
        <v>0</v>
      </c>
      <c r="AF273" s="42">
        <v>0</v>
      </c>
      <c r="AG273" s="42">
        <v>0</v>
      </c>
      <c r="AH273" s="42">
        <v>0</v>
      </c>
      <c r="AI273" s="42">
        <v>0</v>
      </c>
      <c r="AJ273" s="42">
        <v>0</v>
      </c>
      <c r="AK273" s="42">
        <v>0</v>
      </c>
    </row>
    <row r="274" spans="1:62" s="11" customFormat="1" x14ac:dyDescent="0.25">
      <c r="A274" s="17">
        <f t="shared" si="42"/>
        <v>263</v>
      </c>
      <c r="B274" s="15" t="s">
        <v>314</v>
      </c>
      <c r="C274" s="31"/>
      <c r="D274" s="31"/>
      <c r="E274" s="31"/>
      <c r="F274" s="31"/>
      <c r="G274" s="31">
        <v>0</v>
      </c>
      <c r="H274" s="31">
        <v>0</v>
      </c>
      <c r="I274" s="31">
        <v>0</v>
      </c>
      <c r="J274" s="31">
        <v>0</v>
      </c>
      <c r="K274" s="31">
        <v>0</v>
      </c>
      <c r="L274" s="31">
        <v>0</v>
      </c>
      <c r="M274" s="31">
        <v>0</v>
      </c>
      <c r="N274" s="31">
        <v>0</v>
      </c>
      <c r="O274" s="31">
        <v>0</v>
      </c>
      <c r="P274" s="31">
        <v>0</v>
      </c>
      <c r="Q274" s="31">
        <v>0</v>
      </c>
      <c r="R274" s="31">
        <v>0</v>
      </c>
      <c r="S274" s="31">
        <v>0</v>
      </c>
      <c r="T274" s="31">
        <v>0</v>
      </c>
      <c r="U274" s="31">
        <v>0</v>
      </c>
      <c r="V274" s="31">
        <v>0</v>
      </c>
      <c r="W274" s="31"/>
      <c r="X274" s="31"/>
      <c r="Y274" s="31"/>
      <c r="Z274" s="31">
        <v>0</v>
      </c>
      <c r="AA274" s="31">
        <v>0</v>
      </c>
      <c r="AB274" s="31">
        <v>0</v>
      </c>
      <c r="AC274" s="42">
        <v>0</v>
      </c>
      <c r="AD274" s="42">
        <v>0</v>
      </c>
      <c r="AE274" s="42">
        <v>0</v>
      </c>
      <c r="AF274" s="42">
        <v>0</v>
      </c>
      <c r="AG274" s="42">
        <v>0</v>
      </c>
      <c r="AH274" s="42">
        <v>0</v>
      </c>
      <c r="AI274" s="42">
        <v>0</v>
      </c>
      <c r="AJ274" s="42">
        <v>0</v>
      </c>
      <c r="AK274" s="42">
        <v>0</v>
      </c>
    </row>
    <row r="275" spans="1:62" s="11" customFormat="1" x14ac:dyDescent="0.25">
      <c r="A275" s="17">
        <f t="shared" si="42"/>
        <v>264</v>
      </c>
      <c r="B275" s="15" t="s">
        <v>315</v>
      </c>
      <c r="C275" s="31"/>
      <c r="D275" s="31"/>
      <c r="E275" s="31"/>
      <c r="F275" s="31"/>
      <c r="G275" s="31">
        <v>0</v>
      </c>
      <c r="H275" s="31">
        <v>0</v>
      </c>
      <c r="I275" s="31">
        <v>0</v>
      </c>
      <c r="J275" s="31">
        <v>0</v>
      </c>
      <c r="K275" s="31">
        <v>0</v>
      </c>
      <c r="L275" s="31">
        <v>0</v>
      </c>
      <c r="M275" s="31">
        <v>0</v>
      </c>
      <c r="N275" s="31">
        <v>0</v>
      </c>
      <c r="O275" s="31">
        <v>0</v>
      </c>
      <c r="P275" s="31">
        <v>0</v>
      </c>
      <c r="Q275" s="31">
        <v>0</v>
      </c>
      <c r="R275" s="31">
        <v>0</v>
      </c>
      <c r="S275" s="31">
        <v>0</v>
      </c>
      <c r="T275" s="31">
        <v>0</v>
      </c>
      <c r="U275" s="31">
        <v>0</v>
      </c>
      <c r="V275" s="31">
        <v>0</v>
      </c>
      <c r="W275" s="31"/>
      <c r="X275" s="31"/>
      <c r="Y275" s="31"/>
      <c r="Z275" s="31">
        <v>0</v>
      </c>
      <c r="AA275" s="31">
        <v>0</v>
      </c>
      <c r="AB275" s="31">
        <v>0</v>
      </c>
      <c r="AC275" s="42">
        <v>0</v>
      </c>
      <c r="AD275" s="42">
        <v>0</v>
      </c>
      <c r="AE275" s="42">
        <v>0</v>
      </c>
      <c r="AF275" s="42">
        <v>0</v>
      </c>
      <c r="AG275" s="42">
        <v>0</v>
      </c>
      <c r="AH275" s="42">
        <v>0</v>
      </c>
      <c r="AI275" s="42">
        <v>0</v>
      </c>
      <c r="AJ275" s="42">
        <v>0</v>
      </c>
      <c r="AK275" s="42">
        <v>0</v>
      </c>
    </row>
    <row r="276" spans="1:62" s="11" customFormat="1" x14ac:dyDescent="0.25">
      <c r="A276" s="17">
        <f t="shared" si="42"/>
        <v>265</v>
      </c>
      <c r="B276" s="15" t="s">
        <v>316</v>
      </c>
      <c r="C276" s="31"/>
      <c r="D276" s="31"/>
      <c r="E276" s="31"/>
      <c r="F276" s="31"/>
      <c r="G276" s="31">
        <v>0</v>
      </c>
      <c r="H276" s="31">
        <v>0</v>
      </c>
      <c r="I276" s="31">
        <v>0</v>
      </c>
      <c r="J276" s="31">
        <v>0</v>
      </c>
      <c r="K276" s="31">
        <v>0</v>
      </c>
      <c r="L276" s="31">
        <v>0</v>
      </c>
      <c r="M276" s="31">
        <v>0</v>
      </c>
      <c r="N276" s="31">
        <v>0</v>
      </c>
      <c r="O276" s="31">
        <v>0</v>
      </c>
      <c r="P276" s="31">
        <v>0</v>
      </c>
      <c r="Q276" s="31">
        <v>0</v>
      </c>
      <c r="R276" s="31">
        <v>0</v>
      </c>
      <c r="S276" s="31">
        <v>0</v>
      </c>
      <c r="T276" s="31">
        <v>0</v>
      </c>
      <c r="U276" s="31">
        <v>0</v>
      </c>
      <c r="V276" s="31">
        <v>0</v>
      </c>
      <c r="W276" s="31"/>
      <c r="X276" s="31"/>
      <c r="Y276" s="31"/>
      <c r="Z276" s="31">
        <v>0</v>
      </c>
      <c r="AA276" s="31">
        <v>0</v>
      </c>
      <c r="AB276" s="31">
        <v>0</v>
      </c>
      <c r="AC276" s="42">
        <v>0</v>
      </c>
      <c r="AD276" s="42">
        <v>0</v>
      </c>
      <c r="AE276" s="42">
        <v>0</v>
      </c>
      <c r="AF276" s="42">
        <v>0</v>
      </c>
      <c r="AG276" s="42">
        <v>0</v>
      </c>
      <c r="AH276" s="42">
        <v>0</v>
      </c>
      <c r="AI276" s="42">
        <v>0</v>
      </c>
      <c r="AJ276" s="42">
        <v>0</v>
      </c>
      <c r="AK276" s="42">
        <v>0</v>
      </c>
    </row>
    <row r="277" spans="1:62" s="11" customFormat="1" ht="37.5" x14ac:dyDescent="0.25">
      <c r="A277" s="17">
        <f t="shared" si="42"/>
        <v>266</v>
      </c>
      <c r="B277" s="15" t="s">
        <v>317</v>
      </c>
      <c r="C277" s="31"/>
      <c r="D277" s="31"/>
      <c r="E277" s="31"/>
      <c r="F277" s="31"/>
      <c r="G277" s="31">
        <v>0</v>
      </c>
      <c r="H277" s="31">
        <v>0</v>
      </c>
      <c r="I277" s="31">
        <v>0</v>
      </c>
      <c r="J277" s="31">
        <v>0</v>
      </c>
      <c r="K277" s="31">
        <v>0</v>
      </c>
      <c r="L277" s="31">
        <v>0</v>
      </c>
      <c r="M277" s="31">
        <v>0</v>
      </c>
      <c r="N277" s="31">
        <v>0</v>
      </c>
      <c r="O277" s="31">
        <v>0</v>
      </c>
      <c r="P277" s="31">
        <v>0</v>
      </c>
      <c r="Q277" s="31">
        <v>0</v>
      </c>
      <c r="R277" s="31">
        <v>0</v>
      </c>
      <c r="S277" s="31">
        <v>0</v>
      </c>
      <c r="T277" s="31">
        <v>0</v>
      </c>
      <c r="U277" s="31">
        <v>0</v>
      </c>
      <c r="V277" s="31">
        <v>0</v>
      </c>
      <c r="W277" s="31">
        <v>2304000</v>
      </c>
      <c r="X277" s="31"/>
      <c r="Y277" s="31"/>
      <c r="Z277" s="31">
        <v>576000</v>
      </c>
      <c r="AA277" s="31">
        <v>0</v>
      </c>
      <c r="AB277" s="31">
        <v>0</v>
      </c>
      <c r="AC277" s="42">
        <v>576000</v>
      </c>
      <c r="AD277" s="42">
        <v>0</v>
      </c>
      <c r="AE277" s="42">
        <v>0</v>
      </c>
      <c r="AF277" s="42">
        <v>576000</v>
      </c>
      <c r="AG277" s="42">
        <v>0</v>
      </c>
      <c r="AH277" s="42">
        <v>0</v>
      </c>
      <c r="AI277" s="42">
        <v>576000</v>
      </c>
      <c r="AJ277" s="42">
        <v>0</v>
      </c>
      <c r="AK277" s="42">
        <v>0</v>
      </c>
    </row>
    <row r="278" spans="1:62" s="11" customFormat="1" x14ac:dyDescent="0.25">
      <c r="A278" s="17">
        <f t="shared" si="42"/>
        <v>267</v>
      </c>
      <c r="B278" s="15" t="s">
        <v>318</v>
      </c>
      <c r="C278" s="31"/>
      <c r="D278" s="31"/>
      <c r="E278" s="31"/>
      <c r="F278" s="31"/>
      <c r="G278" s="31">
        <v>0</v>
      </c>
      <c r="H278" s="31">
        <v>0</v>
      </c>
      <c r="I278" s="31">
        <v>0</v>
      </c>
      <c r="J278" s="31">
        <v>0</v>
      </c>
      <c r="K278" s="31">
        <v>0</v>
      </c>
      <c r="L278" s="31">
        <v>0</v>
      </c>
      <c r="M278" s="31">
        <v>0</v>
      </c>
      <c r="N278" s="31">
        <v>0</v>
      </c>
      <c r="O278" s="31">
        <v>0</v>
      </c>
      <c r="P278" s="31">
        <v>0</v>
      </c>
      <c r="Q278" s="31">
        <v>0</v>
      </c>
      <c r="R278" s="31">
        <v>0</v>
      </c>
      <c r="S278" s="31">
        <v>0</v>
      </c>
      <c r="T278" s="31">
        <v>0</v>
      </c>
      <c r="U278" s="31">
        <v>0</v>
      </c>
      <c r="V278" s="31">
        <v>0</v>
      </c>
      <c r="W278" s="31"/>
      <c r="X278" s="31"/>
      <c r="Y278" s="31"/>
      <c r="Z278" s="31">
        <v>0</v>
      </c>
      <c r="AA278" s="31">
        <v>0</v>
      </c>
      <c r="AB278" s="31">
        <v>0</v>
      </c>
      <c r="AC278" s="42">
        <v>0</v>
      </c>
      <c r="AD278" s="42">
        <v>0</v>
      </c>
      <c r="AE278" s="42">
        <v>0</v>
      </c>
      <c r="AF278" s="42">
        <v>0</v>
      </c>
      <c r="AG278" s="42">
        <v>0</v>
      </c>
      <c r="AH278" s="42">
        <v>0</v>
      </c>
      <c r="AI278" s="42">
        <v>0</v>
      </c>
      <c r="AJ278" s="42">
        <v>0</v>
      </c>
      <c r="AK278" s="42">
        <v>0</v>
      </c>
    </row>
    <row r="279" spans="1:62" s="11" customFormat="1" x14ac:dyDescent="0.25">
      <c r="A279" s="17">
        <f t="shared" si="42"/>
        <v>268</v>
      </c>
      <c r="B279" s="15" t="s">
        <v>319</v>
      </c>
      <c r="C279" s="31"/>
      <c r="D279" s="31"/>
      <c r="E279" s="31"/>
      <c r="F279" s="31"/>
      <c r="G279" s="31">
        <v>0</v>
      </c>
      <c r="H279" s="31">
        <v>0</v>
      </c>
      <c r="I279" s="31">
        <v>0</v>
      </c>
      <c r="J279" s="31">
        <v>0</v>
      </c>
      <c r="K279" s="31">
        <v>0</v>
      </c>
      <c r="L279" s="31">
        <v>0</v>
      </c>
      <c r="M279" s="31">
        <v>0</v>
      </c>
      <c r="N279" s="31">
        <v>0</v>
      </c>
      <c r="O279" s="31">
        <v>0</v>
      </c>
      <c r="P279" s="31">
        <v>0</v>
      </c>
      <c r="Q279" s="31">
        <v>0</v>
      </c>
      <c r="R279" s="31">
        <v>0</v>
      </c>
      <c r="S279" s="31">
        <v>0</v>
      </c>
      <c r="T279" s="31">
        <v>0</v>
      </c>
      <c r="U279" s="31">
        <v>0</v>
      </c>
      <c r="V279" s="31">
        <v>0</v>
      </c>
      <c r="W279" s="31"/>
      <c r="X279" s="31"/>
      <c r="Y279" s="31"/>
      <c r="Z279" s="31">
        <v>0</v>
      </c>
      <c r="AA279" s="31">
        <v>0</v>
      </c>
      <c r="AB279" s="31">
        <v>0</v>
      </c>
      <c r="AC279" s="42">
        <v>0</v>
      </c>
      <c r="AD279" s="42">
        <v>0</v>
      </c>
      <c r="AE279" s="42">
        <v>0</v>
      </c>
      <c r="AF279" s="42">
        <v>0</v>
      </c>
      <c r="AG279" s="42">
        <v>0</v>
      </c>
      <c r="AH279" s="42">
        <v>0</v>
      </c>
      <c r="AI279" s="42">
        <v>0</v>
      </c>
      <c r="AJ279" s="42">
        <v>0</v>
      </c>
      <c r="AK279" s="42">
        <v>0</v>
      </c>
    </row>
    <row r="280" spans="1:62" s="11" customFormat="1" ht="37.5" x14ac:dyDescent="0.25">
      <c r="A280" s="19"/>
      <c r="B280" s="27" t="s">
        <v>290</v>
      </c>
      <c r="C280" s="32">
        <f t="shared" ref="C280" si="43">SUM(C126:C279)</f>
        <v>951162808.00067842</v>
      </c>
      <c r="D280" s="32">
        <f t="shared" ref="D280:AK280" si="44">SUM(D126:D279)</f>
        <v>151657343.33922651</v>
      </c>
      <c r="E280" s="32">
        <f t="shared" si="44"/>
        <v>75565907.350678369</v>
      </c>
      <c r="F280" s="32">
        <f t="shared" si="44"/>
        <v>233131275.58000001</v>
      </c>
      <c r="G280" s="32">
        <f t="shared" si="44"/>
        <v>237790702.03999999</v>
      </c>
      <c r="H280" s="32">
        <f t="shared" si="44"/>
        <v>37914335.829999998</v>
      </c>
      <c r="I280" s="32">
        <f t="shared" si="44"/>
        <v>18891476.84</v>
      </c>
      <c r="J280" s="32">
        <f t="shared" si="44"/>
        <v>58282818.909999996</v>
      </c>
      <c r="K280" s="32">
        <f t="shared" si="44"/>
        <v>237790702.03999999</v>
      </c>
      <c r="L280" s="32">
        <f t="shared" si="44"/>
        <v>37914335.829999998</v>
      </c>
      <c r="M280" s="32">
        <f t="shared" si="44"/>
        <v>18891476.84</v>
      </c>
      <c r="N280" s="32">
        <f t="shared" si="44"/>
        <v>58282818.909999996</v>
      </c>
      <c r="O280" s="32">
        <f t="shared" si="44"/>
        <v>237790702.03999999</v>
      </c>
      <c r="P280" s="32">
        <f t="shared" si="44"/>
        <v>37914335.829999998</v>
      </c>
      <c r="Q280" s="32">
        <f t="shared" si="44"/>
        <v>18891476.84</v>
      </c>
      <c r="R280" s="32">
        <f t="shared" si="44"/>
        <v>58282818.909999996</v>
      </c>
      <c r="S280" s="32">
        <f t="shared" si="44"/>
        <v>237790701.88067839</v>
      </c>
      <c r="T280" s="32">
        <f t="shared" si="44"/>
        <v>37914335.849226519</v>
      </c>
      <c r="U280" s="32">
        <f t="shared" si="44"/>
        <v>18891476.830678362</v>
      </c>
      <c r="V280" s="32">
        <f t="shared" si="44"/>
        <v>58282818.850000024</v>
      </c>
      <c r="W280" s="32">
        <f t="shared" si="44"/>
        <v>702045983.80709541</v>
      </c>
      <c r="X280" s="32">
        <f t="shared" si="44"/>
        <v>160990126.80000001</v>
      </c>
      <c r="Y280" s="32">
        <f t="shared" si="44"/>
        <v>12547690</v>
      </c>
      <c r="Z280" s="32">
        <f t="shared" si="44"/>
        <v>175511495.97</v>
      </c>
      <c r="AA280" s="32">
        <f t="shared" si="44"/>
        <v>40247531.700000003</v>
      </c>
      <c r="AB280" s="32">
        <f t="shared" si="44"/>
        <v>3136922.5</v>
      </c>
      <c r="AC280" s="32">
        <f t="shared" si="44"/>
        <v>175511495.97</v>
      </c>
      <c r="AD280" s="32">
        <f t="shared" si="44"/>
        <v>40247531.700000003</v>
      </c>
      <c r="AE280" s="32">
        <f t="shared" si="44"/>
        <v>3136922.5</v>
      </c>
      <c r="AF280" s="32">
        <f t="shared" si="44"/>
        <v>175511495.97</v>
      </c>
      <c r="AG280" s="32">
        <f t="shared" si="44"/>
        <v>40247531.700000003</v>
      </c>
      <c r="AH280" s="32">
        <f t="shared" si="44"/>
        <v>3136922.5</v>
      </c>
      <c r="AI280" s="32">
        <f t="shared" si="44"/>
        <v>175511495.8970955</v>
      </c>
      <c r="AJ280" s="32">
        <f t="shared" si="44"/>
        <v>40247531.700000003</v>
      </c>
      <c r="AK280" s="32">
        <f t="shared" si="44"/>
        <v>3136922.5</v>
      </c>
      <c r="AL280" s="59"/>
      <c r="AM280" s="59"/>
      <c r="AN280" s="59"/>
      <c r="AO280" s="59"/>
      <c r="AP280" s="59"/>
      <c r="AQ280" s="59"/>
      <c r="AR280" s="59"/>
      <c r="AS280" s="59"/>
      <c r="AT280" s="59"/>
      <c r="AU280" s="59"/>
      <c r="AV280" s="59"/>
      <c r="AW280" s="59"/>
      <c r="AX280" s="59"/>
      <c r="AY280" s="59"/>
      <c r="AZ280" s="59"/>
      <c r="BA280" s="59"/>
      <c r="BB280" s="59"/>
      <c r="BC280" s="59"/>
      <c r="BD280" s="59"/>
      <c r="BE280" s="59"/>
      <c r="BF280" s="59"/>
      <c r="BG280" s="59"/>
      <c r="BH280" s="59"/>
      <c r="BI280" s="59"/>
      <c r="BJ280" s="59"/>
    </row>
    <row r="281" spans="1:62" s="11" customFormat="1" ht="29.25" customHeight="1" x14ac:dyDescent="0.25">
      <c r="A281" s="19"/>
      <c r="B281" s="19" t="s">
        <v>291</v>
      </c>
      <c r="C281" s="32">
        <f t="shared" ref="C281" si="45">C50+C72+C88+C116+C121+C125+C280</f>
        <v>14224758011.163164</v>
      </c>
      <c r="D281" s="32">
        <f t="shared" ref="D281:AK281" si="46">D50+D72+D88+D116+D121+D125+D280</f>
        <v>995416979.58707619</v>
      </c>
      <c r="E281" s="32">
        <f t="shared" si="46"/>
        <v>455065650</v>
      </c>
      <c r="F281" s="32">
        <f t="shared" si="46"/>
        <v>1703712431.1699998</v>
      </c>
      <c r="G281" s="32">
        <f t="shared" si="46"/>
        <v>3556189502.8800006</v>
      </c>
      <c r="H281" s="32">
        <f t="shared" si="46"/>
        <v>248854244.88999999</v>
      </c>
      <c r="I281" s="32">
        <f t="shared" si="46"/>
        <v>113766412.49000001</v>
      </c>
      <c r="J281" s="32">
        <f t="shared" si="46"/>
        <v>425928107.8499999</v>
      </c>
      <c r="K281" s="32">
        <f t="shared" si="46"/>
        <v>3556189502.8800006</v>
      </c>
      <c r="L281" s="32">
        <f t="shared" si="46"/>
        <v>248854244.88999999</v>
      </c>
      <c r="M281" s="32">
        <f t="shared" si="46"/>
        <v>113766412.49000001</v>
      </c>
      <c r="N281" s="32">
        <f t="shared" si="46"/>
        <v>425928107.8499999</v>
      </c>
      <c r="O281" s="32">
        <f t="shared" si="46"/>
        <v>3556189502.8800006</v>
      </c>
      <c r="P281" s="32">
        <f t="shared" si="46"/>
        <v>248854244.88999999</v>
      </c>
      <c r="Q281" s="32">
        <f t="shared" si="46"/>
        <v>113766412.49000001</v>
      </c>
      <c r="R281" s="32">
        <f t="shared" si="46"/>
        <v>425928107.8499999</v>
      </c>
      <c r="S281" s="32">
        <f t="shared" si="46"/>
        <v>3556189502.5231628</v>
      </c>
      <c r="T281" s="32">
        <f t="shared" si="46"/>
        <v>248854244.91707623</v>
      </c>
      <c r="U281" s="32">
        <f t="shared" si="46"/>
        <v>113766412.53000002</v>
      </c>
      <c r="V281" s="32">
        <f t="shared" si="46"/>
        <v>425928107.62</v>
      </c>
      <c r="W281" s="32">
        <f t="shared" si="46"/>
        <v>3405794746.9551587</v>
      </c>
      <c r="X281" s="32">
        <f t="shared" si="46"/>
        <v>1276262231.7592134</v>
      </c>
      <c r="Y281" s="32">
        <f t="shared" si="46"/>
        <v>125476900</v>
      </c>
      <c r="Z281" s="32">
        <f t="shared" si="46"/>
        <v>851448686.7700001</v>
      </c>
      <c r="AA281" s="32">
        <f t="shared" si="46"/>
        <v>319065557.94</v>
      </c>
      <c r="AB281" s="32">
        <f t="shared" si="46"/>
        <v>31369225</v>
      </c>
      <c r="AC281" s="32">
        <f t="shared" si="46"/>
        <v>851448686.7700001</v>
      </c>
      <c r="AD281" s="32">
        <f t="shared" si="46"/>
        <v>319065557.94</v>
      </c>
      <c r="AE281" s="32">
        <f t="shared" si="46"/>
        <v>31369225</v>
      </c>
      <c r="AF281" s="32">
        <f t="shared" si="46"/>
        <v>851448686.7700001</v>
      </c>
      <c r="AG281" s="32">
        <f t="shared" si="46"/>
        <v>319065557.94</v>
      </c>
      <c r="AH281" s="32">
        <f t="shared" si="46"/>
        <v>31369225</v>
      </c>
      <c r="AI281" s="32">
        <f t="shared" si="46"/>
        <v>851448686.64515901</v>
      </c>
      <c r="AJ281" s="32">
        <f t="shared" si="46"/>
        <v>319065557.93921345</v>
      </c>
      <c r="AK281" s="32">
        <f t="shared" si="46"/>
        <v>31369225</v>
      </c>
      <c r="AL281" s="59"/>
      <c r="AM281" s="59"/>
      <c r="AN281" s="59"/>
      <c r="AO281" s="59"/>
      <c r="AP281" s="59"/>
      <c r="AQ281" s="59"/>
      <c r="AR281" s="59"/>
      <c r="AS281" s="59"/>
      <c r="AT281" s="59"/>
      <c r="AU281" s="59"/>
      <c r="AV281" s="59"/>
      <c r="AW281" s="59"/>
      <c r="AX281" s="59"/>
      <c r="AY281" s="59"/>
      <c r="AZ281" s="59"/>
      <c r="BA281" s="59"/>
      <c r="BB281" s="59"/>
      <c r="BC281" s="59"/>
      <c r="BD281" s="59"/>
      <c r="BE281" s="59"/>
      <c r="BF281" s="59"/>
      <c r="BG281" s="59"/>
      <c r="BH281" s="59"/>
      <c r="BI281" s="59"/>
      <c r="BJ281" s="59"/>
    </row>
  </sheetData>
  <autoFilter ref="A5:Y281"/>
  <mergeCells count="14">
    <mergeCell ref="A2:Y2"/>
    <mergeCell ref="A3:A4"/>
    <mergeCell ref="B3:B4"/>
    <mergeCell ref="C3:F3"/>
    <mergeCell ref="W3:Y3"/>
    <mergeCell ref="G3:J3"/>
    <mergeCell ref="K3:N3"/>
    <mergeCell ref="O3:R3"/>
    <mergeCell ref="S3:V3"/>
    <mergeCell ref="Z3:AB3"/>
    <mergeCell ref="AC3:AE3"/>
    <mergeCell ref="AF3:AH3"/>
    <mergeCell ref="AI3:AK3"/>
    <mergeCell ref="AI1:AK1"/>
  </mergeCells>
  <pageMargins left="0.70866141732283472" right="0.70866141732283472" top="0.74803149606299213" bottom="0.74803149606299213" header="0.31496062992125984" footer="0.31496062992125984"/>
  <pageSetup paperSize="9" scale="33" fitToWidth="2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приложение №4.1</vt:lpstr>
      <vt:lpstr>приложение №4.1.1</vt:lpstr>
      <vt:lpstr>приложение №4.1.2</vt:lpstr>
      <vt:lpstr>приложение №4.1.3</vt:lpstr>
      <vt:lpstr>приложение №4.2</vt:lpstr>
      <vt:lpstr>приложение №4.2.1</vt:lpstr>
      <vt:lpstr>приложение №4.2.2</vt:lpstr>
      <vt:lpstr>приложение №4.2.3</vt:lpstr>
      <vt:lpstr>'приложение №4.1'!Область_печати</vt:lpstr>
      <vt:lpstr>'приложение №4.1.1'!Область_печати</vt:lpstr>
      <vt:lpstr>'приложение №4.1.2'!Область_печати</vt:lpstr>
      <vt:lpstr>'приложение №4.1.3'!Область_печати</vt:lpstr>
      <vt:lpstr>'приложение №4.2'!Область_печати</vt:lpstr>
      <vt:lpstr>'приложение №4.2.1'!Область_печати</vt:lpstr>
      <vt:lpstr>'приложение №4.2.2'!Область_печати</vt:lpstr>
      <vt:lpstr>'приложение №4.2.3'!Область_печати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Рашидат Магомедрасулова</dc:creator>
  <cp:lastModifiedBy>Рашидат Магомедрасулова</cp:lastModifiedBy>
  <cp:lastPrinted>2022-01-26T14:35:15Z</cp:lastPrinted>
  <dcterms:created xsi:type="dcterms:W3CDTF">2022-01-25T06:47:05Z</dcterms:created>
  <dcterms:modified xsi:type="dcterms:W3CDTF">2022-02-01T07:50:11Z</dcterms:modified>
</cp:coreProperties>
</file>